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25" documentId="8_{D5FECCB2-50C6-4CBD-9CCA-FC95B20B61E4}" xr6:coauthVersionLast="47" xr6:coauthVersionMax="47" xr10:uidLastSave="{0AB60757-89F6-4FC9-A897-5F5459FDCB6A}"/>
  <workbookProtection workbookAlgorithmName="SHA-512" workbookHashValue="xAO7ABNsc9iMd3HFFPET1wGSOF/LVHXA/U6bznhu9Y1jxPBX6cZWlTKaIudvFKbDIAWV8eQ7V3d/FD8MdwO8YQ==" workbookSaltValue="AezC8DRa6SER8lYkir6rA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<sst xmlns="http://schemas.openxmlformats.org/spreadsheetml/2006/main" count="873" uniqueCount="154">
  <si>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</si>
  <si>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</si>
  <si>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</si>
  <si>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</si>
  <si>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</si>
  <si>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</si>
  <si>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</si>
  <si>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</si>
  <si>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</si>
  <si>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</si>
  <si>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</si>
  <si>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</si>
  <si>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</si>
  <si>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</si>
  <si>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</si>
  <si>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</si>
  <si>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</si>
  <si>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</si>
  <si>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</si>
  <si>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</si>
  <si>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</si>
  <si>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</si>
  <si>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</si>
  <si>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</si>
  <si>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</si>
  <si>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</si>
  <si>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</si>
  <si>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</si>
  <si>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</si>
  <si>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</si>
  <si>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</si>
  <si>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</si>
  <si>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</si>
  <si>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</si>
  <si>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</si>
  <si>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</si>
  <si>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</si>
  <si>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</si>
  <si>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</si>
  <si>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</si>
  <si>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</si>
  <si>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</si>
  <si>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</si>
  <si>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</si>
  <si>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</si>
  <si>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</si>
  <si>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</si>
  <si>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</si>
  <si>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</si>
  <si>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</si>
  <si>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</si>
  <si>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</si>
  <si>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</si>
  <si>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</si>
  <si>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</si>
  <si>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</si>
  <si>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</si>
  <si>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</si>
  <si>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</si>
  <si>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</si>
  <si>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</si>
  <si>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</si>
  <si>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</si>
  <si>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</si>
  <si>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</si>
  <si>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</si>
  <si>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</si>
  <si>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</si>
  <si>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</si>
  <si>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</si>
  <si>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</si>
  <si>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</si>
  <si>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</si>
  <si>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</si>
  <si>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</si>
  <si>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</si>
  <si>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</si>
  <si>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</si>
  <si>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</si>
  <si>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</si>
  <si>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</si>
  <si>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</si>
  <si>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</si>
  <si>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</si>
  <si>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</si>
  <si>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</si>
  <si>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</si>
  <si>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</si>
  <si>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</si>
  <si>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</si>
  <si>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</si>
  <si>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</si>
  <si>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</si>
  <si>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</si>
  <si>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</si>
  <si>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</si>
  <si>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</si>
  <si>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</si>
  <si>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</si>
  <si>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</si>
  <si>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</si>
  <si>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</si>
  <si>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</si>
  <si>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</si>
  <si>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</si>
  <si>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</si>
  <si>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</si>
  <si>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</si>
  <si>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</si>
  <si>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</si>
  <si>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Dec</t>
  </si>
  <si>
    <t xml:space="preserve"> - First Day of Hanukkah</t>
  </si>
  <si>
    <t>Monday, Dec 19th</t>
  </si>
  <si>
    <t>Sunday, Dec 24th</t>
  </si>
  <si>
    <t xml:space="preserve"> - Christmas Eve</t>
  </si>
  <si>
    <t>Saturday, Dec 24th</t>
  </si>
  <si>
    <t>Monday, Dec 25th</t>
  </si>
  <si>
    <t xml:space="preserve"> - Christmas Day</t>
  </si>
  <si>
    <t>Sunday, Dec 25th</t>
  </si>
  <si>
    <t>Tuesday, Dec 26th</t>
  </si>
  <si>
    <t xml:space="preserve"> - First Day of Kwanzaa</t>
  </si>
  <si>
    <t>Monday, Dec 26th</t>
  </si>
  <si>
    <t>Saturday, Dec 31st</t>
  </si>
  <si>
    <t xml:space="preserve"> - New Year's Eve</t>
  </si>
  <si>
    <t>2023/2024</t>
  </si>
  <si>
    <t>2022/2023</t>
  </si>
  <si>
    <t>Dec / Jan</t>
  </si>
  <si>
    <t>Jan</t>
  </si>
  <si>
    <t>Sunday, Dec 31st</t>
  </si>
  <si>
    <t>Monday, Jan 1st</t>
  </si>
  <si>
    <t xml:space="preserve"> - New Year's Day</t>
  </si>
  <si>
    <t>Sunday, Jan 1st</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</si>
  <si>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</si>
  <si>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</si>
  <si>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</si>
  <si>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</si>
  <si>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</si>
  <si>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</si>
  <si>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</si>
  <si>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</si>
  <si>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</si>
  <si>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</si>
  <si>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</si>
  <si>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</si>
  <si>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</si>
  <si>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</si>
  <si>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</si>
  <si>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Monday, Jan 15th</t>
  </si>
  <si>
    <t xml:space="preserve"> - Martin Luther King Day</t>
  </si>
  <si>
    <t>Monday, Jan 16th</t>
  </si>
  <si>
    <t>For the Week of January 07, 2024 to January 13, 2024</t>
  </si>
  <si>
    <r>
      <t>Note:</t>
    </r>
    <r>
      <rPr>
        <sz val="10"/>
        <rFont val="Arial"/>
      </rPr>
      <t xml:space="preserve"> Weekdays - Sunday through Thursday,  Weekends - Friday and Saturday</t>
    </r>
  </si>
  <si>
    <t>Week of January 07,2024 to January 13, 2024</t>
  </si>
  <si>
    <t>December 17, 2023 - January 13,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</si>
</sst>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Y4" activePane="bottomRight" state="frozen"/>
      <selection sqref="A1:A3"/>
      <selection pane="topRight" sqref="A1:A3"/>
      <selection pane="bottomLeft" sqref="A1:A3"/>
      <selection pane="bottomRight" activeCell="K7" sqref="K7"/>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8" t="str">
        <f>'Occupancy Raw Data'!B1</f>
        <v>Week of January 07,2024 to January 13, 2024</v>
      </c>
      <c r="B1" s="171" t="s">
        <v>66</v>
      </c>
      <c r="C1" s="172"/>
      <c r="D1" s="172"/>
      <c r="E1" s="172"/>
      <c r="F1" s="172"/>
      <c r="G1" s="172"/>
      <c r="H1" s="172"/>
      <c r="I1" s="172"/>
      <c r="J1" s="172"/>
      <c r="K1" s="173"/>
      <c r="L1" s="40"/>
      <c r="M1" s="171" t="s">
        <v>73</v>
      </c>
      <c r="N1" s="172"/>
      <c r="O1" s="172"/>
      <c r="P1" s="172"/>
      <c r="Q1" s="172"/>
      <c r="R1" s="172"/>
      <c r="S1" s="172"/>
      <c r="T1" s="172"/>
      <c r="U1" s="172"/>
      <c r="V1" s="173"/>
      <c r="W1" s="40"/>
      <c r="X1" s="171" t="s">
        <v>67</v>
      </c>
      <c r="Y1" s="172"/>
      <c r="Z1" s="172"/>
      <c r="AA1" s="172"/>
      <c r="AB1" s="172"/>
      <c r="AC1" s="172"/>
      <c r="AD1" s="172"/>
      <c r="AE1" s="172"/>
      <c r="AF1" s="172"/>
      <c r="AG1" s="173"/>
      <c r="AH1" s="40"/>
      <c r="AI1" s="171" t="s">
        <v>74</v>
      </c>
      <c r="AJ1" s="172"/>
      <c r="AK1" s="172"/>
      <c r="AL1" s="172"/>
      <c r="AM1" s="172"/>
      <c r="AN1" s="172"/>
      <c r="AO1" s="172"/>
      <c r="AP1" s="172"/>
      <c r="AQ1" s="172"/>
      <c r="AR1" s="173"/>
      <c r="AS1" s="40"/>
      <c r="AT1" s="171" t="s">
        <v>68</v>
      </c>
      <c r="AU1" s="172"/>
      <c r="AV1" s="172"/>
      <c r="AW1" s="172"/>
      <c r="AX1" s="172"/>
      <c r="AY1" s="172"/>
      <c r="AZ1" s="172"/>
      <c r="BA1" s="172"/>
      <c r="BB1" s="172"/>
      <c r="BC1" s="173"/>
      <c r="BD1" s="40"/>
      <c r="BE1" s="171" t="s">
        <v>75</v>
      </c>
      <c r="BF1" s="172"/>
      <c r="BG1" s="172"/>
      <c r="BH1" s="172"/>
      <c r="BI1" s="172"/>
      <c r="BJ1" s="172"/>
      <c r="BK1" s="172"/>
      <c r="BL1" s="172"/>
      <c r="BM1" s="172"/>
      <c r="BN1" s="173"/>
    </row>
    <row r="2" spans="1:66" x14ac:dyDescent="0.45">
      <c r="A2" s="168"/>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W2" s="44"/>
      <c r="X2" s="42"/>
      <c r="Y2" s="43"/>
      <c r="Z2" s="43"/>
      <c r="AA2" s="43"/>
      <c r="AB2" s="43"/>
      <c r="AC2" s="169" t="s">
        <v>64</v>
      </c>
      <c r="AD2" s="43"/>
      <c r="AE2" s="43"/>
      <c r="AF2" s="169" t="s">
        <v>65</v>
      </c>
      <c r="AG2" s="170" t="s">
        <v>56</v>
      </c>
      <c r="AH2" s="44"/>
      <c r="AI2" s="42"/>
      <c r="AJ2" s="43"/>
      <c r="AK2" s="43"/>
      <c r="AL2" s="43"/>
      <c r="AM2" s="43"/>
      <c r="AN2" s="169" t="s">
        <v>64</v>
      </c>
      <c r="AO2" s="43"/>
      <c r="AP2" s="43"/>
      <c r="AQ2" s="169" t="s">
        <v>65</v>
      </c>
      <c r="AR2" s="170" t="s">
        <v>56</v>
      </c>
      <c r="AS2" s="40"/>
      <c r="AT2" s="42"/>
      <c r="AU2" s="43"/>
      <c r="AV2" s="43"/>
      <c r="AW2" s="43"/>
      <c r="AX2" s="43"/>
      <c r="AY2" s="169" t="s">
        <v>64</v>
      </c>
      <c r="AZ2" s="43"/>
      <c r="BA2" s="43"/>
      <c r="BB2" s="169" t="s">
        <v>65</v>
      </c>
      <c r="BC2" s="170" t="s">
        <v>56</v>
      </c>
      <c r="BD2" s="44"/>
      <c r="BE2" s="42"/>
      <c r="BF2" s="43"/>
      <c r="BG2" s="43"/>
      <c r="BH2" s="43"/>
      <c r="BI2" s="43"/>
      <c r="BJ2" s="169" t="s">
        <v>64</v>
      </c>
      <c r="BK2" s="43"/>
      <c r="BL2" s="43"/>
      <c r="BM2" s="169" t="s">
        <v>65</v>
      </c>
      <c r="BN2" s="170" t="s">
        <v>56</v>
      </c>
    </row>
    <row r="3" spans="1:66" x14ac:dyDescent="0.45">
      <c r="A3" s="168"/>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W3" s="44"/>
      <c r="X3" s="45" t="s">
        <v>57</v>
      </c>
      <c r="Y3" s="44" t="s">
        <v>58</v>
      </c>
      <c r="Z3" s="44" t="s">
        <v>59</v>
      </c>
      <c r="AA3" s="44" t="s">
        <v>60</v>
      </c>
      <c r="AB3" s="44" t="s">
        <v>61</v>
      </c>
      <c r="AC3" s="169"/>
      <c r="AD3" s="44" t="s">
        <v>62</v>
      </c>
      <c r="AE3" s="44" t="s">
        <v>63</v>
      </c>
      <c r="AF3" s="169"/>
      <c r="AG3" s="170"/>
      <c r="AH3" s="44"/>
      <c r="AI3" s="45" t="s">
        <v>57</v>
      </c>
      <c r="AJ3" s="44" t="s">
        <v>58</v>
      </c>
      <c r="AK3" s="44" t="s">
        <v>59</v>
      </c>
      <c r="AL3" s="44" t="s">
        <v>60</v>
      </c>
      <c r="AM3" s="44" t="s">
        <v>61</v>
      </c>
      <c r="AN3" s="169"/>
      <c r="AO3" s="44" t="s">
        <v>62</v>
      </c>
      <c r="AP3" s="44" t="s">
        <v>63</v>
      </c>
      <c r="AQ3" s="169"/>
      <c r="AR3" s="170"/>
      <c r="AS3" s="40"/>
      <c r="AT3" s="45" t="s">
        <v>57</v>
      </c>
      <c r="AU3" s="44" t="s">
        <v>58</v>
      </c>
      <c r="AV3" s="44" t="s">
        <v>59</v>
      </c>
      <c r="AW3" s="44" t="s">
        <v>60</v>
      </c>
      <c r="AX3" s="44" t="s">
        <v>61</v>
      </c>
      <c r="AY3" s="169"/>
      <c r="AZ3" s="44" t="s">
        <v>62</v>
      </c>
      <c r="BA3" s="44" t="s">
        <v>63</v>
      </c>
      <c r="BB3" s="169"/>
      <c r="BC3" s="170"/>
      <c r="BD3" s="44"/>
      <c r="BE3" s="45" t="s">
        <v>57</v>
      </c>
      <c r="BF3" s="44" t="s">
        <v>58</v>
      </c>
      <c r="BG3" s="44" t="s">
        <v>59</v>
      </c>
      <c r="BH3" s="44" t="s">
        <v>60</v>
      </c>
      <c r="BI3" s="44" t="s">
        <v>61</v>
      </c>
      <c r="BJ3" s="169"/>
      <c r="BK3" s="44" t="s">
        <v>62</v>
      </c>
      <c r="BL3" s="44" t="s">
        <v>63</v>
      </c>
      <c r="BM3" s="169"/>
      <c r="BN3" s="170"/>
    </row>
    <row r="4" spans="1:66" x14ac:dyDescent="0.45">
      <c r="A4" s="46" t="s">
        <v>15</v>
      </c>
      <c r="B4" s="47">
        <f>VLOOKUP($A4,'Occupancy Raw Data'!$B$8:$BE$45,'Occupancy Raw Data'!G$3,FALSE)</f>
        <v>40.516503987892499</v>
      </c>
      <c r="C4" s="48">
        <f>VLOOKUP($A4,'Occupancy Raw Data'!$B$8:$BE$45,'Occupancy Raw Data'!H$3,FALSE)</f>
        <v>51.170367932850603</v>
      </c>
      <c r="D4" s="48">
        <f>VLOOKUP($A4,'Occupancy Raw Data'!$B$8:$BE$45,'Occupancy Raw Data'!I$3,FALSE)</f>
        <v>55.400863165969398</v>
      </c>
      <c r="E4" s="48">
        <f>VLOOKUP($A4,'Occupancy Raw Data'!$B$8:$BE$45,'Occupancy Raw Data'!J$3,FALSE)</f>
        <v>55.6734460945774</v>
      </c>
      <c r="F4" s="48">
        <f>VLOOKUP($A4,'Occupancy Raw Data'!$B$8:$BE$45,'Occupancy Raw Data'!K$3,FALSE)</f>
        <v>52.497822338682703</v>
      </c>
      <c r="G4" s="49">
        <f>VLOOKUP($A4,'Occupancy Raw Data'!$B$8:$BE$45,'Occupancy Raw Data'!L$3,FALSE)</f>
        <v>51.0515139929676</v>
      </c>
      <c r="H4" s="48">
        <f>VLOOKUP($A4,'Occupancy Raw Data'!$B$8:$BE$45,'Occupancy Raw Data'!N$3,FALSE)</f>
        <v>57.032340713196803</v>
      </c>
      <c r="I4" s="48">
        <f>VLOOKUP($A4,'Occupancy Raw Data'!$B$8:$BE$45,'Occupancy Raw Data'!O$3,FALSE)</f>
        <v>60.6720122731492</v>
      </c>
      <c r="J4" s="49">
        <f>VLOOKUP($A4,'Occupancy Raw Data'!$B$8:$BE$45,'Occupancy Raw Data'!P$3,FALSE)</f>
        <v>58.852163283611603</v>
      </c>
      <c r="K4" s="50">
        <f>VLOOKUP($A4,'Occupancy Raw Data'!$B$8:$BE$45,'Occupancy Raw Data'!R$3,FALSE)</f>
        <v>53.280325744930202</v>
      </c>
      <c r="M4" s="47">
        <f>VLOOKUP($A4,'Occupancy Raw Data'!$B$8:$BE$45,'Occupancy Raw Data'!T$3,FALSE)</f>
        <v>-3.1506107852579999</v>
      </c>
      <c r="N4" s="48">
        <f>VLOOKUP($A4,'Occupancy Raw Data'!$B$8:$BE$45,'Occupancy Raw Data'!U$3,FALSE)</f>
        <v>-1.8179434636353</v>
      </c>
      <c r="O4" s="48">
        <f>VLOOKUP($A4,'Occupancy Raw Data'!$B$8:$BE$45,'Occupancy Raw Data'!V$3,FALSE)</f>
        <v>-1.56768136450233</v>
      </c>
      <c r="P4" s="48">
        <f>VLOOKUP($A4,'Occupancy Raw Data'!$B$8:$BE$45,'Occupancy Raw Data'!W$3,FALSE)</f>
        <v>-1.2029533884558301</v>
      </c>
      <c r="Q4" s="48">
        <f>VLOOKUP($A4,'Occupancy Raw Data'!$B$8:$BE$45,'Occupancy Raw Data'!X$3,FALSE)</f>
        <v>-1.7393571650772399</v>
      </c>
      <c r="R4" s="49">
        <f>VLOOKUP($A4,'Occupancy Raw Data'!$B$8:$BE$45,'Occupancy Raw Data'!Y$3,FALSE)</f>
        <v>-1.82923218952232</v>
      </c>
      <c r="S4" s="48">
        <f>VLOOKUP($A4,'Occupancy Raw Data'!$B$8:$BE$45,'Occupancy Raw Data'!AA$3,FALSE)</f>
        <v>-3.6080084319829102</v>
      </c>
      <c r="T4" s="48">
        <f>VLOOKUP($A4,'Occupancy Raw Data'!$B$8:$BE$45,'Occupancy Raw Data'!AB$3,FALSE)</f>
        <v>-6.04195704544078</v>
      </c>
      <c r="U4" s="49">
        <f>VLOOKUP($A4,'Occupancy Raw Data'!$B$8:$BE$45,'Occupancy Raw Data'!AC$3,FALSE)</f>
        <v>-4.8782123172169003</v>
      </c>
      <c r="V4" s="50">
        <f>VLOOKUP($A4,'Occupancy Raw Data'!$B$8:$BE$45,'Occupancy Raw Data'!AE$3,FALSE)</f>
        <v>-2.8125712014597601</v>
      </c>
      <c r="X4" s="51">
        <f>VLOOKUP($A4,'ADR Raw Data'!$B$6:$BE$43,'ADR Raw Data'!G$1,FALSE)</f>
        <v>148.40783687326501</v>
      </c>
      <c r="Y4" s="52">
        <f>VLOOKUP($A4,'ADR Raw Data'!$B$6:$BE$43,'ADR Raw Data'!H$1,FALSE)</f>
        <v>156.49083755779299</v>
      </c>
      <c r="Z4" s="52">
        <f>VLOOKUP($A4,'ADR Raw Data'!$B$6:$BE$43,'ADR Raw Data'!I$1,FALSE)</f>
        <v>160.612414261136</v>
      </c>
      <c r="AA4" s="52">
        <f>VLOOKUP($A4,'ADR Raw Data'!$B$6:$BE$43,'ADR Raw Data'!J$1,FALSE)</f>
        <v>157.38815463031801</v>
      </c>
      <c r="AB4" s="52">
        <f>VLOOKUP($A4,'ADR Raw Data'!$B$6:$BE$43,'ADR Raw Data'!K$1,FALSE)</f>
        <v>144.12883078701901</v>
      </c>
      <c r="AC4" s="53">
        <f>VLOOKUP($A4,'ADR Raw Data'!$B$6:$BE$43,'ADR Raw Data'!L$1,FALSE)</f>
        <v>153.75556335082399</v>
      </c>
      <c r="AD4" s="52">
        <f>VLOOKUP($A4,'ADR Raw Data'!$B$6:$BE$43,'ADR Raw Data'!N$1,FALSE)</f>
        <v>151.574950738105</v>
      </c>
      <c r="AE4" s="52">
        <f>VLOOKUP($A4,'ADR Raw Data'!$B$6:$BE$43,'ADR Raw Data'!O$1,FALSE)</f>
        <v>156.988325708513</v>
      </c>
      <c r="AF4" s="53">
        <f>VLOOKUP($A4,'ADR Raw Data'!$B$6:$BE$43,'ADR Raw Data'!P$1,FALSE)</f>
        <v>154.36531518932799</v>
      </c>
      <c r="AG4" s="54">
        <f>VLOOKUP($A4,'ADR Raw Data'!$B$6:$BE$43,'ADR Raw Data'!R$1,FALSE)</f>
        <v>153.94800156342799</v>
      </c>
      <c r="AI4" s="47">
        <f>VLOOKUP($A4,'ADR Raw Data'!$B$6:$BE$43,'ADR Raw Data'!T$1,FALSE)</f>
        <v>3.7074227133762201</v>
      </c>
      <c r="AJ4" s="48">
        <f>VLOOKUP($A4,'ADR Raw Data'!$B$6:$BE$43,'ADR Raw Data'!U$1,FALSE)</f>
        <v>7.2784051669833101</v>
      </c>
      <c r="AK4" s="48">
        <f>VLOOKUP($A4,'ADR Raw Data'!$B$6:$BE$43,'ADR Raw Data'!V$1,FALSE)</f>
        <v>10.4547901048802</v>
      </c>
      <c r="AL4" s="48">
        <f>VLOOKUP($A4,'ADR Raw Data'!$B$6:$BE$43,'ADR Raw Data'!W$1,FALSE)</f>
        <v>10.438054386392199</v>
      </c>
      <c r="AM4" s="48">
        <f>VLOOKUP($A4,'ADR Raw Data'!$B$6:$BE$43,'ADR Raw Data'!X$1,FALSE)</f>
        <v>6.5583352788424003</v>
      </c>
      <c r="AN4" s="49">
        <f>VLOOKUP($A4,'ADR Raw Data'!$B$6:$BE$43,'ADR Raw Data'!Y$1,FALSE)</f>
        <v>7.9609737546555701</v>
      </c>
      <c r="AO4" s="48">
        <f>VLOOKUP($A4,'ADR Raw Data'!$B$6:$BE$43,'ADR Raw Data'!AA$1,FALSE)</f>
        <v>3.8729540213176401</v>
      </c>
      <c r="AP4" s="48">
        <f>VLOOKUP($A4,'ADR Raw Data'!$B$6:$BE$43,'ADR Raw Data'!AB$1,FALSE)</f>
        <v>2.6878160841788099</v>
      </c>
      <c r="AQ4" s="49">
        <f>VLOOKUP($A4,'ADR Raw Data'!$B$6:$BE$43,'ADR Raw Data'!AC$1,FALSE)</f>
        <v>3.2175957184335302</v>
      </c>
      <c r="AR4" s="50">
        <f>VLOOKUP($A4,'ADR Raw Data'!$B$6:$BE$43,'ADR Raw Data'!AE$1,FALSE)</f>
        <v>6.3774047162645999</v>
      </c>
      <c r="AS4" s="40"/>
      <c r="AT4" s="51">
        <f>VLOOKUP($A4,'RevPAR Raw Data'!$B$6:$BE$43,'RevPAR Raw Data'!G$1,FALSE)</f>
        <v>60.1296671451015</v>
      </c>
      <c r="AU4" s="52">
        <f>VLOOKUP($A4,'RevPAR Raw Data'!$B$6:$BE$43,'RevPAR Raw Data'!H$1,FALSE)</f>
        <v>80.076937359522603</v>
      </c>
      <c r="AV4" s="52">
        <f>VLOOKUP($A4,'RevPAR Raw Data'!$B$6:$BE$43,'RevPAR Raw Data'!I$1,FALSE)</f>
        <v>88.980663852372004</v>
      </c>
      <c r="AW4" s="52">
        <f>VLOOKUP($A4,'RevPAR Raw Data'!$B$6:$BE$43,'RevPAR Raw Data'!J$1,FALSE)</f>
        <v>87.6234094273604</v>
      </c>
      <c r="AX4" s="52">
        <f>VLOOKUP($A4,'RevPAR Raw Data'!$B$6:$BE$43,'RevPAR Raw Data'!K$1,FALSE)</f>
        <v>75.664497525390402</v>
      </c>
      <c r="AY4" s="53">
        <f>VLOOKUP($A4,'RevPAR Raw Data'!$B$6:$BE$43,'RevPAR Raw Data'!L$1,FALSE)</f>
        <v>78.494542939012604</v>
      </c>
      <c r="AZ4" s="52">
        <f>VLOOKUP($A4,'RevPAR Raw Data'!$B$6:$BE$43,'RevPAR Raw Data'!N$1,FALSE)</f>
        <v>86.446742340816598</v>
      </c>
      <c r="BA4" s="52">
        <f>VLOOKUP($A4,'RevPAR Raw Data'!$B$6:$BE$43,'RevPAR Raw Data'!O$1,FALSE)</f>
        <v>95.247976241280995</v>
      </c>
      <c r="BB4" s="53">
        <f>VLOOKUP($A4,'RevPAR Raw Data'!$B$6:$BE$43,'RevPAR Raw Data'!P$1,FALSE)</f>
        <v>90.847327348485194</v>
      </c>
      <c r="BC4" s="54">
        <f>VLOOKUP($A4,'RevPAR Raw Data'!$B$6:$BE$43,'RevPAR Raw Data'!R$1,FALSE)</f>
        <v>82.023996710804894</v>
      </c>
      <c r="BE4" s="47">
        <f>VLOOKUP($A4,'RevPAR Raw Data'!$B$6:$BE$43,'RevPAR Raw Data'!T$1,FALSE)</f>
        <v>0.44000546825548598</v>
      </c>
      <c r="BF4" s="48">
        <f>VLOOKUP($A4,'RevPAR Raw Data'!$B$6:$BE$43,'RevPAR Raw Data'!U$1,FALSE)</f>
        <v>5.3281444123579504</v>
      </c>
      <c r="BG4" s="48">
        <f>VLOOKUP($A4,'RevPAR Raw Data'!$B$6:$BE$43,'RevPAR Raw Data'!V$1,FALSE)</f>
        <v>8.7232109442058903</v>
      </c>
      <c r="BH4" s="48">
        <f>VLOOKUP($A4,'RevPAR Raw Data'!$B$6:$BE$43,'RevPAR Raw Data'!W$1,FALSE)</f>
        <v>9.1095360690064506</v>
      </c>
      <c r="BI4" s="48">
        <f>VLOOKUP($A4,'RevPAR Raw Data'!$B$6:$BE$43,'RevPAR Raw Data'!X$1,FALSE)</f>
        <v>4.7049052391828203</v>
      </c>
      <c r="BJ4" s="49">
        <f>VLOOKUP($A4,'RevPAR Raw Data'!$B$6:$BE$43,'RevPAR Raw Data'!Y$1,FALSE)</f>
        <v>5.9861168706136603</v>
      </c>
      <c r="BK4" s="48">
        <f>VLOOKUP($A4,'RevPAR Raw Data'!$B$6:$BE$43,'RevPAR Raw Data'!AA$1,FALSE)</f>
        <v>0.12520908167876901</v>
      </c>
      <c r="BL4" s="48">
        <f>VLOOKUP($A4,'RevPAR Raw Data'!$B$6:$BE$43,'RevPAR Raw Data'!AB$1,FALSE)</f>
        <v>-3.5165376545284999</v>
      </c>
      <c r="BM4" s="49">
        <f>VLOOKUP($A4,'RevPAR Raw Data'!$B$6:$BE$43,'RevPAR Raw Data'!AC$1,FALSE)</f>
        <v>-1.8175777494382399</v>
      </c>
      <c r="BN4" s="50">
        <f>VLOOKUP($A4,'RevPAR Raw Data'!$B$6:$BE$43,'RevPAR Raw Data'!AE$1,FALSE)</f>
        <v>3.38546446635464</v>
      </c>
    </row>
    <row r="5" spans="1:66" x14ac:dyDescent="0.45">
      <c r="A5" s="46" t="s">
        <v>69</v>
      </c>
      <c r="B5" s="47">
        <f>VLOOKUP($A5,'Occupancy Raw Data'!$B$8:$BE$45,'Occupancy Raw Data'!G$3,FALSE)</f>
        <v>35.584869376135103</v>
      </c>
      <c r="C5" s="48">
        <f>VLOOKUP($A5,'Occupancy Raw Data'!$B$8:$BE$45,'Occupancy Raw Data'!H$3,FALSE)</f>
        <v>49.907303247214301</v>
      </c>
      <c r="D5" s="48">
        <f>VLOOKUP($A5,'Occupancy Raw Data'!$B$8:$BE$45,'Occupancy Raw Data'!I$3,FALSE)</f>
        <v>55.593542021480502</v>
      </c>
      <c r="E5" s="48">
        <f>VLOOKUP($A5,'Occupancy Raw Data'!$B$8:$BE$45,'Occupancy Raw Data'!J$3,FALSE)</f>
        <v>55.6601579929739</v>
      </c>
      <c r="F5" s="48">
        <f>VLOOKUP($A5,'Occupancy Raw Data'!$B$8:$BE$45,'Occupancy Raw Data'!K$3,FALSE)</f>
        <v>49.416481796871501</v>
      </c>
      <c r="G5" s="49">
        <f>VLOOKUP($A5,'Occupancy Raw Data'!$B$8:$BE$45,'Occupancy Raw Data'!L$3,FALSE)</f>
        <v>49.232470886934998</v>
      </c>
      <c r="H5" s="48">
        <f>VLOOKUP($A5,'Occupancy Raw Data'!$B$8:$BE$45,'Occupancy Raw Data'!N$3,FALSE)</f>
        <v>51.545050621853797</v>
      </c>
      <c r="I5" s="48">
        <f>VLOOKUP($A5,'Occupancy Raw Data'!$B$8:$BE$45,'Occupancy Raw Data'!O$3,FALSE)</f>
        <v>56.621061959137997</v>
      </c>
      <c r="J5" s="49">
        <f>VLOOKUP($A5,'Occupancy Raw Data'!$B$8:$BE$45,'Occupancy Raw Data'!P$3,FALSE)</f>
        <v>54.083056290495897</v>
      </c>
      <c r="K5" s="50">
        <f>VLOOKUP($A5,'Occupancy Raw Data'!$B$8:$BE$45,'Occupancy Raw Data'!R$3,FALSE)</f>
        <v>50.618352430809601</v>
      </c>
      <c r="M5" s="47">
        <f>VLOOKUP($A5,'Occupancy Raw Data'!$B$8:$BE$45,'Occupancy Raw Data'!T$3,FALSE)</f>
        <v>-6.3538530593151901</v>
      </c>
      <c r="N5" s="48">
        <f>VLOOKUP($A5,'Occupancy Raw Data'!$B$8:$BE$45,'Occupancy Raw Data'!U$3,FALSE)</f>
        <v>-0.73541269634472295</v>
      </c>
      <c r="O5" s="48">
        <f>VLOOKUP($A5,'Occupancy Raw Data'!$B$8:$BE$45,'Occupancy Raw Data'!V$3,FALSE)</f>
        <v>-2.5364366059348101E-3</v>
      </c>
      <c r="P5" s="48">
        <f>VLOOKUP($A5,'Occupancy Raw Data'!$B$8:$BE$45,'Occupancy Raw Data'!W$3,FALSE)</f>
        <v>1.0528333908570899</v>
      </c>
      <c r="Q5" s="48">
        <f>VLOOKUP($A5,'Occupancy Raw Data'!$B$8:$BE$45,'Occupancy Raw Data'!X$3,FALSE)</f>
        <v>-0.74953537315757002</v>
      </c>
      <c r="R5" s="49">
        <f>VLOOKUP($A5,'Occupancy Raw Data'!$B$8:$BE$45,'Occupancy Raw Data'!Y$3,FALSE)</f>
        <v>-1.0367645577702</v>
      </c>
      <c r="S5" s="48">
        <f>VLOOKUP($A5,'Occupancy Raw Data'!$B$8:$BE$45,'Occupancy Raw Data'!AA$3,FALSE)</f>
        <v>6.9709562601729405E-2</v>
      </c>
      <c r="T5" s="48">
        <f>VLOOKUP($A5,'Occupancy Raw Data'!$B$8:$BE$45,'Occupancy Raw Data'!AB$3,FALSE)</f>
        <v>3.5733985488474701E-2</v>
      </c>
      <c r="U5" s="49">
        <f>VLOOKUP($A5,'Occupancy Raw Data'!$B$8:$BE$45,'Occupancy Raw Data'!AC$3,FALSE)</f>
        <v>5.1921694405139801E-2</v>
      </c>
      <c r="V5" s="50">
        <f>VLOOKUP($A5,'Occupancy Raw Data'!$B$8:$BE$45,'Occupancy Raw Data'!AE$3,FALSE)</f>
        <v>-0.70694122925112901</v>
      </c>
      <c r="X5" s="51">
        <f>VLOOKUP($A5,'ADR Raw Data'!$B$6:$BE$43,'ADR Raw Data'!G$1,FALSE)</f>
        <v>99.945080331314102</v>
      </c>
      <c r="Y5" s="52">
        <f>VLOOKUP($A5,'ADR Raw Data'!$B$6:$BE$43,'ADR Raw Data'!H$1,FALSE)</f>
        <v>113.85694300177499</v>
      </c>
      <c r="Z5" s="52">
        <f>VLOOKUP($A5,'ADR Raw Data'!$B$6:$BE$43,'ADR Raw Data'!I$1,FALSE)</f>
        <v>120.12010516611799</v>
      </c>
      <c r="AA5" s="52">
        <f>VLOOKUP($A5,'ADR Raw Data'!$B$6:$BE$43,'ADR Raw Data'!J$1,FALSE)</f>
        <v>117.78945920602401</v>
      </c>
      <c r="AB5" s="52">
        <f>VLOOKUP($A5,'ADR Raw Data'!$B$6:$BE$43,'ADR Raw Data'!K$1,FALSE)</f>
        <v>107.973973447197</v>
      </c>
      <c r="AC5" s="53">
        <f>VLOOKUP($A5,'ADR Raw Data'!$B$6:$BE$43,'ADR Raw Data'!L$1,FALSE)</f>
        <v>112.968538955976</v>
      </c>
      <c r="AD5" s="52">
        <f>VLOOKUP($A5,'ADR Raw Data'!$B$6:$BE$43,'ADR Raw Data'!N$1,FALSE)</f>
        <v>109.225179138979</v>
      </c>
      <c r="AE5" s="52">
        <f>VLOOKUP($A5,'ADR Raw Data'!$B$6:$BE$43,'ADR Raw Data'!O$1,FALSE)</f>
        <v>114.990559274551</v>
      </c>
      <c r="AF5" s="53">
        <f>VLOOKUP($A5,'ADR Raw Data'!$B$6:$BE$43,'ADR Raw Data'!P$1,FALSE)</f>
        <v>112.243147873224</v>
      </c>
      <c r="AG5" s="54">
        <f>VLOOKUP($A5,'ADR Raw Data'!$B$6:$BE$43,'ADR Raw Data'!R$1,FALSE)</f>
        <v>112.74709828488599</v>
      </c>
      <c r="AI5" s="47">
        <f>VLOOKUP($A5,'ADR Raw Data'!$B$6:$BE$43,'ADR Raw Data'!T$1,FALSE)</f>
        <v>3.7633944742626002</v>
      </c>
      <c r="AJ5" s="48">
        <f>VLOOKUP($A5,'ADR Raw Data'!$B$6:$BE$43,'ADR Raw Data'!U$1,FALSE)</f>
        <v>5.0693770320010101</v>
      </c>
      <c r="AK5" s="48">
        <f>VLOOKUP($A5,'ADR Raw Data'!$B$6:$BE$43,'ADR Raw Data'!V$1,FALSE)</f>
        <v>6.8055861202478898</v>
      </c>
      <c r="AL5" s="48">
        <f>VLOOKUP($A5,'ADR Raw Data'!$B$6:$BE$43,'ADR Raw Data'!W$1,FALSE)</f>
        <v>6.2743823852990204</v>
      </c>
      <c r="AM5" s="48">
        <f>VLOOKUP($A5,'ADR Raw Data'!$B$6:$BE$43,'ADR Raw Data'!X$1,FALSE)</f>
        <v>2.7063206832280602</v>
      </c>
      <c r="AN5" s="49">
        <f>VLOOKUP($A5,'ADR Raw Data'!$B$6:$BE$43,'ADR Raw Data'!Y$1,FALSE)</f>
        <v>5.2431431184333599</v>
      </c>
      <c r="AO5" s="48">
        <f>VLOOKUP($A5,'ADR Raw Data'!$B$6:$BE$43,'ADR Raw Data'!AA$1,FALSE)</f>
        <v>2.5988849771062998</v>
      </c>
      <c r="AP5" s="48">
        <f>VLOOKUP($A5,'ADR Raw Data'!$B$6:$BE$43,'ADR Raw Data'!AB$1,FALSE)</f>
        <v>2.7409417293201201</v>
      </c>
      <c r="AQ5" s="49">
        <f>VLOOKUP($A5,'ADR Raw Data'!$B$6:$BE$43,'ADR Raw Data'!AC$1,FALSE)</f>
        <v>2.67458312220122</v>
      </c>
      <c r="AR5" s="50">
        <f>VLOOKUP($A5,'ADR Raw Data'!$B$6:$BE$43,'ADR Raw Data'!AE$1,FALSE)</f>
        <v>4.45348444498606</v>
      </c>
      <c r="AS5" s="40"/>
      <c r="AT5" s="51">
        <f>VLOOKUP($A5,'RevPAR Raw Data'!$B$6:$BE$43,'RevPAR Raw Data'!G$1,FALSE)</f>
        <v>35.565326283771398</v>
      </c>
      <c r="AU5" s="52">
        <f>VLOOKUP($A5,'RevPAR Raw Data'!$B$6:$BE$43,'RevPAR Raw Data'!H$1,FALSE)</f>
        <v>56.822929811904103</v>
      </c>
      <c r="AV5" s="52">
        <f>VLOOKUP($A5,'RevPAR Raw Data'!$B$6:$BE$43,'RevPAR Raw Data'!I$1,FALSE)</f>
        <v>66.779021141772603</v>
      </c>
      <c r="AW5" s="52">
        <f>VLOOKUP($A5,'RevPAR Raw Data'!$B$6:$BE$43,'RevPAR Raw Data'!J$1,FALSE)</f>
        <v>65.561799093142895</v>
      </c>
      <c r="AX5" s="52">
        <f>VLOOKUP($A5,'RevPAR Raw Data'!$B$6:$BE$43,'RevPAR Raw Data'!K$1,FALSE)</f>
        <v>53.356938933892998</v>
      </c>
      <c r="AY5" s="53">
        <f>VLOOKUP($A5,'RevPAR Raw Data'!$B$6:$BE$43,'RevPAR Raw Data'!L$1,FALSE)</f>
        <v>55.617203052896798</v>
      </c>
      <c r="AZ5" s="52">
        <f>VLOOKUP($A5,'RevPAR Raw Data'!$B$6:$BE$43,'RevPAR Raw Data'!N$1,FALSE)</f>
        <v>56.300173878997697</v>
      </c>
      <c r="BA5" s="52">
        <f>VLOOKUP($A5,'RevPAR Raw Data'!$B$6:$BE$43,'RevPAR Raw Data'!O$1,FALSE)</f>
        <v>65.108875814003099</v>
      </c>
      <c r="BB5" s="53">
        <f>VLOOKUP($A5,'RevPAR Raw Data'!$B$6:$BE$43,'RevPAR Raw Data'!P$1,FALSE)</f>
        <v>60.704524846500398</v>
      </c>
      <c r="BC5" s="54">
        <f>VLOOKUP($A5,'RevPAR Raw Data'!$B$6:$BE$43,'RevPAR Raw Data'!R$1,FALSE)</f>
        <v>57.070723565355003</v>
      </c>
      <c r="BE5" s="47">
        <f>VLOOKUP($A5,'RevPAR Raw Data'!$B$6:$BE$43,'RevPAR Raw Data'!T$1,FALSE)</f>
        <v>-2.8295791399896202</v>
      </c>
      <c r="BF5" s="48">
        <f>VLOOKUP($A5,'RevPAR Raw Data'!$B$6:$BE$43,'RevPAR Raw Data'!U$1,FALSE)</f>
        <v>4.2966834933373699</v>
      </c>
      <c r="BG5" s="48">
        <f>VLOOKUP($A5,'RevPAR Raw Data'!$B$6:$BE$43,'RevPAR Raw Data'!V$1,FALSE)</f>
        <v>6.8028770642643499</v>
      </c>
      <c r="BH5" s="48">
        <f>VLOOKUP($A5,'RevPAR Raw Data'!$B$6:$BE$43,'RevPAR Raw Data'!W$1,FALSE)</f>
        <v>7.3932745689786001</v>
      </c>
      <c r="BI5" s="48">
        <f>VLOOKUP($A5,'RevPAR Raw Data'!$B$6:$BE$43,'RevPAR Raw Data'!X$1,FALSE)</f>
        <v>1.93650047923861</v>
      </c>
      <c r="BJ5" s="49">
        <f>VLOOKUP($A5,'RevPAR Raw Data'!$B$6:$BE$43,'RevPAR Raw Data'!Y$1,FALSE)</f>
        <v>4.1520195110980698</v>
      </c>
      <c r="BK5" s="48">
        <f>VLOOKUP($A5,'RevPAR Raw Data'!$B$6:$BE$43,'RevPAR Raw Data'!AA$1,FALSE)</f>
        <v>2.67040621105809</v>
      </c>
      <c r="BL5" s="48">
        <f>VLOOKUP($A5,'RevPAR Raw Data'!$B$6:$BE$43,'RevPAR Raw Data'!AB$1,FALSE)</f>
        <v>2.7776551625283998</v>
      </c>
      <c r="BM5" s="49">
        <f>VLOOKUP($A5,'RevPAR Raw Data'!$B$6:$BE$43,'RevPAR Raw Data'!AC$1,FALSE)</f>
        <v>2.72789350548168</v>
      </c>
      <c r="BN5" s="50">
        <f>VLOOKUP($A5,'RevPAR Raw Data'!$B$6:$BE$43,'RevPAR Raw Data'!AE$1,FALSE)</f>
        <v>3.7150596980550401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146</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139</v>
      </c>
      <c r="B8" s="47">
        <f>VLOOKUP($A8,'Occupancy Raw Data'!$B$8:$BE$51,'Occupancy Raw Data'!G$3,FALSE)</f>
        <v>29.0150842945874</v>
      </c>
      <c r="C8" s="48">
        <f>VLOOKUP($A8,'Occupancy Raw Data'!$B$8:$BE$51,'Occupancy Raw Data'!H$3,FALSE)</f>
        <v>43.626146110618102</v>
      </c>
      <c r="D8" s="48">
        <f>VLOOKUP($A8,'Occupancy Raw Data'!$B$8:$BE$51,'Occupancy Raw Data'!I$3,FALSE)</f>
        <v>52.765454007690003</v>
      </c>
      <c r="E8" s="48">
        <f>VLOOKUP($A8,'Occupancy Raw Data'!$B$8:$BE$51,'Occupancy Raw Data'!J$3,FALSE)</f>
        <v>51.937296657793503</v>
      </c>
      <c r="F8" s="48">
        <f>VLOOKUP($A8,'Occupancy Raw Data'!$B$8:$BE$51,'Occupancy Raw Data'!K$3,FALSE)</f>
        <v>41.733215025140403</v>
      </c>
      <c r="G8" s="49">
        <f>VLOOKUP($A8,'Occupancy Raw Data'!$B$8:$BE$51,'Occupancy Raw Data'!L$3,FALSE)</f>
        <v>43.815439219165903</v>
      </c>
      <c r="H8" s="48">
        <f>VLOOKUP($A8,'Occupancy Raw Data'!$B$8:$BE$51,'Occupancy Raw Data'!N$3,FALSE)</f>
        <v>48.092280390417002</v>
      </c>
      <c r="I8" s="48">
        <f>VLOOKUP($A8,'Occupancy Raw Data'!$B$8:$BE$51,'Occupancy Raw Data'!O$3,FALSE)</f>
        <v>58.592132505175897</v>
      </c>
      <c r="J8" s="49">
        <f>VLOOKUP($A8,'Occupancy Raw Data'!$B$8:$BE$51,'Occupancy Raw Data'!P$3,FALSE)</f>
        <v>53.342206447796499</v>
      </c>
      <c r="K8" s="50">
        <f>VLOOKUP($A8,'Occupancy Raw Data'!$B$8:$BE$51,'Occupancy Raw Data'!R$3,FALSE)</f>
        <v>46.5373727130603</v>
      </c>
      <c r="M8" s="47">
        <f>VLOOKUP($A8,'Occupancy Raw Data'!$B$8:$BE$51,'Occupancy Raw Data'!T$3,FALSE)</f>
        <v>-7.4927441962407597</v>
      </c>
      <c r="N8" s="48">
        <f>VLOOKUP($A8,'Occupancy Raw Data'!$B$8:$BE$51,'Occupancy Raw Data'!U$3,FALSE)</f>
        <v>-12.6658575984435</v>
      </c>
      <c r="O8" s="48">
        <f>VLOOKUP($A8,'Occupancy Raw Data'!$B$8:$BE$51,'Occupancy Raw Data'!V$3,FALSE)</f>
        <v>-9.6779581397776493</v>
      </c>
      <c r="P8" s="48">
        <f>VLOOKUP($A8,'Occupancy Raw Data'!$B$8:$BE$51,'Occupancy Raw Data'!W$3,FALSE)</f>
        <v>6.5030663687361603</v>
      </c>
      <c r="Q8" s="48">
        <f>VLOOKUP($A8,'Occupancy Raw Data'!$B$8:$BE$51,'Occupancy Raw Data'!X$3,FALSE)</f>
        <v>-6.7773752299548402</v>
      </c>
      <c r="R8" s="49">
        <f>VLOOKUP($A8,'Occupancy Raw Data'!$B$8:$BE$51,'Occupancy Raw Data'!Y$3,FALSE)</f>
        <v>-6.0846250565487203</v>
      </c>
      <c r="S8" s="48">
        <f>VLOOKUP($A8,'Occupancy Raw Data'!$B$8:$BE$51,'Occupancy Raw Data'!AA$3,FALSE)</f>
        <v>-2.0093001083864199</v>
      </c>
      <c r="T8" s="48">
        <f>VLOOKUP($A8,'Occupancy Raw Data'!$B$8:$BE$51,'Occupancy Raw Data'!AB$3,FALSE)</f>
        <v>-3.9665047879834399</v>
      </c>
      <c r="U8" s="49">
        <f>VLOOKUP($A8,'Occupancy Raw Data'!$B$8:$BE$51,'Occupancy Raw Data'!AC$3,FALSE)</f>
        <v>-3.0939824975047499</v>
      </c>
      <c r="V8" s="50">
        <f>VLOOKUP($A8,'Occupancy Raw Data'!$B$8:$BE$51,'Occupancy Raw Data'!AE$3,FALSE)</f>
        <v>-5.1257473950010004</v>
      </c>
      <c r="X8" s="51">
        <f>VLOOKUP($A8,'ADR Raw Data'!$B$6:$BE$49,'ADR Raw Data'!G$1,FALSE)</f>
        <v>230.56117227319001</v>
      </c>
      <c r="Y8" s="52">
        <f>VLOOKUP($A8,'ADR Raw Data'!$B$6:$BE$49,'ADR Raw Data'!H$1,FALSE)</f>
        <v>218.05275932203301</v>
      </c>
      <c r="Z8" s="52">
        <f>VLOOKUP($A8,'ADR Raw Data'!$B$6:$BE$49,'ADR Raw Data'!I$1,FALSE)</f>
        <v>230.01561098654699</v>
      </c>
      <c r="AA8" s="52">
        <f>VLOOKUP($A8,'ADR Raw Data'!$B$6:$BE$49,'ADR Raw Data'!J$1,FALSE)</f>
        <v>221.84100797266501</v>
      </c>
      <c r="AB8" s="52">
        <f>VLOOKUP($A8,'ADR Raw Data'!$B$6:$BE$49,'ADR Raw Data'!K$1,FALSE)</f>
        <v>218.09726435152299</v>
      </c>
      <c r="AC8" s="53">
        <f>VLOOKUP($A8,'ADR Raw Data'!$B$6:$BE$49,'ADR Raw Data'!L$1,FALSE)</f>
        <v>223.497263399486</v>
      </c>
      <c r="AD8" s="52">
        <f>VLOOKUP($A8,'ADR Raw Data'!$B$6:$BE$49,'ADR Raw Data'!N$1,FALSE)</f>
        <v>239.22704182041801</v>
      </c>
      <c r="AE8" s="52">
        <f>VLOOKUP($A8,'ADR Raw Data'!$B$6:$BE$49,'ADR Raw Data'!O$1,FALSE)</f>
        <v>276.291362948006</v>
      </c>
      <c r="AF8" s="53">
        <f>VLOOKUP($A8,'ADR Raw Data'!$B$6:$BE$49,'ADR Raw Data'!P$1,FALSE)</f>
        <v>259.58313279733801</v>
      </c>
      <c r="AG8" s="54">
        <f>VLOOKUP($A8,'ADR Raw Data'!$B$6:$BE$49,'ADR Raw Data'!R$1,FALSE)</f>
        <v>235.31510713637101</v>
      </c>
      <c r="AI8" s="47">
        <f>VLOOKUP($A8,'ADR Raw Data'!$B$6:$BE$49,'ADR Raw Data'!T$1,FALSE)</f>
        <v>7.9431454490420199</v>
      </c>
      <c r="AJ8" s="48">
        <f>VLOOKUP($A8,'ADR Raw Data'!$B$6:$BE$49,'ADR Raw Data'!U$1,FALSE)</f>
        <v>-1.69752577927812</v>
      </c>
      <c r="AK8" s="48">
        <f>VLOOKUP($A8,'ADR Raw Data'!$B$6:$BE$49,'ADR Raw Data'!V$1,FALSE)</f>
        <v>3.8441636285702701</v>
      </c>
      <c r="AL8" s="48">
        <f>VLOOKUP($A8,'ADR Raw Data'!$B$6:$BE$49,'ADR Raw Data'!W$1,FALSE)</f>
        <v>2.8990271352613801</v>
      </c>
      <c r="AM8" s="48">
        <f>VLOOKUP($A8,'ADR Raw Data'!$B$6:$BE$49,'ADR Raw Data'!X$1,FALSE)</f>
        <v>-2.9374000313133899</v>
      </c>
      <c r="AN8" s="49">
        <f>VLOOKUP($A8,'ADR Raw Data'!$B$6:$BE$49,'ADR Raw Data'!Y$1,FALSE)</f>
        <v>1.64336339880699</v>
      </c>
      <c r="AO8" s="48">
        <f>VLOOKUP($A8,'ADR Raw Data'!$B$6:$BE$49,'ADR Raw Data'!AA$1,FALSE)</f>
        <v>-7.6393383477116199</v>
      </c>
      <c r="AP8" s="48">
        <f>VLOOKUP($A8,'ADR Raw Data'!$B$6:$BE$49,'ADR Raw Data'!AB$1,FALSE)</f>
        <v>-1.7231165371261401</v>
      </c>
      <c r="AQ8" s="49">
        <f>VLOOKUP($A8,'ADR Raw Data'!$B$6:$BE$49,'ADR Raw Data'!AC$1,FALSE)</f>
        <v>-4.30955115059849</v>
      </c>
      <c r="AR8" s="50">
        <f>VLOOKUP($A8,'ADR Raw Data'!$B$6:$BE$49,'ADR Raw Data'!AE$1,FALSE)</f>
        <v>-0.44239532575164597</v>
      </c>
      <c r="AS8" s="40"/>
      <c r="AT8" s="51">
        <f>VLOOKUP($A8,'RevPAR Raw Data'!$B$6:$BE$49,'RevPAR Raw Data'!G$1,FALSE)</f>
        <v>66.897518485655098</v>
      </c>
      <c r="AU8" s="52">
        <f>VLOOKUP($A8,'RevPAR Raw Data'!$B$6:$BE$49,'RevPAR Raw Data'!H$1,FALSE)</f>
        <v>95.128015380064994</v>
      </c>
      <c r="AV8" s="52">
        <f>VLOOKUP($A8,'RevPAR Raw Data'!$B$6:$BE$49,'RevPAR Raw Data'!I$1,FALSE)</f>
        <v>121.36878142561299</v>
      </c>
      <c r="AW8" s="52">
        <f>VLOOKUP($A8,'RevPAR Raw Data'!$B$6:$BE$49,'RevPAR Raw Data'!J$1,FALSE)</f>
        <v>115.218222419402</v>
      </c>
      <c r="AX8" s="52">
        <f>VLOOKUP($A8,'RevPAR Raw Data'!$B$6:$BE$49,'RevPAR Raw Data'!K$1,FALSE)</f>
        <v>91.019000295770397</v>
      </c>
      <c r="AY8" s="53">
        <f>VLOOKUP($A8,'RevPAR Raw Data'!$B$6:$BE$49,'RevPAR Raw Data'!L$1,FALSE)</f>
        <v>97.926307601301303</v>
      </c>
      <c r="AZ8" s="52">
        <f>VLOOKUP($A8,'RevPAR Raw Data'!$B$6:$BE$49,'RevPAR Raw Data'!N$1,FALSE)</f>
        <v>115.049739721975</v>
      </c>
      <c r="BA8" s="52">
        <f>VLOOKUP($A8,'RevPAR Raw Data'!$B$6:$BE$49,'RevPAR Raw Data'!O$1,FALSE)</f>
        <v>161.88500147885199</v>
      </c>
      <c r="BB8" s="53">
        <f>VLOOKUP($A8,'RevPAR Raw Data'!$B$6:$BE$49,'RevPAR Raw Data'!P$1,FALSE)</f>
        <v>138.467370600414</v>
      </c>
      <c r="BC8" s="54">
        <f>VLOOKUP($A8,'RevPAR Raw Data'!$B$6:$BE$49,'RevPAR Raw Data'!R$1,FALSE)</f>
        <v>109.50946845819</v>
      </c>
      <c r="BE8" s="47">
        <f>VLOOKUP($A8,'RevPAR Raw Data'!$B$6:$BE$49,'RevPAR Raw Data'!T$1,FALSE)</f>
        <v>-0.14475831683080201</v>
      </c>
      <c r="BF8" s="48">
        <f>VLOOKUP($A8,'RevPAR Raw Data'!$B$6:$BE$49,'RevPAR Raw Data'!U$1,FALSE)</f>
        <v>-14.1483771798214</v>
      </c>
      <c r="BG8" s="48">
        <f>VLOOKUP($A8,'RevPAR Raw Data'!$B$6:$BE$49,'RevPAR Raw Data'!V$1,FALSE)</f>
        <v>-6.2058310580049598</v>
      </c>
      <c r="BH8" s="48">
        <f>VLOOKUP($A8,'RevPAR Raw Data'!$B$6:$BE$49,'RevPAR Raw Data'!W$1,FALSE)</f>
        <v>9.5906191626512705</v>
      </c>
      <c r="BI8" s="48">
        <f>VLOOKUP($A8,'RevPAR Raw Data'!$B$6:$BE$49,'RevPAR Raw Data'!X$1,FALSE)</f>
        <v>-9.5156966391413107</v>
      </c>
      <c r="BJ8" s="49">
        <f>VLOOKUP($A8,'RevPAR Raw Data'!$B$6:$BE$49,'RevPAR Raw Data'!Y$1,FALSE)</f>
        <v>-4.5412541588756801</v>
      </c>
      <c r="BK8" s="48">
        <f>VLOOKUP($A8,'RevPAR Raw Data'!$B$6:$BE$49,'RevPAR Raw Data'!AA$1,FALSE)</f>
        <v>-9.4951412223974607</v>
      </c>
      <c r="BL8" s="48">
        <f>VLOOKUP($A8,'RevPAR Raw Data'!$B$6:$BE$49,'RevPAR Raw Data'!AB$1,FALSE)</f>
        <v>-5.6212738251619498</v>
      </c>
      <c r="BM8" s="49">
        <f>VLOOKUP($A8,'RevPAR Raw Data'!$B$6:$BE$49,'RevPAR Raw Data'!AC$1,FALSE)</f>
        <v>-7.2701968897827101</v>
      </c>
      <c r="BN8" s="50">
        <f>VLOOKUP($A8,'RevPAR Raw Data'!$B$6:$BE$49,'RevPAR Raw Data'!AE$1,FALSE)</f>
        <v>-5.5454666538673303</v>
      </c>
    </row>
    <row r="9" spans="1:66" x14ac:dyDescent="0.45">
      <c r="A9" s="63" t="s">
        <v>140</v>
      </c>
      <c r="B9" s="47">
        <f>VLOOKUP($A9,'Occupancy Raw Data'!$B$8:$BE$51,'Occupancy Raw Data'!G$3,FALSE)</f>
        <v>35.157368981600399</v>
      </c>
      <c r="C9" s="48">
        <f>VLOOKUP($A9,'Occupancy Raw Data'!$B$8:$BE$51,'Occupancy Raw Data'!H$3,FALSE)</f>
        <v>58.856366374086399</v>
      </c>
      <c r="D9" s="48">
        <f>VLOOKUP($A9,'Occupancy Raw Data'!$B$8:$BE$51,'Occupancy Raw Data'!I$3,FALSE)</f>
        <v>69.363546219104606</v>
      </c>
      <c r="E9" s="48">
        <f>VLOOKUP($A9,'Occupancy Raw Data'!$B$8:$BE$51,'Occupancy Raw Data'!J$3,FALSE)</f>
        <v>67.215101546145604</v>
      </c>
      <c r="F9" s="48">
        <f>VLOOKUP($A9,'Occupancy Raw Data'!$B$8:$BE$51,'Occupancy Raw Data'!K$3,FALSE)</f>
        <v>53.325498549340701</v>
      </c>
      <c r="G9" s="49">
        <f>VLOOKUP($A9,'Occupancy Raw Data'!$B$8:$BE$51,'Occupancy Raw Data'!L$3,FALSE)</f>
        <v>56.783576334055603</v>
      </c>
      <c r="H9" s="48">
        <f>VLOOKUP($A9,'Occupancy Raw Data'!$B$8:$BE$51,'Occupancy Raw Data'!N$3,FALSE)</f>
        <v>56.414117301406499</v>
      </c>
      <c r="I9" s="48">
        <f>VLOOKUP($A9,'Occupancy Raw Data'!$B$8:$BE$51,'Occupancy Raw Data'!O$3,FALSE)</f>
        <v>63.773917514414698</v>
      </c>
      <c r="J9" s="49">
        <f>VLOOKUP($A9,'Occupancy Raw Data'!$B$8:$BE$51,'Occupancy Raw Data'!P$3,FALSE)</f>
        <v>60.094017407910599</v>
      </c>
      <c r="K9" s="50">
        <f>VLOOKUP($A9,'Occupancy Raw Data'!$B$8:$BE$51,'Occupancy Raw Data'!R$3,FALSE)</f>
        <v>57.7294166408713</v>
      </c>
      <c r="M9" s="47">
        <f>VLOOKUP($A9,'Occupancy Raw Data'!$B$8:$BE$51,'Occupancy Raw Data'!T$3,FALSE)</f>
        <v>7.1186181499088903</v>
      </c>
      <c r="N9" s="48">
        <f>VLOOKUP($A9,'Occupancy Raw Data'!$B$8:$BE$51,'Occupancy Raw Data'!U$3,FALSE)</f>
        <v>9.5913943270063307</v>
      </c>
      <c r="O9" s="48">
        <f>VLOOKUP($A9,'Occupancy Raw Data'!$B$8:$BE$51,'Occupancy Raw Data'!V$3,FALSE)</f>
        <v>8.0466601379310294</v>
      </c>
      <c r="P9" s="48">
        <f>VLOOKUP($A9,'Occupancy Raw Data'!$B$8:$BE$51,'Occupancy Raw Data'!W$3,FALSE)</f>
        <v>7.5874840563863302</v>
      </c>
      <c r="Q9" s="48">
        <f>VLOOKUP($A9,'Occupancy Raw Data'!$B$8:$BE$51,'Occupancy Raw Data'!X$3,FALSE)</f>
        <v>0.49551087430671797</v>
      </c>
      <c r="R9" s="49">
        <f>VLOOKUP($A9,'Occupancy Raw Data'!$B$8:$BE$51,'Occupancy Raw Data'!Y$3,FALSE)</f>
        <v>6.6312497859523098</v>
      </c>
      <c r="S9" s="48">
        <f>VLOOKUP($A9,'Occupancy Raw Data'!$B$8:$BE$51,'Occupancy Raw Data'!AA$3,FALSE)</f>
        <v>1.51632562256875</v>
      </c>
      <c r="T9" s="48">
        <f>VLOOKUP($A9,'Occupancy Raw Data'!$B$8:$BE$51,'Occupancy Raw Data'!AB$3,FALSE)</f>
        <v>1.16403031337089</v>
      </c>
      <c r="U9" s="49">
        <f>VLOOKUP($A9,'Occupancy Raw Data'!$B$8:$BE$51,'Occupancy Raw Data'!AC$3,FALSE)</f>
        <v>1.32908644436214</v>
      </c>
      <c r="V9" s="50">
        <f>VLOOKUP($A9,'Occupancy Raw Data'!$B$8:$BE$51,'Occupancy Raw Data'!AE$3,FALSE)</f>
        <v>4.9972095065939799</v>
      </c>
      <c r="X9" s="51">
        <f>VLOOKUP($A9,'ADR Raw Data'!$B$6:$BE$49,'ADR Raw Data'!G$1,FALSE)</f>
        <v>148.776433719837</v>
      </c>
      <c r="Y9" s="52">
        <f>VLOOKUP($A9,'ADR Raw Data'!$B$6:$BE$49,'ADR Raw Data'!H$1,FALSE)</f>
        <v>173.996221764632</v>
      </c>
      <c r="Z9" s="52">
        <f>VLOOKUP($A9,'ADR Raw Data'!$B$6:$BE$49,'ADR Raw Data'!I$1,FALSE)</f>
        <v>181.575378302536</v>
      </c>
      <c r="AA9" s="52">
        <f>VLOOKUP($A9,'ADR Raw Data'!$B$6:$BE$49,'ADR Raw Data'!J$1,FALSE)</f>
        <v>177.706493279423</v>
      </c>
      <c r="AB9" s="52">
        <f>VLOOKUP($A9,'ADR Raw Data'!$B$6:$BE$49,'ADR Raw Data'!K$1,FALSE)</f>
        <v>159.06336914600499</v>
      </c>
      <c r="AC9" s="53">
        <f>VLOOKUP($A9,'ADR Raw Data'!$B$6:$BE$49,'ADR Raw Data'!L$1,FALSE)</f>
        <v>170.798607906038</v>
      </c>
      <c r="AD9" s="52">
        <f>VLOOKUP($A9,'ADR Raw Data'!$B$6:$BE$49,'ADR Raw Data'!N$1,FALSE)</f>
        <v>152.99061779831999</v>
      </c>
      <c r="AE9" s="52">
        <f>VLOOKUP($A9,'ADR Raw Data'!$B$6:$BE$49,'ADR Raw Data'!O$1,FALSE)</f>
        <v>164.062167002591</v>
      </c>
      <c r="AF9" s="53">
        <f>VLOOKUP($A9,'ADR Raw Data'!$B$6:$BE$49,'ADR Raw Data'!P$1,FALSE)</f>
        <v>158.86537951475799</v>
      </c>
      <c r="AG9" s="54">
        <f>VLOOKUP($A9,'ADR Raw Data'!$B$6:$BE$49,'ADR Raw Data'!R$1,FALSE)</f>
        <v>167.249460984786</v>
      </c>
      <c r="AI9" s="47">
        <f>VLOOKUP($A9,'ADR Raw Data'!$B$6:$BE$49,'ADR Raw Data'!T$1,FALSE)</f>
        <v>5.3248113810134896</v>
      </c>
      <c r="AJ9" s="48">
        <f>VLOOKUP($A9,'ADR Raw Data'!$B$6:$BE$49,'ADR Raw Data'!U$1,FALSE)</f>
        <v>6.6431541428861598</v>
      </c>
      <c r="AK9" s="48">
        <f>VLOOKUP($A9,'ADR Raw Data'!$B$6:$BE$49,'ADR Raw Data'!V$1,FALSE)</f>
        <v>8.1874326410494795</v>
      </c>
      <c r="AL9" s="48">
        <f>VLOOKUP($A9,'ADR Raw Data'!$B$6:$BE$49,'ADR Raw Data'!W$1,FALSE)</f>
        <v>7.0964390938193098</v>
      </c>
      <c r="AM9" s="48">
        <f>VLOOKUP($A9,'ADR Raw Data'!$B$6:$BE$49,'ADR Raw Data'!X$1,FALSE)</f>
        <v>3.6741657625028799</v>
      </c>
      <c r="AN9" s="49">
        <f>VLOOKUP($A9,'ADR Raw Data'!$B$6:$BE$49,'ADR Raw Data'!Y$1,FALSE)</f>
        <v>6.5515369372124201</v>
      </c>
      <c r="AO9" s="48">
        <f>VLOOKUP($A9,'ADR Raw Data'!$B$6:$BE$49,'ADR Raw Data'!AA$1,FALSE)</f>
        <v>5.7942300032027196</v>
      </c>
      <c r="AP9" s="48">
        <f>VLOOKUP($A9,'ADR Raw Data'!$B$6:$BE$49,'ADR Raw Data'!AB$1,FALSE)</f>
        <v>5.6025087706355903</v>
      </c>
      <c r="AQ9" s="49">
        <f>VLOOKUP($A9,'ADR Raw Data'!$B$6:$BE$49,'ADR Raw Data'!AC$1,FALSE)</f>
        <v>5.6825440108819096</v>
      </c>
      <c r="AR9" s="50">
        <f>VLOOKUP($A9,'ADR Raw Data'!$B$6:$BE$49,'ADR Raw Data'!AE$1,FALSE)</f>
        <v>6.3771984552553098</v>
      </c>
      <c r="AS9" s="40"/>
      <c r="AT9" s="51">
        <f>VLOOKUP($A9,'RevPAR Raw Data'!$B$6:$BE$49,'RevPAR Raw Data'!G$1,FALSE)</f>
        <v>52.305879760549402</v>
      </c>
      <c r="AU9" s="52">
        <f>VLOOKUP($A9,'RevPAR Raw Data'!$B$6:$BE$49,'RevPAR Raw Data'!H$1,FALSE)</f>
        <v>102.40785375886</v>
      </c>
      <c r="AV9" s="52">
        <f>VLOOKUP($A9,'RevPAR Raw Data'!$B$6:$BE$49,'RevPAR Raw Data'!I$1,FALSE)</f>
        <v>125.947121451393</v>
      </c>
      <c r="AW9" s="52">
        <f>VLOOKUP($A9,'RevPAR Raw Data'!$B$6:$BE$49,'RevPAR Raw Data'!J$1,FALSE)</f>
        <v>119.445599911858</v>
      </c>
      <c r="AX9" s="52">
        <f>VLOOKUP($A9,'RevPAR Raw Data'!$B$6:$BE$49,'RevPAR Raw Data'!K$1,FALSE)</f>
        <v>84.821334606485706</v>
      </c>
      <c r="AY9" s="53">
        <f>VLOOKUP($A9,'RevPAR Raw Data'!$B$6:$BE$49,'RevPAR Raw Data'!L$1,FALSE)</f>
        <v>96.985557897829494</v>
      </c>
      <c r="AZ9" s="52">
        <f>VLOOKUP($A9,'RevPAR Raw Data'!$B$6:$BE$49,'RevPAR Raw Data'!N$1,FALSE)</f>
        <v>86.308306584891099</v>
      </c>
      <c r="BA9" s="52">
        <f>VLOOKUP($A9,'RevPAR Raw Data'!$B$6:$BE$49,'RevPAR Raw Data'!O$1,FALSE)</f>
        <v>104.62887105659399</v>
      </c>
      <c r="BB9" s="53">
        <f>VLOOKUP($A9,'RevPAR Raw Data'!$B$6:$BE$49,'RevPAR Raw Data'!P$1,FALSE)</f>
        <v>95.468588820742497</v>
      </c>
      <c r="BC9" s="54">
        <f>VLOOKUP($A9,'RevPAR Raw Data'!$B$6:$BE$49,'RevPAR Raw Data'!R$1,FALSE)</f>
        <v>96.552138161518897</v>
      </c>
      <c r="BE9" s="47">
        <f>VLOOKUP($A9,'RevPAR Raw Data'!$B$6:$BE$49,'RevPAR Raw Data'!T$1,FALSE)</f>
        <v>12.8224825203396</v>
      </c>
      <c r="BF9" s="48">
        <f>VLOOKUP($A9,'RevPAR Raw Data'!$B$6:$BE$49,'RevPAR Raw Data'!U$1,FALSE)</f>
        <v>16.8717195794875</v>
      </c>
      <c r="BG9" s="48">
        <f>VLOOKUP($A9,'RevPAR Raw Data'!$B$6:$BE$49,'RevPAR Raw Data'!V$1,FALSE)</f>
        <v>16.892907657627699</v>
      </c>
      <c r="BH9" s="48">
        <f>VLOOKUP($A9,'RevPAR Raw Data'!$B$6:$BE$49,'RevPAR Raw Data'!W$1,FALSE)</f>
        <v>15.2223643350203</v>
      </c>
      <c r="BI9" s="48">
        <f>VLOOKUP($A9,'RevPAR Raw Data'!$B$6:$BE$49,'RevPAR Raw Data'!X$1,FALSE)</f>
        <v>4.1878825277028504</v>
      </c>
      <c r="BJ9" s="49">
        <f>VLOOKUP($A9,'RevPAR Raw Data'!$B$6:$BE$49,'RevPAR Raw Data'!Y$1,FALSE)</f>
        <v>13.6172355022902</v>
      </c>
      <c r="BK9" s="48">
        <f>VLOOKUP($A9,'RevPAR Raw Data'!$B$6:$BE$49,'RevPAR Raw Data'!AA$1,FALSE)</f>
        <v>7.39841501994061</v>
      </c>
      <c r="BL9" s="48">
        <f>VLOOKUP($A9,'RevPAR Raw Data'!$B$6:$BE$49,'RevPAR Raw Data'!AB$1,FALSE)</f>
        <v>6.8317539844059496</v>
      </c>
      <c r="BM9" s="49">
        <f>VLOOKUP($A9,'RevPAR Raw Data'!$B$6:$BE$49,'RevPAR Raw Data'!AC$1,FALSE)</f>
        <v>7.0871563773875996</v>
      </c>
      <c r="BN9" s="50">
        <f>VLOOKUP($A9,'RevPAR Raw Data'!$B$6:$BE$49,'RevPAR Raw Data'!AE$1,FALSE)</f>
        <v>11.6930899293096</v>
      </c>
    </row>
    <row r="10" spans="1:66" x14ac:dyDescent="0.45">
      <c r="A10" s="63" t="s">
        <v>141</v>
      </c>
      <c r="B10" s="47">
        <f>VLOOKUP($A10,'Occupancy Raw Data'!$B$8:$BE$51,'Occupancy Raw Data'!G$3,FALSE)</f>
        <v>34.376036921963099</v>
      </c>
      <c r="C10" s="48">
        <f>VLOOKUP($A10,'Occupancy Raw Data'!$B$8:$BE$51,'Occupancy Raw Data'!H$3,FALSE)</f>
        <v>53.352840034991402</v>
      </c>
      <c r="D10" s="48">
        <f>VLOOKUP($A10,'Occupancy Raw Data'!$B$8:$BE$51,'Occupancy Raw Data'!I$3,FALSE)</f>
        <v>63.364604385991299</v>
      </c>
      <c r="E10" s="48">
        <f>VLOOKUP($A10,'Occupancy Raw Data'!$B$8:$BE$51,'Occupancy Raw Data'!J$3,FALSE)</f>
        <v>61.491357726765401</v>
      </c>
      <c r="F10" s="48">
        <f>VLOOKUP($A10,'Occupancy Raw Data'!$B$8:$BE$51,'Occupancy Raw Data'!K$3,FALSE)</f>
        <v>52.155289433199599</v>
      </c>
      <c r="G10" s="49">
        <f>VLOOKUP($A10,'Occupancy Raw Data'!$B$8:$BE$51,'Occupancy Raw Data'!L$3,FALSE)</f>
        <v>52.9480257005821</v>
      </c>
      <c r="H10" s="48">
        <f>VLOOKUP($A10,'Occupancy Raw Data'!$B$8:$BE$51,'Occupancy Raw Data'!N$3,FALSE)</f>
        <v>55.750957738831403</v>
      </c>
      <c r="I10" s="48">
        <f>VLOOKUP($A10,'Occupancy Raw Data'!$B$8:$BE$51,'Occupancy Raw Data'!O$3,FALSE)</f>
        <v>63.910590932400197</v>
      </c>
      <c r="J10" s="49">
        <f>VLOOKUP($A10,'Occupancy Raw Data'!$B$8:$BE$51,'Occupancy Raw Data'!P$3,FALSE)</f>
        <v>59.8307743356158</v>
      </c>
      <c r="K10" s="50">
        <f>VLOOKUP($A10,'Occupancy Raw Data'!$B$8:$BE$51,'Occupancy Raw Data'!R$3,FALSE)</f>
        <v>54.914525310591699</v>
      </c>
      <c r="M10" s="47">
        <f>VLOOKUP($A10,'Occupancy Raw Data'!$B$8:$BE$51,'Occupancy Raw Data'!T$3,FALSE)</f>
        <v>-12.3289681632524</v>
      </c>
      <c r="N10" s="48">
        <f>VLOOKUP($A10,'Occupancy Raw Data'!$B$8:$BE$51,'Occupancy Raw Data'!U$3,FALSE)</f>
        <v>-4.9693651226211797</v>
      </c>
      <c r="O10" s="48">
        <f>VLOOKUP($A10,'Occupancy Raw Data'!$B$8:$BE$51,'Occupancy Raw Data'!V$3,FALSE)</f>
        <v>-1.3470622122229801</v>
      </c>
      <c r="P10" s="48">
        <f>VLOOKUP($A10,'Occupancy Raw Data'!$B$8:$BE$51,'Occupancy Raw Data'!W$3,FALSE)</f>
        <v>-3.3806936617087202</v>
      </c>
      <c r="Q10" s="48">
        <f>VLOOKUP($A10,'Occupancy Raw Data'!$B$8:$BE$51,'Occupancy Raw Data'!X$3,FALSE)</f>
        <v>-5.5428078759680597</v>
      </c>
      <c r="R10" s="49">
        <f>VLOOKUP($A10,'Occupancy Raw Data'!$B$8:$BE$51,'Occupancy Raw Data'!Y$3,FALSE)</f>
        <v>-4.9207640962252697</v>
      </c>
      <c r="S10" s="48">
        <f>VLOOKUP($A10,'Occupancy Raw Data'!$B$8:$BE$51,'Occupancy Raw Data'!AA$3,FALSE)</f>
        <v>-3.0775783889486998</v>
      </c>
      <c r="T10" s="48">
        <f>VLOOKUP($A10,'Occupancy Raw Data'!$B$8:$BE$51,'Occupancy Raw Data'!AB$3,FALSE)</f>
        <v>-2.9570745672274001</v>
      </c>
      <c r="U10" s="49">
        <f>VLOOKUP($A10,'Occupancy Raw Data'!$B$8:$BE$51,'Occupancy Raw Data'!AC$3,FALSE)</f>
        <v>-3.0132552044117999</v>
      </c>
      <c r="V10" s="50">
        <f>VLOOKUP($A10,'Occupancy Raw Data'!$B$8:$BE$51,'Occupancy Raw Data'!AE$3,FALSE)</f>
        <v>-4.3350626115987598</v>
      </c>
      <c r="X10" s="51">
        <f>VLOOKUP($A10,'ADR Raw Data'!$B$6:$BE$49,'ADR Raw Data'!G$1,FALSE)</f>
        <v>118.232533345033</v>
      </c>
      <c r="Y10" s="52">
        <f>VLOOKUP($A10,'ADR Raw Data'!$B$6:$BE$49,'ADR Raw Data'!H$1,FALSE)</f>
        <v>129.195848928591</v>
      </c>
      <c r="Z10" s="52">
        <f>VLOOKUP($A10,'ADR Raw Data'!$B$6:$BE$49,'ADR Raw Data'!I$1,FALSE)</f>
        <v>135.29614491097701</v>
      </c>
      <c r="AA10" s="52">
        <f>VLOOKUP($A10,'ADR Raw Data'!$B$6:$BE$49,'ADR Raw Data'!J$1,FALSE)</f>
        <v>134.389343635025</v>
      </c>
      <c r="AB10" s="52">
        <f>VLOOKUP($A10,'ADR Raw Data'!$B$6:$BE$49,'ADR Raw Data'!K$1,FALSE)</f>
        <v>124.43656101792899</v>
      </c>
      <c r="AC10" s="53">
        <f>VLOOKUP($A10,'ADR Raw Data'!$B$6:$BE$49,'ADR Raw Data'!L$1,FALSE)</f>
        <v>129.501055785971</v>
      </c>
      <c r="AD10" s="52">
        <f>VLOOKUP($A10,'ADR Raw Data'!$B$6:$BE$49,'ADR Raw Data'!N$1,FALSE)</f>
        <v>122.234987555459</v>
      </c>
      <c r="AE10" s="52">
        <f>VLOOKUP($A10,'ADR Raw Data'!$B$6:$BE$49,'ADR Raw Data'!O$1,FALSE)</f>
        <v>124.824512672865</v>
      </c>
      <c r="AF10" s="53">
        <f>VLOOKUP($A10,'ADR Raw Data'!$B$6:$BE$49,'ADR Raw Data'!P$1,FALSE)</f>
        <v>123.618039022914</v>
      </c>
      <c r="AG10" s="54">
        <f>VLOOKUP($A10,'ADR Raw Data'!$B$6:$BE$49,'ADR Raw Data'!R$1,FALSE)</f>
        <v>127.66971388886699</v>
      </c>
      <c r="AI10" s="47">
        <f>VLOOKUP($A10,'ADR Raw Data'!$B$6:$BE$49,'ADR Raw Data'!T$1,FALSE)</f>
        <v>2.0815843663671498</v>
      </c>
      <c r="AJ10" s="48">
        <f>VLOOKUP($A10,'ADR Raw Data'!$B$6:$BE$49,'ADR Raw Data'!U$1,FALSE)</f>
        <v>2.6704259210882002</v>
      </c>
      <c r="AK10" s="48">
        <f>VLOOKUP($A10,'ADR Raw Data'!$B$6:$BE$49,'ADR Raw Data'!V$1,FALSE)</f>
        <v>4.9284257555094202</v>
      </c>
      <c r="AL10" s="48">
        <f>VLOOKUP($A10,'ADR Raw Data'!$B$6:$BE$49,'ADR Raw Data'!W$1,FALSE)</f>
        <v>5.4667197026578602</v>
      </c>
      <c r="AM10" s="48">
        <f>VLOOKUP($A10,'ADR Raw Data'!$B$6:$BE$49,'ADR Raw Data'!X$1,FALSE)</f>
        <v>2.8862979750090099</v>
      </c>
      <c r="AN10" s="49">
        <f>VLOOKUP($A10,'ADR Raw Data'!$B$6:$BE$49,'ADR Raw Data'!Y$1,FALSE)</f>
        <v>3.9876063631300802</v>
      </c>
      <c r="AO10" s="48">
        <f>VLOOKUP($A10,'ADR Raw Data'!$B$6:$BE$49,'ADR Raw Data'!AA$1,FALSE)</f>
        <v>1.45934066689772</v>
      </c>
      <c r="AP10" s="48">
        <f>VLOOKUP($A10,'ADR Raw Data'!$B$6:$BE$49,'ADR Raw Data'!AB$1,FALSE)</f>
        <v>1.44748912189658</v>
      </c>
      <c r="AQ10" s="49">
        <f>VLOOKUP($A10,'ADR Raw Data'!$B$6:$BE$49,'ADR Raw Data'!AC$1,FALSE)</f>
        <v>1.4536094810339699</v>
      </c>
      <c r="AR10" s="50">
        <f>VLOOKUP($A10,'ADR Raw Data'!$B$6:$BE$49,'ADR Raw Data'!AE$1,FALSE)</f>
        <v>3.2010820808940501</v>
      </c>
      <c r="AS10" s="40"/>
      <c r="AT10" s="51">
        <f>VLOOKUP($A10,'RevPAR Raw Data'!$B$6:$BE$49,'RevPAR Raw Data'!G$1,FALSE)</f>
        <v>40.643659316460997</v>
      </c>
      <c r="AU10" s="52">
        <f>VLOOKUP($A10,'RevPAR Raw Data'!$B$6:$BE$49,'RevPAR Raw Data'!H$1,FALSE)</f>
        <v>68.929654610720604</v>
      </c>
      <c r="AV10" s="52">
        <f>VLOOKUP($A10,'RevPAR Raw Data'!$B$6:$BE$49,'RevPAR Raw Data'!I$1,FALSE)</f>
        <v>85.729866972338598</v>
      </c>
      <c r="AW10" s="52">
        <f>VLOOKUP($A10,'RevPAR Raw Data'!$B$6:$BE$49,'RevPAR Raw Data'!J$1,FALSE)</f>
        <v>82.637832041265696</v>
      </c>
      <c r="AX10" s="52">
        <f>VLOOKUP($A10,'RevPAR Raw Data'!$B$6:$BE$49,'RevPAR Raw Data'!K$1,FALSE)</f>
        <v>64.900248559621105</v>
      </c>
      <c r="AY10" s="53">
        <f>VLOOKUP($A10,'RevPAR Raw Data'!$B$6:$BE$49,'RevPAR Raw Data'!L$1,FALSE)</f>
        <v>68.568252300081397</v>
      </c>
      <c r="AZ10" s="52">
        <f>VLOOKUP($A10,'RevPAR Raw Data'!$B$6:$BE$49,'RevPAR Raw Data'!N$1,FALSE)</f>
        <v>68.147176254109894</v>
      </c>
      <c r="BA10" s="52">
        <f>VLOOKUP($A10,'RevPAR Raw Data'!$B$6:$BE$49,'RevPAR Raw Data'!O$1,FALSE)</f>
        <v>79.776083677717097</v>
      </c>
      <c r="BB10" s="53">
        <f>VLOOKUP($A10,'RevPAR Raw Data'!$B$6:$BE$49,'RevPAR Raw Data'!P$1,FALSE)</f>
        <v>73.961629965913502</v>
      </c>
      <c r="BC10" s="54">
        <f>VLOOKUP($A10,'RevPAR Raw Data'!$B$6:$BE$49,'RevPAR Raw Data'!R$1,FALSE)</f>
        <v>70.109217347462007</v>
      </c>
      <c r="BE10" s="47">
        <f>VLOOKUP($A10,'RevPAR Raw Data'!$B$6:$BE$49,'RevPAR Raw Data'!T$1,FALSE)</f>
        <v>-10.5040216707059</v>
      </c>
      <c r="BF10" s="48">
        <f>VLOOKUP($A10,'RevPAR Raw Data'!$B$6:$BE$49,'RevPAR Raw Data'!U$1,FALSE)</f>
        <v>-2.4316424158809702</v>
      </c>
      <c r="BG10" s="48">
        <f>VLOOKUP($A10,'RevPAR Raw Data'!$B$6:$BE$49,'RevPAR Raw Data'!V$1,FALSE)</f>
        <v>3.5149745822765102</v>
      </c>
      <c r="BH10" s="48">
        <f>VLOOKUP($A10,'RevPAR Raw Data'!$B$6:$BE$49,'RevPAR Raw Data'!W$1,FALSE)</f>
        <v>1.9012129944580001</v>
      </c>
      <c r="BI10" s="48">
        <f>VLOOKUP($A10,'RevPAR Raw Data'!$B$6:$BE$49,'RevPAR Raw Data'!X$1,FALSE)</f>
        <v>-2.8164918524417502</v>
      </c>
      <c r="BJ10" s="49">
        <f>VLOOKUP($A10,'RevPAR Raw Data'!$B$6:$BE$49,'RevPAR Raw Data'!Y$1,FALSE)</f>
        <v>-1.12937843531089</v>
      </c>
      <c r="BK10" s="48">
        <f>VLOOKUP($A10,'RevPAR Raw Data'!$B$6:$BE$49,'RevPAR Raw Data'!AA$1,FALSE)</f>
        <v>-1.66315007503656</v>
      </c>
      <c r="BL10" s="48">
        <f>VLOOKUP($A10,'RevPAR Raw Data'!$B$6:$BE$49,'RevPAR Raw Data'!AB$1,FALSE)</f>
        <v>-1.5523887780178001</v>
      </c>
      <c r="BM10" s="49">
        <f>VLOOKUP($A10,'RevPAR Raw Data'!$B$6:$BE$49,'RevPAR Raw Data'!AC$1,FALSE)</f>
        <v>-1.6034466867168999</v>
      </c>
      <c r="BN10" s="50">
        <f>VLOOKUP($A10,'RevPAR Raw Data'!$B$6:$BE$49,'RevPAR Raw Data'!AE$1,FALSE)</f>
        <v>-1.2727494431601301</v>
      </c>
    </row>
    <row r="11" spans="1:66" x14ac:dyDescent="0.45">
      <c r="A11" s="63" t="s">
        <v>142</v>
      </c>
      <c r="B11" s="47">
        <f>VLOOKUP($A11,'Occupancy Raw Data'!$B$8:$BE$51,'Occupancy Raw Data'!G$3,FALSE)</f>
        <v>32.566241163606698</v>
      </c>
      <c r="C11" s="48">
        <f>VLOOKUP($A11,'Occupancy Raw Data'!$B$8:$BE$51,'Occupancy Raw Data'!H$3,FALSE)</f>
        <v>48.893861567410802</v>
      </c>
      <c r="D11" s="48">
        <f>VLOOKUP($A11,'Occupancy Raw Data'!$B$8:$BE$51,'Occupancy Raw Data'!I$3,FALSE)</f>
        <v>53.559985760056897</v>
      </c>
      <c r="E11" s="48">
        <f>VLOOKUP($A11,'Occupancy Raw Data'!$B$8:$BE$51,'Occupancy Raw Data'!J$3,FALSE)</f>
        <v>54.872094797335002</v>
      </c>
      <c r="F11" s="48">
        <f>VLOOKUP($A11,'Occupancy Raw Data'!$B$8:$BE$51,'Occupancy Raw Data'!K$3,FALSE)</f>
        <v>50.058485480343698</v>
      </c>
      <c r="G11" s="49">
        <f>VLOOKUP($A11,'Occupancy Raw Data'!$B$8:$BE$51,'Occupancy Raw Data'!L$3,FALSE)</f>
        <v>47.990133753750598</v>
      </c>
      <c r="H11" s="48">
        <f>VLOOKUP($A11,'Occupancy Raw Data'!$B$8:$BE$51,'Occupancy Raw Data'!N$3,FALSE)</f>
        <v>51.868992524029899</v>
      </c>
      <c r="I11" s="48">
        <f>VLOOKUP($A11,'Occupancy Raw Data'!$B$8:$BE$51,'Occupancy Raw Data'!O$3,FALSE)</f>
        <v>57.211514011086798</v>
      </c>
      <c r="J11" s="49">
        <f>VLOOKUP($A11,'Occupancy Raw Data'!$B$8:$BE$51,'Occupancy Raw Data'!P$3,FALSE)</f>
        <v>54.540253267558299</v>
      </c>
      <c r="K11" s="50">
        <f>VLOOKUP($A11,'Occupancy Raw Data'!$B$8:$BE$51,'Occupancy Raw Data'!R$3,FALSE)</f>
        <v>49.8615964719814</v>
      </c>
      <c r="M11" s="47">
        <f>VLOOKUP($A11,'Occupancy Raw Data'!$B$8:$BE$51,'Occupancy Raw Data'!T$3,FALSE)</f>
        <v>-10.738685047271799</v>
      </c>
      <c r="N11" s="48">
        <f>VLOOKUP($A11,'Occupancy Raw Data'!$B$8:$BE$51,'Occupancy Raw Data'!U$3,FALSE)</f>
        <v>-3.43542974246721</v>
      </c>
      <c r="O11" s="48">
        <f>VLOOKUP($A11,'Occupancy Raw Data'!$B$8:$BE$51,'Occupancy Raw Data'!V$3,FALSE)</f>
        <v>-3.5974747610443498</v>
      </c>
      <c r="P11" s="48">
        <f>VLOOKUP($A11,'Occupancy Raw Data'!$B$8:$BE$51,'Occupancy Raw Data'!W$3,FALSE)</f>
        <v>-0.38820888026682399</v>
      </c>
      <c r="Q11" s="48">
        <f>VLOOKUP($A11,'Occupancy Raw Data'!$B$8:$BE$51,'Occupancy Raw Data'!X$3,FALSE)</f>
        <v>0.29993891276503198</v>
      </c>
      <c r="R11" s="49">
        <f>VLOOKUP($A11,'Occupancy Raw Data'!$B$8:$BE$51,'Occupancy Raw Data'!Y$3,FALSE)</f>
        <v>-3.1171420064249999</v>
      </c>
      <c r="S11" s="48">
        <f>VLOOKUP($A11,'Occupancy Raw Data'!$B$8:$BE$51,'Occupancy Raw Data'!AA$3,FALSE)</f>
        <v>-4.4904786464926003E-2</v>
      </c>
      <c r="T11" s="48">
        <f>VLOOKUP($A11,'Occupancy Raw Data'!$B$8:$BE$51,'Occupancy Raw Data'!AB$3,FALSE)</f>
        <v>0.25344814846291602</v>
      </c>
      <c r="U11" s="49">
        <f>VLOOKUP($A11,'Occupancy Raw Data'!$B$8:$BE$51,'Occupancy Raw Data'!AC$3,FALSE)</f>
        <v>0.11135622649683299</v>
      </c>
      <c r="V11" s="50">
        <f>VLOOKUP($A11,'Occupancy Raw Data'!$B$8:$BE$51,'Occupancy Raw Data'!AE$3,FALSE)</f>
        <v>-2.13075722600261</v>
      </c>
      <c r="X11" s="51">
        <f>VLOOKUP($A11,'ADR Raw Data'!$B$6:$BE$49,'ADR Raw Data'!G$1,FALSE)</f>
        <v>97.454128211134503</v>
      </c>
      <c r="Y11" s="52">
        <f>VLOOKUP($A11,'ADR Raw Data'!$B$6:$BE$49,'ADR Raw Data'!H$1,FALSE)</f>
        <v>103.23659558976399</v>
      </c>
      <c r="Z11" s="52">
        <f>VLOOKUP($A11,'ADR Raw Data'!$B$6:$BE$49,'ADR Raw Data'!I$1,FALSE)</f>
        <v>105.454894839291</v>
      </c>
      <c r="AA11" s="52">
        <f>VLOOKUP($A11,'ADR Raw Data'!$B$6:$BE$49,'ADR Raw Data'!J$1,FALSE)</f>
        <v>104.921380045414</v>
      </c>
      <c r="AB11" s="52">
        <f>VLOOKUP($A11,'ADR Raw Data'!$B$6:$BE$49,'ADR Raw Data'!K$1,FALSE)</f>
        <v>102.48324596159701</v>
      </c>
      <c r="AC11" s="53">
        <f>VLOOKUP($A11,'ADR Raw Data'!$B$6:$BE$49,'ADR Raw Data'!L$1,FALSE)</f>
        <v>103.17506194165</v>
      </c>
      <c r="AD11" s="52">
        <f>VLOOKUP($A11,'ADR Raw Data'!$B$6:$BE$49,'ADR Raw Data'!N$1,FALSE)</f>
        <v>106.070179919599</v>
      </c>
      <c r="AE11" s="52">
        <f>VLOOKUP($A11,'ADR Raw Data'!$B$6:$BE$49,'ADR Raw Data'!O$1,FALSE)</f>
        <v>108.389107071425</v>
      </c>
      <c r="AF11" s="53">
        <f>VLOOKUP($A11,'ADR Raw Data'!$B$6:$BE$49,'ADR Raw Data'!P$1,FALSE)</f>
        <v>107.286431452082</v>
      </c>
      <c r="AG11" s="54">
        <f>VLOOKUP($A11,'ADR Raw Data'!$B$6:$BE$49,'ADR Raw Data'!R$1,FALSE)</f>
        <v>104.459962261401</v>
      </c>
      <c r="AI11" s="47">
        <f>VLOOKUP($A11,'ADR Raw Data'!$B$6:$BE$49,'ADR Raw Data'!T$1,FALSE)</f>
        <v>3.9318178204968999</v>
      </c>
      <c r="AJ11" s="48">
        <f>VLOOKUP($A11,'ADR Raw Data'!$B$6:$BE$49,'ADR Raw Data'!U$1,FALSE)</f>
        <v>5.29193018476977</v>
      </c>
      <c r="AK11" s="48">
        <f>VLOOKUP($A11,'ADR Raw Data'!$B$6:$BE$49,'ADR Raw Data'!V$1,FALSE)</f>
        <v>5.9470163786052002</v>
      </c>
      <c r="AL11" s="48">
        <f>VLOOKUP($A11,'ADR Raw Data'!$B$6:$BE$49,'ADR Raw Data'!W$1,FALSE)</f>
        <v>5.65064793320626</v>
      </c>
      <c r="AM11" s="48">
        <f>VLOOKUP($A11,'ADR Raw Data'!$B$6:$BE$49,'ADR Raw Data'!X$1,FALSE)</f>
        <v>5.4372486539468898</v>
      </c>
      <c r="AN11" s="49">
        <f>VLOOKUP($A11,'ADR Raw Data'!$B$6:$BE$49,'ADR Raw Data'!Y$1,FALSE)</f>
        <v>5.4307402482931302</v>
      </c>
      <c r="AO11" s="48">
        <f>VLOOKUP($A11,'ADR Raw Data'!$B$6:$BE$49,'ADR Raw Data'!AA$1,FALSE)</f>
        <v>4.2601687740180196</v>
      </c>
      <c r="AP11" s="48">
        <f>VLOOKUP($A11,'ADR Raw Data'!$B$6:$BE$49,'ADR Raw Data'!AB$1,FALSE)</f>
        <v>4.1146433794625796</v>
      </c>
      <c r="AQ11" s="49">
        <f>VLOOKUP($A11,'ADR Raw Data'!$B$6:$BE$49,'ADR Raw Data'!AC$1,FALSE)</f>
        <v>4.1847892510332896</v>
      </c>
      <c r="AR11" s="50">
        <f>VLOOKUP($A11,'ADR Raw Data'!$B$6:$BE$49,'ADR Raw Data'!AE$1,FALSE)</f>
        <v>5.0654108122571699</v>
      </c>
      <c r="AS11" s="40"/>
      <c r="AT11" s="51">
        <f>VLOOKUP($A11,'RevPAR Raw Data'!$B$6:$BE$49,'RevPAR Raw Data'!G$1,FALSE)</f>
        <v>31.737146417128599</v>
      </c>
      <c r="AU11" s="52">
        <f>VLOOKUP($A11,'RevPAR Raw Data'!$B$6:$BE$49,'RevPAR Raw Data'!H$1,FALSE)</f>
        <v>50.476358134567398</v>
      </c>
      <c r="AV11" s="52">
        <f>VLOOKUP($A11,'RevPAR Raw Data'!$B$6:$BE$49,'RevPAR Raw Data'!I$1,FALSE)</f>
        <v>56.481626659207599</v>
      </c>
      <c r="AW11" s="52">
        <f>VLOOKUP($A11,'RevPAR Raw Data'!$B$6:$BE$49,'RevPAR Raw Data'!J$1,FALSE)</f>
        <v>57.572559121192</v>
      </c>
      <c r="AX11" s="52">
        <f>VLOOKUP($A11,'RevPAR Raw Data'!$B$6:$BE$49,'RevPAR Raw Data'!K$1,FALSE)</f>
        <v>51.301560799470998</v>
      </c>
      <c r="AY11" s="53">
        <f>VLOOKUP($A11,'RevPAR Raw Data'!$B$6:$BE$49,'RevPAR Raw Data'!L$1,FALSE)</f>
        <v>49.513850226313302</v>
      </c>
      <c r="AZ11" s="52">
        <f>VLOOKUP($A11,'RevPAR Raw Data'!$B$6:$BE$49,'RevPAR Raw Data'!N$1,FALSE)</f>
        <v>55.017533692722303</v>
      </c>
      <c r="BA11" s="52">
        <f>VLOOKUP($A11,'RevPAR Raw Data'!$B$6:$BE$49,'RevPAR Raw Data'!O$1,FALSE)</f>
        <v>62.0110491786604</v>
      </c>
      <c r="BB11" s="53">
        <f>VLOOKUP($A11,'RevPAR Raw Data'!$B$6:$BE$49,'RevPAR Raw Data'!P$1,FALSE)</f>
        <v>58.514291435691398</v>
      </c>
      <c r="BC11" s="54">
        <f>VLOOKUP($A11,'RevPAR Raw Data'!$B$6:$BE$49,'RevPAR Raw Data'!R$1,FALSE)</f>
        <v>52.0854048575642</v>
      </c>
      <c r="BE11" s="47">
        <f>VLOOKUP($A11,'RevPAR Raw Data'!$B$6:$BE$49,'RevPAR Raw Data'!T$1,FALSE)</f>
        <v>-7.2290927591506398</v>
      </c>
      <c r="BF11" s="48">
        <f>VLOOKUP($A11,'RevPAR Raw Data'!$B$6:$BE$49,'RevPAR Raw Data'!U$1,FALSE)</f>
        <v>1.67469989878438</v>
      </c>
      <c r="BG11" s="48">
        <f>VLOOKUP($A11,'RevPAR Raw Data'!$B$6:$BE$49,'RevPAR Raw Data'!V$1,FALSE)</f>
        <v>2.13559920430535</v>
      </c>
      <c r="BH11" s="48">
        <f>VLOOKUP($A11,'RevPAR Raw Data'!$B$6:$BE$49,'RevPAR Raw Data'!W$1,FALSE)</f>
        <v>5.2405027358701197</v>
      </c>
      <c r="BI11" s="48">
        <f>VLOOKUP($A11,'RevPAR Raw Data'!$B$6:$BE$49,'RevPAR Raw Data'!X$1,FALSE)</f>
        <v>5.7534959912089096</v>
      </c>
      <c r="BJ11" s="49">
        <f>VLOOKUP($A11,'RevPAR Raw Data'!$B$6:$BE$49,'RevPAR Raw Data'!Y$1,FALSE)</f>
        <v>2.1443143563287501</v>
      </c>
      <c r="BK11" s="48">
        <f>VLOOKUP($A11,'RevPAR Raw Data'!$B$6:$BE$49,'RevPAR Raw Data'!AA$1,FALSE)</f>
        <v>4.2133509678620804</v>
      </c>
      <c r="BL11" s="48">
        <f>VLOOKUP($A11,'RevPAR Raw Data'!$B$6:$BE$49,'RevPAR Raw Data'!AB$1,FALSE)</f>
        <v>4.3785200153866004</v>
      </c>
      <c r="BM11" s="49">
        <f>VLOOKUP($A11,'RevPAR Raw Data'!$B$6:$BE$49,'RevPAR Raw Data'!AC$1,FALSE)</f>
        <v>4.3008055009269199</v>
      </c>
      <c r="BN11" s="50">
        <f>VLOOKUP($A11,'RevPAR Raw Data'!$B$6:$BE$49,'RevPAR Raw Data'!AE$1,FALSE)</f>
        <v>2.8267219793456699</v>
      </c>
    </row>
    <row r="12" spans="1:66" x14ac:dyDescent="0.45">
      <c r="A12" s="63" t="s">
        <v>143</v>
      </c>
      <c r="B12" s="47">
        <f>VLOOKUP($A12,'Occupancy Raw Data'!$B$8:$BE$51,'Occupancy Raw Data'!G$3,FALSE)</f>
        <v>39.0399261481652</v>
      </c>
      <c r="C12" s="48">
        <f>VLOOKUP($A12,'Occupancy Raw Data'!$B$8:$BE$51,'Occupancy Raw Data'!H$3,FALSE)</f>
        <v>48.206785137318199</v>
      </c>
      <c r="D12" s="48">
        <f>VLOOKUP($A12,'Occupancy Raw Data'!$B$8:$BE$51,'Occupancy Raw Data'!I$3,FALSE)</f>
        <v>49.785368105238803</v>
      </c>
      <c r="E12" s="48">
        <f>VLOOKUP($A12,'Occupancy Raw Data'!$B$8:$BE$51,'Occupancy Raw Data'!J$3,FALSE)</f>
        <v>51.576275098084402</v>
      </c>
      <c r="F12" s="48">
        <f>VLOOKUP($A12,'Occupancy Raw Data'!$B$8:$BE$51,'Occupancy Raw Data'!K$3,FALSE)</f>
        <v>47.855988922224697</v>
      </c>
      <c r="G12" s="49">
        <f>VLOOKUP($A12,'Occupancy Raw Data'!$B$8:$BE$51,'Occupancy Raw Data'!L$3,FALSE)</f>
        <v>47.292868682206297</v>
      </c>
      <c r="H12" s="48">
        <f>VLOOKUP($A12,'Occupancy Raw Data'!$B$8:$BE$51,'Occupancy Raw Data'!N$3,FALSE)</f>
        <v>48.594507269789901</v>
      </c>
      <c r="I12" s="48">
        <f>VLOOKUP($A12,'Occupancy Raw Data'!$B$8:$BE$51,'Occupancy Raw Data'!O$3,FALSE)</f>
        <v>49.739210708515998</v>
      </c>
      <c r="J12" s="49">
        <f>VLOOKUP($A12,'Occupancy Raw Data'!$B$8:$BE$51,'Occupancy Raw Data'!P$3,FALSE)</f>
        <v>49.166858989152999</v>
      </c>
      <c r="K12" s="50">
        <f>VLOOKUP($A12,'Occupancy Raw Data'!$B$8:$BE$51,'Occupancy Raw Data'!R$3,FALSE)</f>
        <v>47.828294484190998</v>
      </c>
      <c r="M12" s="47">
        <f>VLOOKUP($A12,'Occupancy Raw Data'!$B$8:$BE$51,'Occupancy Raw Data'!T$3,FALSE)</f>
        <v>-3.9642559125713199</v>
      </c>
      <c r="N12" s="48">
        <f>VLOOKUP($A12,'Occupancy Raw Data'!$B$8:$BE$51,'Occupancy Raw Data'!U$3,FALSE)</f>
        <v>-3.59967806955164E-2</v>
      </c>
      <c r="O12" s="48">
        <f>VLOOKUP($A12,'Occupancy Raw Data'!$B$8:$BE$51,'Occupancy Raw Data'!V$3,FALSE)</f>
        <v>0.82313995485623304</v>
      </c>
      <c r="P12" s="48">
        <f>VLOOKUP($A12,'Occupancy Raw Data'!$B$8:$BE$51,'Occupancy Raw Data'!W$3,FALSE)</f>
        <v>3.5336087487960799</v>
      </c>
      <c r="Q12" s="48">
        <f>VLOOKUP($A12,'Occupancy Raw Data'!$B$8:$BE$51,'Occupancy Raw Data'!X$3,FALSE)</f>
        <v>1.81048989071918</v>
      </c>
      <c r="R12" s="49">
        <f>VLOOKUP($A12,'Occupancy Raw Data'!$B$8:$BE$51,'Occupancy Raw Data'!Y$3,FALSE)</f>
        <v>0.590828408920135</v>
      </c>
      <c r="S12" s="48">
        <f>VLOOKUP($A12,'Occupancy Raw Data'!$B$8:$BE$51,'Occupancy Raw Data'!AA$3,FALSE)</f>
        <v>3.30075403580978</v>
      </c>
      <c r="T12" s="48">
        <f>VLOOKUP($A12,'Occupancy Raw Data'!$B$8:$BE$51,'Occupancy Raw Data'!AB$3,FALSE)</f>
        <v>1.9839150986043399</v>
      </c>
      <c r="U12" s="49">
        <f>VLOOKUP($A12,'Occupancy Raw Data'!$B$8:$BE$51,'Occupancy Raw Data'!AC$3,FALSE)</f>
        <v>2.63044722829442</v>
      </c>
      <c r="V12" s="50">
        <f>VLOOKUP($A12,'Occupancy Raw Data'!$B$8:$BE$51,'Occupancy Raw Data'!AE$3,FALSE)</f>
        <v>1.1814279686138101</v>
      </c>
      <c r="X12" s="51">
        <f>VLOOKUP($A12,'ADR Raw Data'!$B$6:$BE$49,'ADR Raw Data'!G$1,FALSE)</f>
        <v>73.695660912745296</v>
      </c>
      <c r="Y12" s="52">
        <f>VLOOKUP($A12,'ADR Raw Data'!$B$6:$BE$49,'ADR Raw Data'!H$1,FALSE)</f>
        <v>75.865022979701195</v>
      </c>
      <c r="Z12" s="52">
        <f>VLOOKUP($A12,'ADR Raw Data'!$B$6:$BE$49,'ADR Raw Data'!I$1,FALSE)</f>
        <v>76.717447617281607</v>
      </c>
      <c r="AA12" s="52">
        <f>VLOOKUP($A12,'ADR Raw Data'!$B$6:$BE$49,'ADR Raw Data'!J$1,FALSE)</f>
        <v>77.0442097726865</v>
      </c>
      <c r="AB12" s="52">
        <f>VLOOKUP($A12,'ADR Raw Data'!$B$6:$BE$49,'ADR Raw Data'!K$1,FALSE)</f>
        <v>75.814768518518505</v>
      </c>
      <c r="AC12" s="53">
        <f>VLOOKUP($A12,'ADR Raw Data'!$B$6:$BE$49,'ADR Raw Data'!L$1,FALSE)</f>
        <v>75.933361506929501</v>
      </c>
      <c r="AD12" s="52">
        <f>VLOOKUP($A12,'ADR Raw Data'!$B$6:$BE$49,'ADR Raw Data'!N$1,FALSE)</f>
        <v>78.993694908814504</v>
      </c>
      <c r="AE12" s="52">
        <f>VLOOKUP($A12,'ADR Raw Data'!$B$6:$BE$49,'ADR Raw Data'!O$1,FALSE)</f>
        <v>79.662139012620599</v>
      </c>
      <c r="AF12" s="53">
        <f>VLOOKUP($A12,'ADR Raw Data'!$B$6:$BE$49,'ADR Raw Data'!P$1,FALSE)</f>
        <v>79.331807641757393</v>
      </c>
      <c r="AG12" s="54">
        <f>VLOOKUP($A12,'ADR Raw Data'!$B$6:$BE$49,'ADR Raw Data'!R$1,FALSE)</f>
        <v>76.931520941903102</v>
      </c>
      <c r="AI12" s="47">
        <f>VLOOKUP($A12,'ADR Raw Data'!$B$6:$BE$49,'ADR Raw Data'!T$1,FALSE)</f>
        <v>-1.8943232367840299</v>
      </c>
      <c r="AJ12" s="48">
        <f>VLOOKUP($A12,'ADR Raw Data'!$B$6:$BE$49,'ADR Raw Data'!U$1,FALSE)</f>
        <v>-0.41180671270434099</v>
      </c>
      <c r="AK12" s="48">
        <f>VLOOKUP($A12,'ADR Raw Data'!$B$6:$BE$49,'ADR Raw Data'!V$1,FALSE)</f>
        <v>0.11464740545801</v>
      </c>
      <c r="AL12" s="48">
        <f>VLOOKUP($A12,'ADR Raw Data'!$B$6:$BE$49,'ADR Raw Data'!W$1,FALSE)</f>
        <v>-1.35251288686065E-2</v>
      </c>
      <c r="AM12" s="48">
        <f>VLOOKUP($A12,'ADR Raw Data'!$B$6:$BE$49,'ADR Raw Data'!X$1,FALSE)</f>
        <v>-1.9586810432044</v>
      </c>
      <c r="AN12" s="49">
        <f>VLOOKUP($A12,'ADR Raw Data'!$B$6:$BE$49,'ADR Raw Data'!Y$1,FALSE)</f>
        <v>-0.74825486209272196</v>
      </c>
      <c r="AO12" s="48">
        <f>VLOOKUP($A12,'ADR Raw Data'!$B$6:$BE$49,'ADR Raw Data'!AA$1,FALSE)</f>
        <v>-0.553280690261159</v>
      </c>
      <c r="AP12" s="48">
        <f>VLOOKUP($A12,'ADR Raw Data'!$B$6:$BE$49,'ADR Raw Data'!AB$1,FALSE)</f>
        <v>-1.7458710325057001</v>
      </c>
      <c r="AQ12" s="49">
        <f>VLOOKUP($A12,'ADR Raw Data'!$B$6:$BE$49,'ADR Raw Data'!AC$1,FALSE)</f>
        <v>-1.16911796545243</v>
      </c>
      <c r="AR12" s="50">
        <f>VLOOKUP($A12,'ADR Raw Data'!$B$6:$BE$49,'ADR Raw Data'!AE$1,FALSE)</f>
        <v>-0.85615994159822595</v>
      </c>
      <c r="AS12" s="40"/>
      <c r="AT12" s="51">
        <f>VLOOKUP($A12,'RevPAR Raw Data'!$B$6:$BE$49,'RevPAR Raw Data'!G$1,FALSE)</f>
        <v>28.770731594737999</v>
      </c>
      <c r="AU12" s="52">
        <f>VLOOKUP($A12,'RevPAR Raw Data'!$B$6:$BE$49,'RevPAR Raw Data'!H$1,FALSE)</f>
        <v>36.572088622201697</v>
      </c>
      <c r="AV12" s="52">
        <f>VLOOKUP($A12,'RevPAR Raw Data'!$B$6:$BE$49,'RevPAR Raw Data'!I$1,FALSE)</f>
        <v>38.194063697207397</v>
      </c>
      <c r="AW12" s="52">
        <f>VLOOKUP($A12,'RevPAR Raw Data'!$B$6:$BE$49,'RevPAR Raw Data'!J$1,FALSE)</f>
        <v>39.736533579506101</v>
      </c>
      <c r="AX12" s="52">
        <f>VLOOKUP($A12,'RevPAR Raw Data'!$B$6:$BE$49,'RevPAR Raw Data'!K$1,FALSE)</f>
        <v>36.281907223632501</v>
      </c>
      <c r="AY12" s="53">
        <f>VLOOKUP($A12,'RevPAR Raw Data'!$B$6:$BE$49,'RevPAR Raw Data'!L$1,FALSE)</f>
        <v>35.911064943457099</v>
      </c>
      <c r="AZ12" s="52">
        <f>VLOOKUP($A12,'RevPAR Raw Data'!$B$6:$BE$49,'RevPAR Raw Data'!N$1,FALSE)</f>
        <v>38.386596815139598</v>
      </c>
      <c r="BA12" s="52">
        <f>VLOOKUP($A12,'RevPAR Raw Data'!$B$6:$BE$49,'RevPAR Raw Data'!O$1,FALSE)</f>
        <v>39.623319178398297</v>
      </c>
      <c r="BB12" s="53">
        <f>VLOOKUP($A12,'RevPAR Raw Data'!$B$6:$BE$49,'RevPAR Raw Data'!P$1,FALSE)</f>
        <v>39.004957996768901</v>
      </c>
      <c r="BC12" s="54">
        <f>VLOOKUP($A12,'RevPAR Raw Data'!$B$6:$BE$49,'RevPAR Raw Data'!R$1,FALSE)</f>
        <v>36.7950343872605</v>
      </c>
      <c r="BE12" s="47">
        <f>VLOOKUP($A12,'RevPAR Raw Data'!$B$6:$BE$49,'RevPAR Raw Data'!T$1,FALSE)</f>
        <v>-5.7834833284379403</v>
      </c>
      <c r="BF12" s="48">
        <f>VLOOKUP($A12,'RevPAR Raw Data'!$B$6:$BE$49,'RevPAR Raw Data'!U$1,FALSE)</f>
        <v>-0.44765525624059599</v>
      </c>
      <c r="BG12" s="48">
        <f>VLOOKUP($A12,'RevPAR Raw Data'!$B$6:$BE$49,'RevPAR Raw Data'!V$1,FALSE)</f>
        <v>0.93873106891577496</v>
      </c>
      <c r="BH12" s="48">
        <f>VLOOKUP($A12,'RevPAR Raw Data'!$B$6:$BE$49,'RevPAR Raw Data'!W$1,FALSE)</f>
        <v>3.5196056947904899</v>
      </c>
      <c r="BI12" s="48">
        <f>VLOOKUP($A12,'RevPAR Raw Data'!$B$6:$BE$49,'RevPAR Raw Data'!X$1,FALSE)</f>
        <v>-0.18365287476386299</v>
      </c>
      <c r="BJ12" s="49">
        <f>VLOOKUP($A12,'RevPAR Raw Data'!$B$6:$BE$49,'RevPAR Raw Data'!Y$1,FALSE)</f>
        <v>-0.16184735546895701</v>
      </c>
      <c r="BK12" s="48">
        <f>VLOOKUP($A12,'RevPAR Raw Data'!$B$6:$BE$49,'RevPAR Raw Data'!AA$1,FALSE)</f>
        <v>2.7292109108354698</v>
      </c>
      <c r="BL12" s="48">
        <f>VLOOKUP($A12,'RevPAR Raw Data'!$B$6:$BE$49,'RevPAR Raw Data'!AB$1,FALSE)</f>
        <v>0.20340746708259499</v>
      </c>
      <c r="BM12" s="49">
        <f>VLOOKUP($A12,'RevPAR Raw Data'!$B$6:$BE$49,'RevPAR Raw Data'!AC$1,FALSE)</f>
        <v>1.4305762317242501</v>
      </c>
      <c r="BN12" s="50">
        <f>VLOOKUP($A12,'RevPAR Raw Data'!$B$6:$BE$49,'RevPAR Raw Data'!AE$1,FALSE)</f>
        <v>0.31515311400948098</v>
      </c>
    </row>
    <row r="13" spans="1:66" x14ac:dyDescent="0.45">
      <c r="A13" s="63" t="s">
        <v>144</v>
      </c>
      <c r="B13" s="47">
        <f>VLOOKUP($A13,'Occupancy Raw Data'!$B$8:$BE$51,'Occupancy Raw Data'!G$3,FALSE)</f>
        <v>39.011900258954199</v>
      </c>
      <c r="C13" s="48">
        <f>VLOOKUP($A13,'Occupancy Raw Data'!$B$8:$BE$51,'Occupancy Raw Data'!H$3,FALSE)</f>
        <v>42.343390846402201</v>
      </c>
      <c r="D13" s="48">
        <f>VLOOKUP($A13,'Occupancy Raw Data'!$B$8:$BE$51,'Occupancy Raw Data'!I$3,FALSE)</f>
        <v>43.454857575140302</v>
      </c>
      <c r="E13" s="48">
        <f>VLOOKUP($A13,'Occupancy Raw Data'!$B$8:$BE$51,'Occupancy Raw Data'!J$3,FALSE)</f>
        <v>44.723442637260298</v>
      </c>
      <c r="F13" s="48">
        <f>VLOOKUP($A13,'Occupancy Raw Data'!$B$8:$BE$51,'Occupancy Raw Data'!K$3,FALSE)</f>
        <v>44.682708254531697</v>
      </c>
      <c r="G13" s="49">
        <f>VLOOKUP($A13,'Occupancy Raw Data'!$B$8:$BE$51,'Occupancy Raw Data'!L$3,FALSE)</f>
        <v>42.843259914457697</v>
      </c>
      <c r="H13" s="48">
        <f>VLOOKUP($A13,'Occupancy Raw Data'!$B$8:$BE$51,'Occupancy Raw Data'!N$3,FALSE)</f>
        <v>45.4595711251418</v>
      </c>
      <c r="I13" s="48">
        <f>VLOOKUP($A13,'Occupancy Raw Data'!$B$8:$BE$51,'Occupancy Raw Data'!O$3,FALSE)</f>
        <v>47.391544705984998</v>
      </c>
      <c r="J13" s="49">
        <f>VLOOKUP($A13,'Occupancy Raw Data'!$B$8:$BE$51,'Occupancy Raw Data'!P$3,FALSE)</f>
        <v>46.425557915563402</v>
      </c>
      <c r="K13" s="50">
        <f>VLOOKUP($A13,'Occupancy Raw Data'!$B$8:$BE$51,'Occupancy Raw Data'!R$3,FALSE)</f>
        <v>43.866773629059402</v>
      </c>
      <c r="M13" s="47">
        <f>VLOOKUP($A13,'Occupancy Raw Data'!$B$8:$BE$51,'Occupancy Raw Data'!T$3,FALSE)</f>
        <v>-5.6938757909594004</v>
      </c>
      <c r="N13" s="48">
        <f>VLOOKUP($A13,'Occupancy Raw Data'!$B$8:$BE$51,'Occupancy Raw Data'!U$3,FALSE)</f>
        <v>-1.46941692446215</v>
      </c>
      <c r="O13" s="48">
        <f>VLOOKUP($A13,'Occupancy Raw Data'!$B$8:$BE$51,'Occupancy Raw Data'!V$3,FALSE)</f>
        <v>-2.3957960141766201</v>
      </c>
      <c r="P13" s="48">
        <f>VLOOKUP($A13,'Occupancy Raw Data'!$B$8:$BE$51,'Occupancy Raw Data'!W$3,FALSE)</f>
        <v>-1.0173219340270201</v>
      </c>
      <c r="Q13" s="48">
        <f>VLOOKUP($A13,'Occupancy Raw Data'!$B$8:$BE$51,'Occupancy Raw Data'!X$3,FALSE)</f>
        <v>1.1067296039180201</v>
      </c>
      <c r="R13" s="49">
        <f>VLOOKUP($A13,'Occupancy Raw Data'!$B$8:$BE$51,'Occupancy Raw Data'!Y$3,FALSE)</f>
        <v>-1.8438756035071999</v>
      </c>
      <c r="S13" s="48">
        <f>VLOOKUP($A13,'Occupancy Raw Data'!$B$8:$BE$51,'Occupancy Raw Data'!AA$3,FALSE)</f>
        <v>0.39911177356050898</v>
      </c>
      <c r="T13" s="48">
        <f>VLOOKUP($A13,'Occupancy Raw Data'!$B$8:$BE$51,'Occupancy Raw Data'!AB$3,FALSE)</f>
        <v>1.1524472722443</v>
      </c>
      <c r="U13" s="49">
        <f>VLOOKUP($A13,'Occupancy Raw Data'!$B$8:$BE$51,'Occupancy Raw Data'!AC$3,FALSE)</f>
        <v>0.78220956763133198</v>
      </c>
      <c r="V13" s="50">
        <f>VLOOKUP($A13,'Occupancy Raw Data'!$B$8:$BE$51,'Occupancy Raw Data'!AE$3,FALSE)</f>
        <v>-1.0643486384394301</v>
      </c>
      <c r="X13" s="51">
        <f>VLOOKUP($A13,'ADR Raw Data'!$B$6:$BE$49,'ADR Raw Data'!G$1,FALSE)</f>
        <v>58.918712977326898</v>
      </c>
      <c r="Y13" s="52">
        <f>VLOOKUP($A13,'ADR Raw Data'!$B$6:$BE$49,'ADR Raw Data'!H$1,FALSE)</f>
        <v>59.724840555211898</v>
      </c>
      <c r="Z13" s="52">
        <f>VLOOKUP($A13,'ADR Raw Data'!$B$6:$BE$49,'ADR Raw Data'!I$1,FALSE)</f>
        <v>59.958549922999602</v>
      </c>
      <c r="AA13" s="52">
        <f>VLOOKUP($A13,'ADR Raw Data'!$B$6:$BE$49,'ADR Raw Data'!J$1,FALSE)</f>
        <v>60.230613070067001</v>
      </c>
      <c r="AB13" s="52">
        <f>VLOOKUP($A13,'ADR Raw Data'!$B$6:$BE$49,'ADR Raw Data'!K$1,FALSE)</f>
        <v>59.766443973432303</v>
      </c>
      <c r="AC13" s="53">
        <f>VLOOKUP($A13,'ADR Raw Data'!$B$6:$BE$49,'ADR Raw Data'!L$1,FALSE)</f>
        <v>59.739713746875999</v>
      </c>
      <c r="AD13" s="52">
        <f>VLOOKUP($A13,'ADR Raw Data'!$B$6:$BE$49,'ADR Raw Data'!N$1,FALSE)</f>
        <v>61.767519700460802</v>
      </c>
      <c r="AE13" s="52">
        <f>VLOOKUP($A13,'ADR Raw Data'!$B$6:$BE$49,'ADR Raw Data'!O$1,FALSE)</f>
        <v>62.7562640225933</v>
      </c>
      <c r="AF13" s="53">
        <f>VLOOKUP($A13,'ADR Raw Data'!$B$6:$BE$49,'ADR Raw Data'!P$1,FALSE)</f>
        <v>62.272178371772299</v>
      </c>
      <c r="AG13" s="54">
        <f>VLOOKUP($A13,'ADR Raw Data'!$B$6:$BE$49,'ADR Raw Data'!R$1,FALSE)</f>
        <v>60.5054809837401</v>
      </c>
      <c r="AI13" s="47">
        <f>VLOOKUP($A13,'ADR Raw Data'!$B$6:$BE$49,'ADR Raw Data'!T$1,FALSE)</f>
        <v>-0.48122139696127098</v>
      </c>
      <c r="AJ13" s="48">
        <f>VLOOKUP($A13,'ADR Raw Data'!$B$6:$BE$49,'ADR Raw Data'!U$1,FALSE)</f>
        <v>0.72757820409582097</v>
      </c>
      <c r="AK13" s="48">
        <f>VLOOKUP($A13,'ADR Raw Data'!$B$6:$BE$49,'ADR Raw Data'!V$1,FALSE)</f>
        <v>0.40160650708678902</v>
      </c>
      <c r="AL13" s="48">
        <f>VLOOKUP($A13,'ADR Raw Data'!$B$6:$BE$49,'ADR Raw Data'!W$1,FALSE)</f>
        <v>0.26520620079459301</v>
      </c>
      <c r="AM13" s="48">
        <f>VLOOKUP($A13,'ADR Raw Data'!$B$6:$BE$49,'ADR Raw Data'!X$1,FALSE)</f>
        <v>-0.60201966990936995</v>
      </c>
      <c r="AN13" s="49">
        <f>VLOOKUP($A13,'ADR Raw Data'!$B$6:$BE$49,'ADR Raw Data'!Y$1,FALSE)</f>
        <v>7.7757529880586998E-2</v>
      </c>
      <c r="AO13" s="48">
        <f>VLOOKUP($A13,'ADR Raw Data'!$B$6:$BE$49,'ADR Raw Data'!AA$1,FALSE)</f>
        <v>-1.4190627382171599</v>
      </c>
      <c r="AP13" s="48">
        <f>VLOOKUP($A13,'ADR Raw Data'!$B$6:$BE$49,'ADR Raw Data'!AB$1,FALSE)</f>
        <v>-1.3083502803921201</v>
      </c>
      <c r="AQ13" s="49">
        <f>VLOOKUP($A13,'ADR Raw Data'!$B$6:$BE$49,'ADR Raw Data'!AC$1,FALSE)</f>
        <v>-1.3594272989696401</v>
      </c>
      <c r="AR13" s="50">
        <f>VLOOKUP($A13,'ADR Raw Data'!$B$6:$BE$49,'ADR Raw Data'!AE$1,FALSE)</f>
        <v>-0.342729075145559</v>
      </c>
      <c r="AS13" s="40"/>
      <c r="AT13" s="51">
        <f>VLOOKUP($A13,'RevPAR Raw Data'!$B$6:$BE$49,'RevPAR Raw Data'!G$1,FALSE)</f>
        <v>22.985309540574299</v>
      </c>
      <c r="AU13" s="52">
        <f>VLOOKUP($A13,'RevPAR Raw Data'!$B$6:$BE$49,'RevPAR Raw Data'!H$1,FALSE)</f>
        <v>25.289522668683901</v>
      </c>
      <c r="AV13" s="52">
        <f>VLOOKUP($A13,'RevPAR Raw Data'!$B$6:$BE$49,'RevPAR Raw Data'!I$1,FALSE)</f>
        <v>26.054902473158901</v>
      </c>
      <c r="AW13" s="52">
        <f>VLOOKUP($A13,'RevPAR Raw Data'!$B$6:$BE$49,'RevPAR Raw Data'!J$1,FALSE)</f>
        <v>26.937203686461601</v>
      </c>
      <c r="AX13" s="52">
        <f>VLOOKUP($A13,'RevPAR Raw Data'!$B$6:$BE$49,'RevPAR Raw Data'!K$1,FALSE)</f>
        <v>26.705265794756901</v>
      </c>
      <c r="AY13" s="53">
        <f>VLOOKUP($A13,'RevPAR Raw Data'!$B$6:$BE$49,'RevPAR Raw Data'!L$1,FALSE)</f>
        <v>25.594440832727098</v>
      </c>
      <c r="AZ13" s="52">
        <f>VLOOKUP($A13,'RevPAR Raw Data'!$B$6:$BE$49,'RevPAR Raw Data'!N$1,FALSE)</f>
        <v>28.079249550466901</v>
      </c>
      <c r="BA13" s="52">
        <f>VLOOKUP($A13,'RevPAR Raw Data'!$B$6:$BE$49,'RevPAR Raw Data'!O$1,FALSE)</f>
        <v>29.7411629200733</v>
      </c>
      <c r="BB13" s="53">
        <f>VLOOKUP($A13,'RevPAR Raw Data'!$B$6:$BE$49,'RevPAR Raw Data'!P$1,FALSE)</f>
        <v>28.910206235270099</v>
      </c>
      <c r="BC13" s="54">
        <f>VLOOKUP($A13,'RevPAR Raw Data'!$B$6:$BE$49,'RevPAR Raw Data'!R$1,FALSE)</f>
        <v>26.541802376310802</v>
      </c>
      <c r="BE13" s="47">
        <f>VLOOKUP($A13,'RevPAR Raw Data'!$B$6:$BE$49,'RevPAR Raw Data'!T$1,FALSE)</f>
        <v>-6.1476970392981798</v>
      </c>
      <c r="BF13" s="48">
        <f>VLOOKUP($A13,'RevPAR Raw Data'!$B$6:$BE$49,'RevPAR Raw Data'!U$1,FALSE)</f>
        <v>-0.75252987763601897</v>
      </c>
      <c r="BG13" s="48">
        <f>VLOOKUP($A13,'RevPAR Raw Data'!$B$6:$BE$49,'RevPAR Raw Data'!V$1,FALSE)</f>
        <v>-2.0038111797792899</v>
      </c>
      <c r="BH13" s="48">
        <f>VLOOKUP($A13,'RevPAR Raw Data'!$B$6:$BE$49,'RevPAR Raw Data'!W$1,FALSE)</f>
        <v>-0.75481373408351304</v>
      </c>
      <c r="BI13" s="48">
        <f>VLOOKUP($A13,'RevPAR Raw Data'!$B$6:$BE$49,'RevPAR Raw Data'!X$1,FALSE)</f>
        <v>0.49804720410035302</v>
      </c>
      <c r="BJ13" s="49">
        <f>VLOOKUP($A13,'RevPAR Raw Data'!$B$6:$BE$49,'RevPAR Raw Data'!Y$1,FALSE)</f>
        <v>-1.7675518257499701</v>
      </c>
      <c r="BK13" s="48">
        <f>VLOOKUP($A13,'RevPAR Raw Data'!$B$6:$BE$49,'RevPAR Raw Data'!AA$1,FALSE)</f>
        <v>-1.02561461111909</v>
      </c>
      <c r="BL13" s="48">
        <f>VLOOKUP($A13,'RevPAR Raw Data'!$B$6:$BE$49,'RevPAR Raw Data'!AB$1,FALSE)</f>
        <v>-0.17098105526559301</v>
      </c>
      <c r="BM13" s="49">
        <f>VLOOKUP($A13,'RevPAR Raw Data'!$B$6:$BE$49,'RevPAR Raw Data'!AC$1,FALSE)</f>
        <v>-0.58785130173584599</v>
      </c>
      <c r="BN13" s="50">
        <f>VLOOKUP($A13,'RevPAR Raw Data'!$B$6:$BE$49,'RevPAR Raw Data'!AE$1,FALSE)</f>
        <v>-1.40342988134015</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44.199207696660999</v>
      </c>
      <c r="C15" s="48">
        <f>VLOOKUP($A15,'Occupancy Raw Data'!$B$8:$BE$45,'Occupancy Raw Data'!H$3,FALSE)</f>
        <v>58.906338426711898</v>
      </c>
      <c r="D15" s="48">
        <f>VLOOKUP($A15,'Occupancy Raw Data'!$B$8:$BE$45,'Occupancy Raw Data'!I$3,FALSE)</f>
        <v>67.334288341822202</v>
      </c>
      <c r="E15" s="48">
        <f>VLOOKUP($A15,'Occupancy Raw Data'!$B$8:$BE$45,'Occupancy Raw Data'!J$3,FALSE)</f>
        <v>62.148945953593604</v>
      </c>
      <c r="F15" s="48">
        <f>VLOOKUP($A15,'Occupancy Raw Data'!$B$8:$BE$45,'Occupancy Raw Data'!K$3,FALSE)</f>
        <v>51.221172891907102</v>
      </c>
      <c r="G15" s="49">
        <f>VLOOKUP($A15,'Occupancy Raw Data'!$B$8:$BE$45,'Occupancy Raw Data'!L$3,FALSE)</f>
        <v>56.761990662139198</v>
      </c>
      <c r="H15" s="48">
        <f>VLOOKUP($A15,'Occupancy Raw Data'!$B$8:$BE$45,'Occupancy Raw Data'!N$3,FALSE)</f>
        <v>55.021752971137502</v>
      </c>
      <c r="I15" s="48">
        <f>VLOOKUP($A15,'Occupancy Raw Data'!$B$8:$BE$45,'Occupancy Raw Data'!O$3,FALSE)</f>
        <v>60.692558007922997</v>
      </c>
      <c r="J15" s="49">
        <f>VLOOKUP($A15,'Occupancy Raw Data'!$B$8:$BE$45,'Occupancy Raw Data'!P$3,FALSE)</f>
        <v>57.8571554895302</v>
      </c>
      <c r="K15" s="50">
        <f>VLOOKUP($A15,'Occupancy Raw Data'!$B$8:$BE$45,'Occupancy Raw Data'!R$3,FALSE)</f>
        <v>57.074894898536598</v>
      </c>
      <c r="M15" s="47">
        <f>VLOOKUP($A15,'Occupancy Raw Data'!$B$8:$BE$45,'Occupancy Raw Data'!T$3,FALSE)</f>
        <v>-1.9829409519225301</v>
      </c>
      <c r="N15" s="48">
        <f>VLOOKUP($A15,'Occupancy Raw Data'!$B$8:$BE$45,'Occupancy Raw Data'!U$3,FALSE)</f>
        <v>4.17633894647454</v>
      </c>
      <c r="O15" s="48">
        <f>VLOOKUP($A15,'Occupancy Raw Data'!$B$8:$BE$45,'Occupancy Raw Data'!V$3,FALSE)</f>
        <v>8.1636068513437401</v>
      </c>
      <c r="P15" s="48">
        <f>VLOOKUP($A15,'Occupancy Raw Data'!$B$8:$BE$45,'Occupancy Raw Data'!W$3,FALSE)</f>
        <v>5.8723972161564202</v>
      </c>
      <c r="Q15" s="48">
        <f>VLOOKUP($A15,'Occupancy Raw Data'!$B$8:$BE$45,'Occupancy Raw Data'!X$3,FALSE)</f>
        <v>2.1050705267446301</v>
      </c>
      <c r="R15" s="49">
        <f>VLOOKUP($A15,'Occupancy Raw Data'!$B$8:$BE$45,'Occupancy Raw Data'!Y$3,FALSE)</f>
        <v>4.0521616852448403</v>
      </c>
      <c r="S15" s="48">
        <f>VLOOKUP($A15,'Occupancy Raw Data'!$B$8:$BE$45,'Occupancy Raw Data'!AA$3,FALSE)</f>
        <v>3.2794281228517601</v>
      </c>
      <c r="T15" s="48">
        <f>VLOOKUP($A15,'Occupancy Raw Data'!$B$8:$BE$45,'Occupancy Raw Data'!AB$3,FALSE)</f>
        <v>-0.62715886710701596</v>
      </c>
      <c r="U15" s="49">
        <f>VLOOKUP($A15,'Occupancy Raw Data'!$B$8:$BE$45,'Occupancy Raw Data'!AC$3,FALSE)</f>
        <v>1.19288135617109</v>
      </c>
      <c r="V15" s="50">
        <f>VLOOKUP($A15,'Occupancy Raw Data'!$B$8:$BE$45,'Occupancy Raw Data'!AE$3,FALSE)</f>
        <v>3.2075402187331399</v>
      </c>
      <c r="X15" s="51">
        <f>VLOOKUP($A15,'ADR Raw Data'!$B$6:$BE$43,'ADR Raw Data'!G$1,FALSE)</f>
        <v>142.783244838348</v>
      </c>
      <c r="Y15" s="52">
        <f>VLOOKUP($A15,'ADR Raw Data'!$B$6:$BE$43,'ADR Raw Data'!H$1,FALSE)</f>
        <v>160.168139035667</v>
      </c>
      <c r="Z15" s="52">
        <f>VLOOKUP($A15,'ADR Raw Data'!$B$6:$BE$43,'ADR Raw Data'!I$1,FALSE)</f>
        <v>169.53986434133901</v>
      </c>
      <c r="AA15" s="52">
        <f>VLOOKUP($A15,'ADR Raw Data'!$B$6:$BE$43,'ADR Raw Data'!J$1,FALSE)</f>
        <v>162.00511873426001</v>
      </c>
      <c r="AB15" s="52">
        <f>VLOOKUP($A15,'ADR Raw Data'!$B$6:$BE$43,'ADR Raw Data'!K$1,FALSE)</f>
        <v>144.648363746223</v>
      </c>
      <c r="AC15" s="53">
        <f>VLOOKUP($A15,'ADR Raw Data'!$B$6:$BE$43,'ADR Raw Data'!L$1,FALSE)</f>
        <v>157.28545353710001</v>
      </c>
      <c r="AD15" s="52">
        <f>VLOOKUP($A15,'ADR Raw Data'!$B$6:$BE$43,'ADR Raw Data'!N$1,FALSE)</f>
        <v>133.97128119826999</v>
      </c>
      <c r="AE15" s="52">
        <f>VLOOKUP($A15,'ADR Raw Data'!$B$6:$BE$43,'ADR Raw Data'!O$1,FALSE)</f>
        <v>137.66287822716899</v>
      </c>
      <c r="AF15" s="53">
        <f>VLOOKUP($A15,'ADR Raw Data'!$B$6:$BE$43,'ADR Raw Data'!P$1,FALSE)</f>
        <v>135.90753666159699</v>
      </c>
      <c r="AG15" s="54">
        <f>VLOOKUP($A15,'ADR Raw Data'!$B$6:$BE$43,'ADR Raw Data'!R$1,FALSE)</f>
        <v>151.09376221188299</v>
      </c>
      <c r="AI15" s="47">
        <f>VLOOKUP($A15,'ADR Raw Data'!$B$6:$BE$43,'ADR Raw Data'!T$1,FALSE)</f>
        <v>0.27472754479525002</v>
      </c>
      <c r="AJ15" s="48">
        <f>VLOOKUP($A15,'ADR Raw Data'!$B$6:$BE$43,'ADR Raw Data'!U$1,FALSE)</f>
        <v>2.1298191895065499</v>
      </c>
      <c r="AK15" s="48">
        <f>VLOOKUP($A15,'ADR Raw Data'!$B$6:$BE$43,'ADR Raw Data'!V$1,FALSE)</f>
        <v>5.3642105876898203</v>
      </c>
      <c r="AL15" s="48">
        <f>VLOOKUP($A15,'ADR Raw Data'!$B$6:$BE$43,'ADR Raw Data'!W$1,FALSE)</f>
        <v>4.3399846841514096</v>
      </c>
      <c r="AM15" s="48">
        <f>VLOOKUP($A15,'ADR Raw Data'!$B$6:$BE$43,'ADR Raw Data'!X$1,FALSE)</f>
        <v>1.9498233256911499</v>
      </c>
      <c r="AN15" s="49">
        <f>VLOOKUP($A15,'ADR Raw Data'!$B$6:$BE$43,'ADR Raw Data'!Y$1,FALSE)</f>
        <v>3.2817421128293001</v>
      </c>
      <c r="AO15" s="48">
        <f>VLOOKUP($A15,'ADR Raw Data'!$B$6:$BE$43,'ADR Raw Data'!AA$1,FALSE)</f>
        <v>0.35131264592351702</v>
      </c>
      <c r="AP15" s="48">
        <f>VLOOKUP($A15,'ADR Raw Data'!$B$6:$BE$43,'ADR Raw Data'!AB$1,FALSE)</f>
        <v>0.50040458467655402</v>
      </c>
      <c r="AQ15" s="49">
        <f>VLOOKUP($A15,'ADR Raw Data'!$B$6:$BE$43,'ADR Raw Data'!AC$1,FALSE)</f>
        <v>0.40569724762716902</v>
      </c>
      <c r="AR15" s="50">
        <f>VLOOKUP($A15,'ADR Raw Data'!$B$6:$BE$43,'ADR Raw Data'!AE$1,FALSE)</f>
        <v>2.5846683376128401</v>
      </c>
      <c r="AS15" s="40"/>
      <c r="AT15" s="51">
        <f>VLOOKUP($A15,'RevPAR Raw Data'!$B$6:$BE$43,'RevPAR Raw Data'!G$1,FALSE)</f>
        <v>63.109062942133498</v>
      </c>
      <c r="AU15" s="52">
        <f>VLOOKUP($A15,'RevPAR Raw Data'!$B$6:$BE$43,'RevPAR Raw Data'!H$1,FALSE)</f>
        <v>94.349186032116506</v>
      </c>
      <c r="AV15" s="52">
        <f>VLOOKUP($A15,'RevPAR Raw Data'!$B$6:$BE$43,'RevPAR Raw Data'!I$1,FALSE)</f>
        <v>114.15846110993201</v>
      </c>
      <c r="AW15" s="52">
        <f>VLOOKUP($A15,'RevPAR Raw Data'!$B$6:$BE$43,'RevPAR Raw Data'!J$1,FALSE)</f>
        <v>100.68447368421</v>
      </c>
      <c r="AX15" s="52">
        <f>VLOOKUP($A15,'RevPAR Raw Data'!$B$6:$BE$43,'RevPAR Raw Data'!K$1,FALSE)</f>
        <v>74.090588479767902</v>
      </c>
      <c r="AY15" s="53">
        <f>VLOOKUP($A15,'RevPAR Raw Data'!$B$6:$BE$43,'RevPAR Raw Data'!L$1,FALSE)</f>
        <v>89.278354449632104</v>
      </c>
      <c r="AZ15" s="52">
        <f>VLOOKUP($A15,'RevPAR Raw Data'!$B$6:$BE$43,'RevPAR Raw Data'!N$1,FALSE)</f>
        <v>73.713347393180499</v>
      </c>
      <c r="BA15" s="52">
        <f>VLOOKUP($A15,'RevPAR Raw Data'!$B$6:$BE$43,'RevPAR Raw Data'!O$1,FALSE)</f>
        <v>83.551122223401194</v>
      </c>
      <c r="BB15" s="53">
        <f>VLOOKUP($A15,'RevPAR Raw Data'!$B$6:$BE$43,'RevPAR Raw Data'!P$1,FALSE)</f>
        <v>78.632234808290804</v>
      </c>
      <c r="BC15" s="54">
        <f>VLOOKUP($A15,'RevPAR Raw Data'!$B$6:$BE$43,'RevPAR Raw Data'!R$1,FALSE)</f>
        <v>86.236605980677496</v>
      </c>
      <c r="BE15" s="47">
        <f>VLOOKUP($A15,'RevPAR Raw Data'!$B$6:$BE$43,'RevPAR Raw Data'!T$1,FALSE)</f>
        <v>-1.7136610921192399</v>
      </c>
      <c r="BF15" s="48">
        <f>VLOOKUP($A15,'RevPAR Raw Data'!$B$6:$BE$43,'RevPAR Raw Data'!U$1,FALSE)</f>
        <v>6.3951066042819402</v>
      </c>
      <c r="BG15" s="48">
        <f>VLOOKUP($A15,'RevPAR Raw Data'!$B$6:$BE$43,'RevPAR Raw Data'!V$1,FALSE)</f>
        <v>13.9657305020907</v>
      </c>
      <c r="BH15" s="48">
        <f>VLOOKUP($A15,'RevPAR Raw Data'!$B$6:$BE$43,'RevPAR Raw Data'!W$1,FALSE)</f>
        <v>10.467243040081501</v>
      </c>
      <c r="BI15" s="48">
        <f>VLOOKUP($A15,'RevPAR Raw Data'!$B$6:$BE$43,'RevPAR Raw Data'!X$1,FALSE)</f>
        <v>4.0959390085885001</v>
      </c>
      <c r="BJ15" s="49">
        <f>VLOOKUP($A15,'RevPAR Raw Data'!$B$6:$BE$43,'RevPAR Raw Data'!Y$1,FALSE)</f>
        <v>7.46688529457876</v>
      </c>
      <c r="BK15" s="48">
        <f>VLOOKUP($A15,'RevPAR Raw Data'!$B$6:$BE$43,'RevPAR Raw Data'!AA$1,FALSE)</f>
        <v>3.64226181448482</v>
      </c>
      <c r="BL15" s="48">
        <f>VLOOKUP($A15,'RevPAR Raw Data'!$B$6:$BE$43,'RevPAR Raw Data'!AB$1,FALSE)</f>
        <v>-0.12989261415466999</v>
      </c>
      <c r="BM15" s="49">
        <f>VLOOKUP($A15,'RevPAR Raw Data'!$B$6:$BE$43,'RevPAR Raw Data'!AC$1,FALSE)</f>
        <v>1.6034180906277</v>
      </c>
      <c r="BN15" s="50">
        <f>VLOOKUP($A15,'RevPAR Raw Data'!$B$6:$BE$43,'RevPAR Raw Data'!AE$1,FALSE)</f>
        <v>5.8751128327957796</v>
      </c>
    </row>
    <row r="16" spans="1:66" x14ac:dyDescent="0.45">
      <c r="A16" s="63" t="s">
        <v>88</v>
      </c>
      <c r="B16" s="47">
        <f>VLOOKUP($A16,'Occupancy Raw Data'!$B$8:$BE$45,'Occupancy Raw Data'!G$3,FALSE)</f>
        <v>43.623607098637997</v>
      </c>
      <c r="C16" s="48">
        <f>VLOOKUP($A16,'Occupancy Raw Data'!$B$8:$BE$45,'Occupancy Raw Data'!H$3,FALSE)</f>
        <v>73.555509698720499</v>
      </c>
      <c r="D16" s="48">
        <f>VLOOKUP($A16,'Occupancy Raw Data'!$B$8:$BE$45,'Occupancy Raw Data'!I$3,FALSE)</f>
        <v>86.267024349979295</v>
      </c>
      <c r="E16" s="48">
        <f>VLOOKUP($A16,'Occupancy Raw Data'!$B$8:$BE$45,'Occupancy Raw Data'!J$3,FALSE)</f>
        <v>80.633512174989605</v>
      </c>
      <c r="F16" s="48">
        <f>VLOOKUP($A16,'Occupancy Raw Data'!$B$8:$BE$45,'Occupancy Raw Data'!K$3,FALSE)</f>
        <v>62.030540652084099</v>
      </c>
      <c r="G16" s="49">
        <f>VLOOKUP($A16,'Occupancy Raw Data'!$B$8:$BE$45,'Occupancy Raw Data'!L$3,FALSE)</f>
        <v>69.222038794882295</v>
      </c>
      <c r="H16" s="48">
        <f>VLOOKUP($A16,'Occupancy Raw Data'!$B$8:$BE$45,'Occupancy Raw Data'!N$3,FALSE)</f>
        <v>55.066033842344197</v>
      </c>
      <c r="I16" s="48">
        <f>VLOOKUP($A16,'Occupancy Raw Data'!$B$8:$BE$45,'Occupancy Raw Data'!O$3,FALSE)</f>
        <v>56.273215022699098</v>
      </c>
      <c r="J16" s="49">
        <f>VLOOKUP($A16,'Occupancy Raw Data'!$B$8:$BE$45,'Occupancy Raw Data'!P$3,FALSE)</f>
        <v>55.669624432521601</v>
      </c>
      <c r="K16" s="50">
        <f>VLOOKUP($A16,'Occupancy Raw Data'!$B$8:$BE$45,'Occupancy Raw Data'!R$3,FALSE)</f>
        <v>65.349920405636396</v>
      </c>
      <c r="M16" s="47">
        <f>VLOOKUP($A16,'Occupancy Raw Data'!$B$8:$BE$45,'Occupancy Raw Data'!T$3,FALSE)</f>
        <v>8.0224833929483896</v>
      </c>
      <c r="N16" s="48">
        <f>VLOOKUP($A16,'Occupancy Raw Data'!$B$8:$BE$45,'Occupancy Raw Data'!U$3,FALSE)</f>
        <v>12.782787533618</v>
      </c>
      <c r="O16" s="48">
        <f>VLOOKUP($A16,'Occupancy Raw Data'!$B$8:$BE$45,'Occupancy Raw Data'!V$3,FALSE)</f>
        <v>12.5757371751716</v>
      </c>
      <c r="P16" s="48">
        <f>VLOOKUP($A16,'Occupancy Raw Data'!$B$8:$BE$45,'Occupancy Raw Data'!W$3,FALSE)</f>
        <v>5.6938057884771398</v>
      </c>
      <c r="Q16" s="48">
        <f>VLOOKUP($A16,'Occupancy Raw Data'!$B$8:$BE$45,'Occupancy Raw Data'!X$3,FALSE)</f>
        <v>8.3236224404860906E-2</v>
      </c>
      <c r="R16" s="49">
        <f>VLOOKUP($A16,'Occupancy Raw Data'!$B$8:$BE$45,'Occupancy Raw Data'!Y$3,FALSE)</f>
        <v>7.9902134372082498</v>
      </c>
      <c r="S16" s="48">
        <f>VLOOKUP($A16,'Occupancy Raw Data'!$B$8:$BE$45,'Occupancy Raw Data'!AA$3,FALSE)</f>
        <v>1.8740629685157401E-2</v>
      </c>
      <c r="T16" s="48">
        <f>VLOOKUP($A16,'Occupancy Raw Data'!$B$8:$BE$45,'Occupancy Raw Data'!AB$3,FALSE)</f>
        <v>-3.04</v>
      </c>
      <c r="U16" s="49">
        <f>VLOOKUP($A16,'Occupancy Raw Data'!$B$8:$BE$45,'Occupancy Raw Data'!AC$3,FALSE)</f>
        <v>-1.55095338016604</v>
      </c>
      <c r="V16" s="50">
        <f>VLOOKUP($A16,'Occupancy Raw Data'!$B$8:$BE$45,'Occupancy Raw Data'!AE$3,FALSE)</f>
        <v>5.50161812297734</v>
      </c>
      <c r="X16" s="51">
        <f>VLOOKUP($A16,'ADR Raw Data'!$B$6:$BE$43,'ADR Raw Data'!G$1,FALSE)</f>
        <v>150.55944654683</v>
      </c>
      <c r="Y16" s="52">
        <f>VLOOKUP($A16,'ADR Raw Data'!$B$6:$BE$43,'ADR Raw Data'!H$1,FALSE)</f>
        <v>183.510122036751</v>
      </c>
      <c r="Z16" s="52">
        <f>VLOOKUP($A16,'ADR Raw Data'!$B$6:$BE$43,'ADR Raw Data'!I$1,FALSE)</f>
        <v>191.21308336323401</v>
      </c>
      <c r="AA16" s="52">
        <f>VLOOKUP($A16,'ADR Raw Data'!$B$6:$BE$43,'ADR Raw Data'!J$1,FALSE)</f>
        <v>189.74509660908501</v>
      </c>
      <c r="AB16" s="52">
        <f>VLOOKUP($A16,'ADR Raw Data'!$B$6:$BE$43,'ADR Raw Data'!K$1,FALSE)</f>
        <v>163.78669827012601</v>
      </c>
      <c r="AC16" s="53">
        <f>VLOOKUP($A16,'ADR Raw Data'!$B$6:$BE$43,'ADR Raw Data'!L$1,FALSE)</f>
        <v>179.194668355939</v>
      </c>
      <c r="AD16" s="52">
        <f>VLOOKUP($A16,'ADR Raw Data'!$B$6:$BE$43,'ADR Raw Data'!N$1,FALSE)</f>
        <v>125.948868278058</v>
      </c>
      <c r="AE16" s="52">
        <f>VLOOKUP($A16,'ADR Raw Data'!$B$6:$BE$43,'ADR Raw Data'!O$1,FALSE)</f>
        <v>120.86298863219599</v>
      </c>
      <c r="AF16" s="53">
        <f>VLOOKUP($A16,'ADR Raw Data'!$B$6:$BE$43,'ADR Raw Data'!P$1,FALSE)</f>
        <v>123.378356964136</v>
      </c>
      <c r="AG16" s="54">
        <f>VLOOKUP($A16,'ADR Raw Data'!$B$6:$BE$43,'ADR Raw Data'!R$1,FALSE)</f>
        <v>165.60945958137799</v>
      </c>
      <c r="AI16" s="47">
        <f>VLOOKUP($A16,'ADR Raw Data'!$B$6:$BE$43,'ADR Raw Data'!T$1,FALSE)</f>
        <v>5.3808410669190003</v>
      </c>
      <c r="AJ16" s="48">
        <f>VLOOKUP($A16,'ADR Raw Data'!$B$6:$BE$43,'ADR Raw Data'!U$1,FALSE)</f>
        <v>4.8568469015031299</v>
      </c>
      <c r="AK16" s="48">
        <f>VLOOKUP($A16,'ADR Raw Data'!$B$6:$BE$43,'ADR Raw Data'!V$1,FALSE)</f>
        <v>5.82470173454002</v>
      </c>
      <c r="AL16" s="48">
        <f>VLOOKUP($A16,'ADR Raw Data'!$B$6:$BE$43,'ADR Raw Data'!W$1,FALSE)</f>
        <v>4.4745095479416301</v>
      </c>
      <c r="AM16" s="48">
        <f>VLOOKUP($A16,'ADR Raw Data'!$B$6:$BE$43,'ADR Raw Data'!X$1,FALSE)</f>
        <v>3.3927251774525602</v>
      </c>
      <c r="AN16" s="49">
        <f>VLOOKUP($A16,'ADR Raw Data'!$B$6:$BE$43,'ADR Raw Data'!Y$1,FALSE)</f>
        <v>4.9876903748915096</v>
      </c>
      <c r="AO16" s="48">
        <f>VLOOKUP($A16,'ADR Raw Data'!$B$6:$BE$43,'ADR Raw Data'!AA$1,FALSE)</f>
        <v>4.1802813464696102</v>
      </c>
      <c r="AP16" s="48">
        <f>VLOOKUP($A16,'ADR Raw Data'!$B$6:$BE$43,'ADR Raw Data'!AB$1,FALSE)</f>
        <v>3.1785971348213899</v>
      </c>
      <c r="AQ16" s="49">
        <f>VLOOKUP($A16,'ADR Raw Data'!$B$6:$BE$43,'ADR Raw Data'!AC$1,FALSE)</f>
        <v>3.70731584326523</v>
      </c>
      <c r="AR16" s="50">
        <f>VLOOKUP($A16,'ADR Raw Data'!$B$6:$BE$43,'ADR Raw Data'!AE$1,FALSE)</f>
        <v>5.3540545086609201</v>
      </c>
      <c r="AS16" s="40"/>
      <c r="AT16" s="51">
        <f>VLOOKUP($A16,'RevPAR Raw Data'!$B$6:$BE$43,'RevPAR Raw Data'!G$1,FALSE)</f>
        <v>65.679461411473298</v>
      </c>
      <c r="AU16" s="52">
        <f>VLOOKUP($A16,'RevPAR Raw Data'!$B$6:$BE$43,'RevPAR Raw Data'!H$1,FALSE)</f>
        <v>134.981805612876</v>
      </c>
      <c r="AV16" s="52">
        <f>VLOOKUP($A16,'RevPAR Raw Data'!$B$6:$BE$43,'RevPAR Raw Data'!I$1,FALSE)</f>
        <v>164.95383718530701</v>
      </c>
      <c r="AW16" s="52">
        <f>VLOOKUP($A16,'RevPAR Raw Data'!$B$6:$BE$43,'RevPAR Raw Data'!J$1,FALSE)</f>
        <v>152.99813557573199</v>
      </c>
      <c r="AX16" s="52">
        <f>VLOOKUP($A16,'RevPAR Raw Data'!$B$6:$BE$43,'RevPAR Raw Data'!K$1,FALSE)</f>
        <v>101.597774453157</v>
      </c>
      <c r="AY16" s="53">
        <f>VLOOKUP($A16,'RevPAR Raw Data'!$B$6:$BE$43,'RevPAR Raw Data'!L$1,FALSE)</f>
        <v>124.04220284770901</v>
      </c>
      <c r="AZ16" s="52">
        <f>VLOOKUP($A16,'RevPAR Raw Data'!$B$6:$BE$43,'RevPAR Raw Data'!N$1,FALSE)</f>
        <v>69.355046430045306</v>
      </c>
      <c r="BA16" s="52">
        <f>VLOOKUP($A16,'RevPAR Raw Data'!$B$6:$BE$43,'RevPAR Raw Data'!O$1,FALSE)</f>
        <v>68.013489475856304</v>
      </c>
      <c r="BB16" s="53">
        <f>VLOOKUP($A16,'RevPAR Raw Data'!$B$6:$BE$43,'RevPAR Raw Data'!P$1,FALSE)</f>
        <v>68.684267952950805</v>
      </c>
      <c r="BC16" s="54">
        <f>VLOOKUP($A16,'RevPAR Raw Data'!$B$6:$BE$43,'RevPAR Raw Data'!R$1,FALSE)</f>
        <v>108.225650020635</v>
      </c>
      <c r="BE16" s="47">
        <f>VLOOKUP($A16,'RevPAR Raw Data'!$B$6:$BE$43,'RevPAR Raw Data'!T$1,FALSE)</f>
        <v>13.835001540861899</v>
      </c>
      <c r="BF16" s="48">
        <f>VLOOKUP($A16,'RevPAR Raw Data'!$B$6:$BE$43,'RevPAR Raw Data'!U$1,FALSE)</f>
        <v>18.260474855373399</v>
      </c>
      <c r="BG16" s="48">
        <f>VLOOKUP($A16,'RevPAR Raw Data'!$B$6:$BE$43,'RevPAR Raw Data'!V$1,FALSE)</f>
        <v>19.132938091085101</v>
      </c>
      <c r="BH16" s="48">
        <f>VLOOKUP($A16,'RevPAR Raw Data'!$B$6:$BE$43,'RevPAR Raw Data'!W$1,FALSE)</f>
        <v>10.423085220065399</v>
      </c>
      <c r="BI16" s="48">
        <f>VLOOKUP($A16,'RevPAR Raw Data'!$B$6:$BE$43,'RevPAR Raw Data'!X$1,FALSE)</f>
        <v>3.4787853781995599</v>
      </c>
      <c r="BJ16" s="49">
        <f>VLOOKUP($A16,'RevPAR Raw Data'!$B$6:$BE$43,'RevPAR Raw Data'!Y$1,FALSE)</f>
        <v>13.376430918640599</v>
      </c>
      <c r="BK16" s="48">
        <f>VLOOKUP($A16,'RevPAR Raw Data'!$B$6:$BE$43,'RevPAR Raw Data'!AA$1,FALSE)</f>
        <v>4.1998053872017103</v>
      </c>
      <c r="BL16" s="48">
        <f>VLOOKUP($A16,'RevPAR Raw Data'!$B$6:$BE$43,'RevPAR Raw Data'!AB$1,FALSE)</f>
        <v>4.1967781922820697E-2</v>
      </c>
      <c r="BM16" s="49">
        <f>VLOOKUP($A16,'RevPAR Raw Data'!$B$6:$BE$43,'RevPAR Raw Data'!AC$1,FALSE)</f>
        <v>2.0988637227146398</v>
      </c>
      <c r="BN16" s="50">
        <f>VLOOKUP($A16,'RevPAR Raw Data'!$B$6:$BE$43,'RevPAR Raw Data'!AE$1,FALSE)</f>
        <v>11.150232264800801</v>
      </c>
    </row>
    <row r="17" spans="1:66" x14ac:dyDescent="0.45">
      <c r="A17" s="63" t="s">
        <v>89</v>
      </c>
      <c r="B17" s="47">
        <f>VLOOKUP($A17,'Occupancy Raw Data'!$B$8:$BE$45,'Occupancy Raw Data'!G$3,FALSE)</f>
        <v>37.997885089883603</v>
      </c>
      <c r="C17" s="48">
        <f>VLOOKUP($A17,'Occupancy Raw Data'!$B$8:$BE$45,'Occupancy Raw Data'!H$3,FALSE)</f>
        <v>52.261778874397798</v>
      </c>
      <c r="D17" s="48">
        <f>VLOOKUP($A17,'Occupancy Raw Data'!$B$8:$BE$45,'Occupancy Raw Data'!I$3,FALSE)</f>
        <v>60.556926330630901</v>
      </c>
      <c r="E17" s="48">
        <f>VLOOKUP($A17,'Occupancy Raw Data'!$B$8:$BE$45,'Occupancy Raw Data'!J$3,FALSE)</f>
        <v>58.900246739513499</v>
      </c>
      <c r="F17" s="48">
        <f>VLOOKUP($A17,'Occupancy Raw Data'!$B$8:$BE$45,'Occupancy Raw Data'!K$3,FALSE)</f>
        <v>49.441898719304398</v>
      </c>
      <c r="G17" s="49">
        <f>VLOOKUP($A17,'Occupancy Raw Data'!$B$8:$BE$45,'Occupancy Raw Data'!L$3,FALSE)</f>
        <v>51.831747150745997</v>
      </c>
      <c r="H17" s="48">
        <f>VLOOKUP($A17,'Occupancy Raw Data'!$B$8:$BE$45,'Occupancy Raw Data'!N$3,FALSE)</f>
        <v>50.417107272940903</v>
      </c>
      <c r="I17" s="48">
        <f>VLOOKUP($A17,'Occupancy Raw Data'!$B$8:$BE$45,'Occupancy Raw Data'!O$3,FALSE)</f>
        <v>56.221360592174797</v>
      </c>
      <c r="J17" s="49">
        <f>VLOOKUP($A17,'Occupancy Raw Data'!$B$8:$BE$45,'Occupancy Raw Data'!P$3,FALSE)</f>
        <v>53.3192339325578</v>
      </c>
      <c r="K17" s="50">
        <f>VLOOKUP($A17,'Occupancy Raw Data'!$B$8:$BE$45,'Occupancy Raw Data'!R$3,FALSE)</f>
        <v>52.256743374120802</v>
      </c>
      <c r="M17" s="47">
        <f>VLOOKUP($A17,'Occupancy Raw Data'!$B$8:$BE$45,'Occupancy Raw Data'!T$3,FALSE)</f>
        <v>-3.8439547439378301</v>
      </c>
      <c r="N17" s="48">
        <f>VLOOKUP($A17,'Occupancy Raw Data'!$B$8:$BE$45,'Occupancy Raw Data'!U$3,FALSE)</f>
        <v>10.9951957696334</v>
      </c>
      <c r="O17" s="48">
        <f>VLOOKUP($A17,'Occupancy Raw Data'!$B$8:$BE$45,'Occupancy Raw Data'!V$3,FALSE)</f>
        <v>15.062267438983101</v>
      </c>
      <c r="P17" s="48">
        <f>VLOOKUP($A17,'Occupancy Raw Data'!$B$8:$BE$45,'Occupancy Raw Data'!W$3,FALSE)</f>
        <v>8.2198674243270702</v>
      </c>
      <c r="Q17" s="48">
        <f>VLOOKUP($A17,'Occupancy Raw Data'!$B$8:$BE$45,'Occupancy Raw Data'!X$3,FALSE)</f>
        <v>-0.54817691789506295</v>
      </c>
      <c r="R17" s="49">
        <f>VLOOKUP($A17,'Occupancy Raw Data'!$B$8:$BE$45,'Occupancy Raw Data'!Y$3,FALSE)</f>
        <v>6.4865797327702897</v>
      </c>
      <c r="S17" s="48">
        <f>VLOOKUP($A17,'Occupancy Raw Data'!$B$8:$BE$45,'Occupancy Raw Data'!AA$3,FALSE)</f>
        <v>-3.6376234883340102</v>
      </c>
      <c r="T17" s="48">
        <f>VLOOKUP($A17,'Occupancy Raw Data'!$B$8:$BE$45,'Occupancy Raw Data'!AB$3,FALSE)</f>
        <v>-5.2947856450917401</v>
      </c>
      <c r="U17" s="49">
        <f>VLOOKUP($A17,'Occupancy Raw Data'!$B$8:$BE$45,'Occupancy Raw Data'!AC$3,FALSE)</f>
        <v>-4.5184653805207002</v>
      </c>
      <c r="V17" s="50">
        <f>VLOOKUP($A17,'Occupancy Raw Data'!$B$8:$BE$45,'Occupancy Raw Data'!AE$3,FALSE)</f>
        <v>3.0248902179289998</v>
      </c>
      <c r="X17" s="51">
        <f>VLOOKUP($A17,'ADR Raw Data'!$B$6:$BE$43,'ADR Raw Data'!G$1,FALSE)</f>
        <v>117.208240568954</v>
      </c>
      <c r="Y17" s="52">
        <f>VLOOKUP($A17,'ADR Raw Data'!$B$6:$BE$43,'ADR Raw Data'!H$1,FALSE)</f>
        <v>130.45248875899199</v>
      </c>
      <c r="Z17" s="52">
        <f>VLOOKUP($A17,'ADR Raw Data'!$B$6:$BE$43,'ADR Raw Data'!I$1,FALSE)</f>
        <v>135.52086534730299</v>
      </c>
      <c r="AA17" s="52">
        <f>VLOOKUP($A17,'ADR Raw Data'!$B$6:$BE$43,'ADR Raw Data'!J$1,FALSE)</f>
        <v>134.38690205465701</v>
      </c>
      <c r="AB17" s="52">
        <f>VLOOKUP($A17,'ADR Raw Data'!$B$6:$BE$43,'ADR Raw Data'!K$1,FALSE)</f>
        <v>125.221801330798</v>
      </c>
      <c r="AC17" s="53">
        <f>VLOOKUP($A17,'ADR Raw Data'!$B$6:$BE$43,'ADR Raw Data'!L$1,FALSE)</f>
        <v>129.59122002085499</v>
      </c>
      <c r="AD17" s="52">
        <f>VLOOKUP($A17,'ADR Raw Data'!$B$6:$BE$43,'ADR Raw Data'!N$1,FALSE)</f>
        <v>115.64404334653899</v>
      </c>
      <c r="AE17" s="52">
        <f>VLOOKUP($A17,'ADR Raw Data'!$B$6:$BE$43,'ADR Raw Data'!O$1,FALSE)</f>
        <v>114.842585161964</v>
      </c>
      <c r="AF17" s="53">
        <f>VLOOKUP($A17,'ADR Raw Data'!$B$6:$BE$43,'ADR Raw Data'!P$1,FALSE)</f>
        <v>115.221502864698</v>
      </c>
      <c r="AG17" s="54">
        <f>VLOOKUP($A17,'ADR Raw Data'!$B$6:$BE$43,'ADR Raw Data'!R$1,FALSE)</f>
        <v>125.402110300966</v>
      </c>
      <c r="AI17" s="47">
        <f>VLOOKUP($A17,'ADR Raw Data'!$B$6:$BE$43,'ADR Raw Data'!T$1,FALSE)</f>
        <v>4.4809618826545599</v>
      </c>
      <c r="AJ17" s="48">
        <f>VLOOKUP($A17,'ADR Raw Data'!$B$6:$BE$43,'ADR Raw Data'!U$1,FALSE)</f>
        <v>6.0217737991150004</v>
      </c>
      <c r="AK17" s="48">
        <f>VLOOKUP($A17,'ADR Raw Data'!$B$6:$BE$43,'ADR Raw Data'!V$1,FALSE)</f>
        <v>7.4660499808273304</v>
      </c>
      <c r="AL17" s="48">
        <f>VLOOKUP($A17,'ADR Raw Data'!$B$6:$BE$43,'ADR Raw Data'!W$1,FALSE)</f>
        <v>5.5728457224509498</v>
      </c>
      <c r="AM17" s="48">
        <f>VLOOKUP($A17,'ADR Raw Data'!$B$6:$BE$43,'ADR Raw Data'!X$1,FALSE)</f>
        <v>1.81743382089088</v>
      </c>
      <c r="AN17" s="49">
        <f>VLOOKUP($A17,'ADR Raw Data'!$B$6:$BE$43,'ADR Raw Data'!Y$1,FALSE)</f>
        <v>5.4610312172927804</v>
      </c>
      <c r="AO17" s="48">
        <f>VLOOKUP($A17,'ADR Raw Data'!$B$6:$BE$43,'ADR Raw Data'!AA$1,FALSE)</f>
        <v>1.9726264294676901</v>
      </c>
      <c r="AP17" s="48">
        <f>VLOOKUP($A17,'ADR Raw Data'!$B$6:$BE$43,'ADR Raw Data'!AB$1,FALSE)</f>
        <v>-1.89435909555144</v>
      </c>
      <c r="AQ17" s="49">
        <f>VLOOKUP($A17,'ADR Raw Data'!$B$6:$BE$43,'ADR Raw Data'!AC$1,FALSE)</f>
        <v>-0.110309835099481</v>
      </c>
      <c r="AR17" s="50">
        <f>VLOOKUP($A17,'ADR Raw Data'!$B$6:$BE$43,'ADR Raw Data'!AE$1,FALSE)</f>
        <v>4.0582402244491602</v>
      </c>
      <c r="AS17" s="40"/>
      <c r="AT17" s="51">
        <f>VLOOKUP($A17,'RevPAR Raw Data'!$B$6:$BE$43,'RevPAR Raw Data'!G$1,FALSE)</f>
        <v>44.536652567265797</v>
      </c>
      <c r="AU17" s="52">
        <f>VLOOKUP($A17,'RevPAR Raw Data'!$B$6:$BE$43,'RevPAR Raw Data'!H$1,FALSE)</f>
        <v>68.176791211373498</v>
      </c>
      <c r="AV17" s="52">
        <f>VLOOKUP($A17,'RevPAR Raw Data'!$B$6:$BE$43,'RevPAR Raw Data'!I$1,FALSE)</f>
        <v>82.067270590999797</v>
      </c>
      <c r="AW17" s="52">
        <f>VLOOKUP($A17,'RevPAR Raw Data'!$B$6:$BE$43,'RevPAR Raw Data'!J$1,FALSE)</f>
        <v>79.1542168957819</v>
      </c>
      <c r="AX17" s="52">
        <f>VLOOKUP($A17,'RevPAR Raw Data'!$B$6:$BE$43,'RevPAR Raw Data'!K$1,FALSE)</f>
        <v>61.912036188461897</v>
      </c>
      <c r="AY17" s="53">
        <f>VLOOKUP($A17,'RevPAR Raw Data'!$B$6:$BE$43,'RevPAR Raw Data'!L$1,FALSE)</f>
        <v>67.169393490776599</v>
      </c>
      <c r="AZ17" s="52">
        <f>VLOOKUP($A17,'RevPAR Raw Data'!$B$6:$BE$43,'RevPAR Raw Data'!N$1,FALSE)</f>
        <v>58.304381388790901</v>
      </c>
      <c r="BA17" s="52">
        <f>VLOOKUP($A17,'RevPAR Raw Data'!$B$6:$BE$43,'RevPAR Raw Data'!O$1,FALSE)</f>
        <v>64.5660639172835</v>
      </c>
      <c r="BB17" s="53">
        <f>VLOOKUP($A17,'RevPAR Raw Data'!$B$6:$BE$43,'RevPAR Raw Data'!P$1,FALSE)</f>
        <v>61.435222653037201</v>
      </c>
      <c r="BC17" s="54">
        <f>VLOOKUP($A17,'RevPAR Raw Data'!$B$6:$BE$43,'RevPAR Raw Data'!R$1,FALSE)</f>
        <v>65.531058965708198</v>
      </c>
      <c r="BE17" s="47">
        <f>VLOOKUP($A17,'RevPAR Raw Data'!$B$6:$BE$43,'RevPAR Raw Data'!T$1,FALSE)</f>
        <v>0.46476099185438702</v>
      </c>
      <c r="BF17" s="48">
        <f>VLOOKUP($A17,'RevPAR Raw Data'!$B$6:$BE$43,'RevPAR Raw Data'!U$1,FALSE)</f>
        <v>17.6790753867656</v>
      </c>
      <c r="BG17" s="48">
        <f>VLOOKUP($A17,'RevPAR Raw Data'!$B$6:$BE$43,'RevPAR Raw Data'!V$1,FALSE)</f>
        <v>23.652873835050801</v>
      </c>
      <c r="BH17" s="48">
        <f>VLOOKUP($A17,'RevPAR Raw Data'!$B$6:$BE$43,'RevPAR Raw Data'!W$1,FALSE)</f>
        <v>14.250793676925699</v>
      </c>
      <c r="BI17" s="48">
        <f>VLOOKUP($A17,'RevPAR Raw Data'!$B$6:$BE$43,'RevPAR Raw Data'!X$1,FALSE)</f>
        <v>1.2592941502916699</v>
      </c>
      <c r="BJ17" s="49">
        <f>VLOOKUP($A17,'RevPAR Raw Data'!$B$6:$BE$43,'RevPAR Raw Data'!Y$1,FALSE)</f>
        <v>12.3018450942042</v>
      </c>
      <c r="BK17" s="48">
        <f>VLOOKUP($A17,'RevPAR Raw Data'!$B$6:$BE$43,'RevPAR Raw Data'!AA$1,FALSE)</f>
        <v>-1.73675378120172</v>
      </c>
      <c r="BL17" s="48">
        <f>VLOOKUP($A17,'RevPAR Raw Data'!$B$6:$BE$43,'RevPAR Raw Data'!AB$1,FALSE)</f>
        <v>-7.0888424871854401</v>
      </c>
      <c r="BM17" s="49">
        <f>VLOOKUP($A17,'RevPAR Raw Data'!$B$6:$BE$43,'RevPAR Raw Data'!AC$1,FALSE)</f>
        <v>-4.6237909039099101</v>
      </c>
      <c r="BN17" s="50">
        <f>VLOOKUP($A17,'RevPAR Raw Data'!$B$6:$BE$43,'RevPAR Raw Data'!AE$1,FALSE)</f>
        <v>7.2058877539475796</v>
      </c>
    </row>
    <row r="18" spans="1:66" x14ac:dyDescent="0.45">
      <c r="A18" s="63" t="s">
        <v>26</v>
      </c>
      <c r="B18" s="47">
        <f>VLOOKUP($A18,'Occupancy Raw Data'!$B$8:$BE$45,'Occupancy Raw Data'!G$3,FALSE)</f>
        <v>37.111496244945101</v>
      </c>
      <c r="C18" s="48">
        <f>VLOOKUP($A18,'Occupancy Raw Data'!$B$8:$BE$45,'Occupancy Raw Data'!H$3,FALSE)</f>
        <v>59.017908723281302</v>
      </c>
      <c r="D18" s="48">
        <f>VLOOKUP($A18,'Occupancy Raw Data'!$B$8:$BE$45,'Occupancy Raw Data'!I$3,FALSE)</f>
        <v>70.837666088965904</v>
      </c>
      <c r="E18" s="48">
        <f>VLOOKUP($A18,'Occupancy Raw Data'!$B$8:$BE$45,'Occupancy Raw Data'!J$3,FALSE)</f>
        <v>65.984979780473694</v>
      </c>
      <c r="F18" s="48">
        <f>VLOOKUP($A18,'Occupancy Raw Data'!$B$8:$BE$45,'Occupancy Raw Data'!K$3,FALSE)</f>
        <v>54.326978625072201</v>
      </c>
      <c r="G18" s="49">
        <f>VLOOKUP($A18,'Occupancy Raw Data'!$B$8:$BE$45,'Occupancy Raw Data'!L$3,FALSE)</f>
        <v>57.455805892547602</v>
      </c>
      <c r="H18" s="48">
        <f>VLOOKUP($A18,'Occupancy Raw Data'!$B$8:$BE$45,'Occupancy Raw Data'!N$3,FALSE)</f>
        <v>51.5424610051993</v>
      </c>
      <c r="I18" s="48">
        <f>VLOOKUP($A18,'Occupancy Raw Data'!$B$8:$BE$45,'Occupancy Raw Data'!O$3,FALSE)</f>
        <v>57.319468515308998</v>
      </c>
      <c r="J18" s="49">
        <f>VLOOKUP($A18,'Occupancy Raw Data'!$B$8:$BE$45,'Occupancy Raw Data'!P$3,FALSE)</f>
        <v>54.430964760254099</v>
      </c>
      <c r="K18" s="50">
        <f>VLOOKUP($A18,'Occupancy Raw Data'!$B$8:$BE$45,'Occupancy Raw Data'!R$3,FALSE)</f>
        <v>56.591565569035197</v>
      </c>
      <c r="M18" s="47">
        <f>VLOOKUP($A18,'Occupancy Raw Data'!$B$8:$BE$45,'Occupancy Raw Data'!T$3,FALSE)</f>
        <v>1.95647254087462</v>
      </c>
      <c r="N18" s="48">
        <f>VLOOKUP($A18,'Occupancy Raw Data'!$B$8:$BE$45,'Occupancy Raw Data'!U$3,FALSE)</f>
        <v>9.1560124153188092</v>
      </c>
      <c r="O18" s="48">
        <f>VLOOKUP($A18,'Occupancy Raw Data'!$B$8:$BE$45,'Occupancy Raw Data'!V$3,FALSE)</f>
        <v>10.6151501865591</v>
      </c>
      <c r="P18" s="48">
        <f>VLOOKUP($A18,'Occupancy Raw Data'!$B$8:$BE$45,'Occupancy Raw Data'!W$3,FALSE)</f>
        <v>9.9410887601500804</v>
      </c>
      <c r="Q18" s="48">
        <f>VLOOKUP($A18,'Occupancy Raw Data'!$B$8:$BE$45,'Occupancy Raw Data'!X$3,FALSE)</f>
        <v>13.151786527406699</v>
      </c>
      <c r="R18" s="49">
        <f>VLOOKUP($A18,'Occupancy Raw Data'!$B$8:$BE$45,'Occupancy Raw Data'!Y$3,FALSE)</f>
        <v>9.4239753948299807</v>
      </c>
      <c r="S18" s="48">
        <f>VLOOKUP($A18,'Occupancy Raw Data'!$B$8:$BE$45,'Occupancy Raw Data'!AA$3,FALSE)</f>
        <v>7.9236529249926901</v>
      </c>
      <c r="T18" s="48">
        <f>VLOOKUP($A18,'Occupancy Raw Data'!$B$8:$BE$45,'Occupancy Raw Data'!AB$3,FALSE)</f>
        <v>4.7387416662763204</v>
      </c>
      <c r="U18" s="49">
        <f>VLOOKUP($A18,'Occupancy Raw Data'!$B$8:$BE$45,'Occupancy Raw Data'!AC$3,FALSE)</f>
        <v>6.2229268317148998</v>
      </c>
      <c r="V18" s="50">
        <f>VLOOKUP($A18,'Occupancy Raw Data'!$B$8:$BE$45,'Occupancy Raw Data'!AE$3,FALSE)</f>
        <v>8.5252416677013105</v>
      </c>
      <c r="X18" s="51">
        <f>VLOOKUP($A18,'ADR Raw Data'!$B$6:$BE$43,'ADR Raw Data'!G$1,FALSE)</f>
        <v>129.38979452054701</v>
      </c>
      <c r="Y18" s="52">
        <f>VLOOKUP($A18,'ADR Raw Data'!$B$6:$BE$43,'ADR Raw Data'!H$1,FALSE)</f>
        <v>156.33679718089201</v>
      </c>
      <c r="Z18" s="52">
        <f>VLOOKUP($A18,'ADR Raw Data'!$B$6:$BE$43,'ADR Raw Data'!I$1,FALSE)</f>
        <v>169.59179579187699</v>
      </c>
      <c r="AA18" s="52">
        <f>VLOOKUP($A18,'ADR Raw Data'!$B$6:$BE$43,'ADR Raw Data'!J$1,FALSE)</f>
        <v>164.41487130099799</v>
      </c>
      <c r="AB18" s="52">
        <f>VLOOKUP($A18,'ADR Raw Data'!$B$6:$BE$43,'ADR Raw Data'!K$1,FALSE)</f>
        <v>141.14000425350901</v>
      </c>
      <c r="AC18" s="53">
        <f>VLOOKUP($A18,'ADR Raw Data'!$B$6:$BE$43,'ADR Raw Data'!L$1,FALSE)</f>
        <v>155.10574766731</v>
      </c>
      <c r="AD18" s="52">
        <f>VLOOKUP($A18,'ADR Raw Data'!$B$6:$BE$43,'ADR Raw Data'!N$1,FALSE)</f>
        <v>122.463037435552</v>
      </c>
      <c r="AE18" s="52">
        <f>VLOOKUP($A18,'ADR Raw Data'!$B$6:$BE$43,'ADR Raw Data'!O$1,FALSE)</f>
        <v>123.78539810522</v>
      </c>
      <c r="AF18" s="53">
        <f>VLOOKUP($A18,'ADR Raw Data'!$B$6:$BE$43,'ADR Raw Data'!P$1,FALSE)</f>
        <v>123.159304818509</v>
      </c>
      <c r="AG18" s="54">
        <f>VLOOKUP($A18,'ADR Raw Data'!$B$6:$BE$43,'ADR Raw Data'!R$1,FALSE)</f>
        <v>146.32667211106499</v>
      </c>
      <c r="AI18" s="47">
        <f>VLOOKUP($A18,'ADR Raw Data'!$B$6:$BE$43,'ADR Raw Data'!T$1,FALSE)</f>
        <v>1.57220504996946</v>
      </c>
      <c r="AJ18" s="48">
        <f>VLOOKUP($A18,'ADR Raw Data'!$B$6:$BE$43,'ADR Raw Data'!U$1,FALSE)</f>
        <v>1.3167178332657801</v>
      </c>
      <c r="AK18" s="48">
        <f>VLOOKUP($A18,'ADR Raw Data'!$B$6:$BE$43,'ADR Raw Data'!V$1,FALSE)</f>
        <v>4.34049795216061</v>
      </c>
      <c r="AL18" s="48">
        <f>VLOOKUP($A18,'ADR Raw Data'!$B$6:$BE$43,'ADR Raw Data'!W$1,FALSE)</f>
        <v>2.5266209180686299</v>
      </c>
      <c r="AM18" s="48">
        <f>VLOOKUP($A18,'ADR Raw Data'!$B$6:$BE$43,'ADR Raw Data'!X$1,FALSE)</f>
        <v>-0.90617727769669998</v>
      </c>
      <c r="AN18" s="49">
        <f>VLOOKUP($A18,'ADR Raw Data'!$B$6:$BE$43,'ADR Raw Data'!Y$1,FALSE)</f>
        <v>2.1815156795575601</v>
      </c>
      <c r="AO18" s="48">
        <f>VLOOKUP($A18,'ADR Raw Data'!$B$6:$BE$43,'ADR Raw Data'!AA$1,FALSE)</f>
        <v>3.0735928043415699</v>
      </c>
      <c r="AP18" s="48">
        <f>VLOOKUP($A18,'ADR Raw Data'!$B$6:$BE$43,'ADR Raw Data'!AB$1,FALSE)</f>
        <v>1.83106547063369</v>
      </c>
      <c r="AQ18" s="49">
        <f>VLOOKUP($A18,'ADR Raw Data'!$B$6:$BE$43,'ADR Raw Data'!AC$1,FALSE)</f>
        <v>2.3948218076195</v>
      </c>
      <c r="AR18" s="50">
        <f>VLOOKUP($A18,'ADR Raw Data'!$B$6:$BE$43,'ADR Raw Data'!AE$1,FALSE)</f>
        <v>2.3650213015756001</v>
      </c>
      <c r="AS18" s="40"/>
      <c r="AT18" s="51">
        <f>VLOOKUP($A18,'RevPAR Raw Data'!$B$6:$BE$43,'RevPAR Raw Data'!G$1,FALSE)</f>
        <v>48.018488734835302</v>
      </c>
      <c r="AU18" s="52">
        <f>VLOOKUP($A18,'RevPAR Raw Data'!$B$6:$BE$43,'RevPAR Raw Data'!H$1,FALSE)</f>
        <v>92.266708261120698</v>
      </c>
      <c r="AV18" s="52">
        <f>VLOOKUP($A18,'RevPAR Raw Data'!$B$6:$BE$43,'RevPAR Raw Data'!I$1,FALSE)</f>
        <v>120.134870017331</v>
      </c>
      <c r="AW18" s="52">
        <f>VLOOKUP($A18,'RevPAR Raw Data'!$B$6:$BE$43,'RevPAR Raw Data'!J$1,FALSE)</f>
        <v>108.489119584055</v>
      </c>
      <c r="AX18" s="52">
        <f>VLOOKUP($A18,'RevPAR Raw Data'!$B$6:$BE$43,'RevPAR Raw Data'!K$1,FALSE)</f>
        <v>76.677099942229901</v>
      </c>
      <c r="AY18" s="53">
        <f>VLOOKUP($A18,'RevPAR Raw Data'!$B$6:$BE$43,'RevPAR Raw Data'!L$1,FALSE)</f>
        <v>89.1172573079145</v>
      </c>
      <c r="AZ18" s="52">
        <f>VLOOKUP($A18,'RevPAR Raw Data'!$B$6:$BE$43,'RevPAR Raw Data'!N$1,FALSE)</f>
        <v>63.120463316002301</v>
      </c>
      <c r="BA18" s="52">
        <f>VLOOKUP($A18,'RevPAR Raw Data'!$B$6:$BE$43,'RevPAR Raw Data'!O$1,FALSE)</f>
        <v>70.953132293471896</v>
      </c>
      <c r="BB18" s="53">
        <f>VLOOKUP($A18,'RevPAR Raw Data'!$B$6:$BE$43,'RevPAR Raw Data'!P$1,FALSE)</f>
        <v>67.036797804737105</v>
      </c>
      <c r="BC18" s="54">
        <f>VLOOKUP($A18,'RevPAR Raw Data'!$B$6:$BE$43,'RevPAR Raw Data'!R$1,FALSE)</f>
        <v>82.808554592720895</v>
      </c>
      <c r="BE18" s="47">
        <f>VLOOKUP($A18,'RevPAR Raw Data'!$B$6:$BE$43,'RevPAR Raw Data'!T$1,FALSE)</f>
        <v>3.55943735093298</v>
      </c>
      <c r="BF18" s="48">
        <f>VLOOKUP($A18,'RevPAR Raw Data'!$B$6:$BE$43,'RevPAR Raw Data'!U$1,FALSE)</f>
        <v>10.5932890968731</v>
      </c>
      <c r="BG18" s="48">
        <f>VLOOKUP($A18,'RevPAR Raw Data'!$B$6:$BE$43,'RevPAR Raw Data'!V$1,FALSE)</f>
        <v>15.416398515186099</v>
      </c>
      <c r="BH18" s="48">
        <f>VLOOKUP($A18,'RevPAR Raw Data'!$B$6:$BE$43,'RevPAR Raw Data'!W$1,FALSE)</f>
        <v>12.7188833063164</v>
      </c>
      <c r="BI18" s="48">
        <f>VLOOKUP($A18,'RevPAR Raw Data'!$B$6:$BE$43,'RevPAR Raw Data'!X$1,FALSE)</f>
        <v>12.126430748587399</v>
      </c>
      <c r="BJ18" s="49">
        <f>VLOOKUP($A18,'RevPAR Raw Data'!$B$6:$BE$43,'RevPAR Raw Data'!Y$1,FALSE)</f>
        <v>11.811076575263399</v>
      </c>
      <c r="BK18" s="48">
        <f>VLOOKUP($A18,'RevPAR Raw Data'!$B$6:$BE$43,'RevPAR Raw Data'!AA$1,FALSE)</f>
        <v>11.240786555477801</v>
      </c>
      <c r="BL18" s="48">
        <f>VLOOKUP($A18,'RevPAR Raw Data'!$B$6:$BE$43,'RevPAR Raw Data'!AB$1,FALSE)</f>
        <v>6.6565765993037296</v>
      </c>
      <c r="BM18" s="49">
        <f>VLOOKUP($A18,'RevPAR Raw Data'!$B$6:$BE$43,'RevPAR Raw Data'!AC$1,FALSE)</f>
        <v>8.7667766481725202</v>
      </c>
      <c r="BN18" s="50">
        <f>VLOOKUP($A18,'RevPAR Raw Data'!$B$6:$BE$43,'RevPAR Raw Data'!AE$1,FALSE)</f>
        <v>11.091886750728801</v>
      </c>
    </row>
    <row r="19" spans="1:66" x14ac:dyDescent="0.45">
      <c r="A19" s="63" t="s">
        <v>24</v>
      </c>
      <c r="B19" s="47">
        <f>VLOOKUP($A19,'Occupancy Raw Data'!$B$8:$BE$45,'Occupancy Raw Data'!G$3,FALSE)</f>
        <v>35.535535535535502</v>
      </c>
      <c r="C19" s="48">
        <f>VLOOKUP($A19,'Occupancy Raw Data'!$B$8:$BE$45,'Occupancy Raw Data'!H$3,FALSE)</f>
        <v>51.013513513513502</v>
      </c>
      <c r="D19" s="48">
        <f>VLOOKUP($A19,'Occupancy Raw Data'!$B$8:$BE$45,'Occupancy Raw Data'!I$3,FALSE)</f>
        <v>55.317817817817797</v>
      </c>
      <c r="E19" s="48">
        <f>VLOOKUP($A19,'Occupancy Raw Data'!$B$8:$BE$45,'Occupancy Raw Data'!J$3,FALSE)</f>
        <v>55.693193193193103</v>
      </c>
      <c r="F19" s="48">
        <f>VLOOKUP($A19,'Occupancy Raw Data'!$B$8:$BE$45,'Occupancy Raw Data'!K$3,FALSE)</f>
        <v>45.395395395395298</v>
      </c>
      <c r="G19" s="49">
        <f>VLOOKUP($A19,'Occupancy Raw Data'!$B$8:$BE$45,'Occupancy Raw Data'!L$3,FALSE)</f>
        <v>48.591091091091002</v>
      </c>
      <c r="H19" s="48">
        <f>VLOOKUP($A19,'Occupancy Raw Data'!$B$8:$BE$45,'Occupancy Raw Data'!N$3,FALSE)</f>
        <v>43.118118118118097</v>
      </c>
      <c r="I19" s="48">
        <f>VLOOKUP($A19,'Occupancy Raw Data'!$B$8:$BE$45,'Occupancy Raw Data'!O$3,FALSE)</f>
        <v>48.536036036036002</v>
      </c>
      <c r="J19" s="49">
        <f>VLOOKUP($A19,'Occupancy Raw Data'!$B$8:$BE$45,'Occupancy Raw Data'!P$3,FALSE)</f>
        <v>45.827077077077</v>
      </c>
      <c r="K19" s="50">
        <f>VLOOKUP($A19,'Occupancy Raw Data'!$B$8:$BE$45,'Occupancy Raw Data'!R$3,FALSE)</f>
        <v>47.8013728013728</v>
      </c>
      <c r="M19" s="47">
        <f>VLOOKUP($A19,'Occupancy Raw Data'!$B$8:$BE$45,'Occupancy Raw Data'!T$3,FALSE)</f>
        <v>-6.3374241337134096</v>
      </c>
      <c r="N19" s="48">
        <f>VLOOKUP($A19,'Occupancy Raw Data'!$B$8:$BE$45,'Occupancy Raw Data'!U$3,FALSE)</f>
        <v>-11.179322769492799</v>
      </c>
      <c r="O19" s="48">
        <f>VLOOKUP($A19,'Occupancy Raw Data'!$B$8:$BE$45,'Occupancy Raw Data'!V$3,FALSE)</f>
        <v>-8.5785066880745795</v>
      </c>
      <c r="P19" s="48">
        <f>VLOOKUP($A19,'Occupancy Raw Data'!$B$8:$BE$45,'Occupancy Raw Data'!W$3,FALSE)</f>
        <v>1.6733065349640199</v>
      </c>
      <c r="Q19" s="48">
        <f>VLOOKUP($A19,'Occupancy Raw Data'!$B$8:$BE$45,'Occupancy Raw Data'!X$3,FALSE)</f>
        <v>-10.1514508537539</v>
      </c>
      <c r="R19" s="49">
        <f>VLOOKUP($A19,'Occupancy Raw Data'!$B$8:$BE$45,'Occupancy Raw Data'!Y$3,FALSE)</f>
        <v>-6.9791031612438497</v>
      </c>
      <c r="S19" s="48">
        <f>VLOOKUP($A19,'Occupancy Raw Data'!$B$8:$BE$45,'Occupancy Raw Data'!AA$3,FALSE)</f>
        <v>-12.1097451770951</v>
      </c>
      <c r="T19" s="48">
        <f>VLOOKUP($A19,'Occupancy Raw Data'!$B$8:$BE$45,'Occupancy Raw Data'!AB$3,FALSE)</f>
        <v>-16.163933784901499</v>
      </c>
      <c r="U19" s="49">
        <f>VLOOKUP($A19,'Occupancy Raw Data'!$B$8:$BE$45,'Occupancy Raw Data'!AC$3,FALSE)</f>
        <v>-14.3042891783657</v>
      </c>
      <c r="V19" s="50">
        <f>VLOOKUP($A19,'Occupancy Raw Data'!$B$8:$BE$45,'Occupancy Raw Data'!AE$3,FALSE)</f>
        <v>-9.1072546440141799</v>
      </c>
      <c r="X19" s="51">
        <f>VLOOKUP($A19,'ADR Raw Data'!$B$6:$BE$43,'ADR Raw Data'!G$1,FALSE)</f>
        <v>110.56783098591499</v>
      </c>
      <c r="Y19" s="52">
        <f>VLOOKUP($A19,'ADR Raw Data'!$B$6:$BE$43,'ADR Raw Data'!H$1,FALSE)</f>
        <v>118.27048810399801</v>
      </c>
      <c r="Z19" s="52">
        <f>VLOOKUP($A19,'ADR Raw Data'!$B$6:$BE$43,'ADR Raw Data'!I$1,FALSE)</f>
        <v>126.33777878308</v>
      </c>
      <c r="AA19" s="52">
        <f>VLOOKUP($A19,'ADR Raw Data'!$B$6:$BE$43,'ADR Raw Data'!J$1,FALSE)</f>
        <v>123.298034149629</v>
      </c>
      <c r="AB19" s="52">
        <f>VLOOKUP($A19,'ADR Raw Data'!$B$6:$BE$43,'ADR Raw Data'!K$1,FALSE)</f>
        <v>111.431069459757</v>
      </c>
      <c r="AC19" s="53">
        <f>VLOOKUP($A19,'ADR Raw Data'!$B$6:$BE$43,'ADR Raw Data'!L$1,FALSE)</f>
        <v>118.85524076839801</v>
      </c>
      <c r="AD19" s="52">
        <f>VLOOKUP($A19,'ADR Raw Data'!$B$6:$BE$43,'ADR Raw Data'!N$1,FALSE)</f>
        <v>117.823038305281</v>
      </c>
      <c r="AE19" s="52">
        <f>VLOOKUP($A19,'ADR Raw Data'!$B$6:$BE$43,'ADR Raw Data'!O$1,FALSE)</f>
        <v>132.61835266821299</v>
      </c>
      <c r="AF19" s="53">
        <f>VLOOKUP($A19,'ADR Raw Data'!$B$6:$BE$43,'ADR Raw Data'!P$1,FALSE)</f>
        <v>125.657990443686</v>
      </c>
      <c r="AG19" s="54">
        <f>VLOOKUP($A19,'ADR Raw Data'!$B$6:$BE$43,'ADR Raw Data'!R$1,FALSE)</f>
        <v>120.71860706005501</v>
      </c>
      <c r="AI19" s="47">
        <f>VLOOKUP($A19,'ADR Raw Data'!$B$6:$BE$43,'ADR Raw Data'!T$1,FALSE)</f>
        <v>14.363813207684601</v>
      </c>
      <c r="AJ19" s="48">
        <f>VLOOKUP($A19,'ADR Raw Data'!$B$6:$BE$43,'ADR Raw Data'!U$1,FALSE)</f>
        <v>7.7944108995453103</v>
      </c>
      <c r="AK19" s="48">
        <f>VLOOKUP($A19,'ADR Raw Data'!$B$6:$BE$43,'ADR Raw Data'!V$1,FALSE)</f>
        <v>15.246863362964699</v>
      </c>
      <c r="AL19" s="48">
        <f>VLOOKUP($A19,'ADR Raw Data'!$B$6:$BE$43,'ADR Raw Data'!W$1,FALSE)</f>
        <v>21.9759023792347</v>
      </c>
      <c r="AM19" s="48">
        <f>VLOOKUP($A19,'ADR Raw Data'!$B$6:$BE$43,'ADR Raw Data'!X$1,FALSE)</f>
        <v>7.7324878667111099</v>
      </c>
      <c r="AN19" s="49">
        <f>VLOOKUP($A19,'ADR Raw Data'!$B$6:$BE$43,'ADR Raw Data'!Y$1,FALSE)</f>
        <v>13.437568324544101</v>
      </c>
      <c r="AO19" s="48">
        <f>VLOOKUP($A19,'ADR Raw Data'!$B$6:$BE$43,'ADR Raw Data'!AA$1,FALSE)</f>
        <v>1.3803430411200299</v>
      </c>
      <c r="AP19" s="48">
        <f>VLOOKUP($A19,'ADR Raw Data'!$B$6:$BE$43,'ADR Raw Data'!AB$1,FALSE)</f>
        <v>1.7195559316567799</v>
      </c>
      <c r="AQ19" s="49">
        <f>VLOOKUP($A19,'ADR Raw Data'!$B$6:$BE$43,'ADR Raw Data'!AC$1,FALSE)</f>
        <v>1.4332956664385299</v>
      </c>
      <c r="AR19" s="50">
        <f>VLOOKUP($A19,'ADR Raw Data'!$B$6:$BE$43,'ADR Raw Data'!AE$1,FALSE)</f>
        <v>9.4190918120474691</v>
      </c>
      <c r="AS19" s="40"/>
      <c r="AT19" s="51">
        <f>VLOOKUP($A19,'RevPAR Raw Data'!$B$6:$BE$43,'RevPAR Raw Data'!G$1,FALSE)</f>
        <v>39.290870870870798</v>
      </c>
      <c r="AU19" s="52">
        <f>VLOOKUP($A19,'RevPAR Raw Data'!$B$6:$BE$43,'RevPAR Raw Data'!H$1,FALSE)</f>
        <v>60.333931431431402</v>
      </c>
      <c r="AV19" s="52">
        <f>VLOOKUP($A19,'RevPAR Raw Data'!$B$6:$BE$43,'RevPAR Raw Data'!I$1,FALSE)</f>
        <v>69.887302302302302</v>
      </c>
      <c r="AW19" s="52">
        <f>VLOOKUP($A19,'RevPAR Raw Data'!$B$6:$BE$43,'RevPAR Raw Data'!J$1,FALSE)</f>
        <v>68.668612362362296</v>
      </c>
      <c r="AX19" s="52">
        <f>VLOOKUP($A19,'RevPAR Raw Data'!$B$6:$BE$43,'RevPAR Raw Data'!K$1,FALSE)</f>
        <v>50.584574574574503</v>
      </c>
      <c r="AY19" s="53">
        <f>VLOOKUP($A19,'RevPAR Raw Data'!$B$6:$BE$43,'RevPAR Raw Data'!L$1,FALSE)</f>
        <v>57.753058308308297</v>
      </c>
      <c r="AZ19" s="52">
        <f>VLOOKUP($A19,'RevPAR Raw Data'!$B$6:$BE$43,'RevPAR Raw Data'!N$1,FALSE)</f>
        <v>50.803076826826803</v>
      </c>
      <c r="BA19" s="52">
        <f>VLOOKUP($A19,'RevPAR Raw Data'!$B$6:$BE$43,'RevPAR Raw Data'!O$1,FALSE)</f>
        <v>64.367691441441394</v>
      </c>
      <c r="BB19" s="53">
        <f>VLOOKUP($A19,'RevPAR Raw Data'!$B$6:$BE$43,'RevPAR Raw Data'!P$1,FALSE)</f>
        <v>57.585384134134102</v>
      </c>
      <c r="BC19" s="54">
        <f>VLOOKUP($A19,'RevPAR Raw Data'!$B$6:$BE$43,'RevPAR Raw Data'!R$1,FALSE)</f>
        <v>57.705151401401402</v>
      </c>
      <c r="BE19" s="47">
        <f>VLOOKUP($A19,'RevPAR Raw Data'!$B$6:$BE$43,'RevPAR Raw Data'!T$1,FALSE)</f>
        <v>7.11609330922587</v>
      </c>
      <c r="BF19" s="48">
        <f>VLOOKUP($A19,'RevPAR Raw Data'!$B$6:$BE$43,'RevPAR Raw Data'!U$1,FALSE)</f>
        <v>-4.2562742223882397</v>
      </c>
      <c r="BG19" s="48">
        <f>VLOOKUP($A19,'RevPAR Raw Data'!$B$6:$BE$43,'RevPAR Raw Data'!V$1,FALSE)</f>
        <v>5.3604034815766202</v>
      </c>
      <c r="BH19" s="48">
        <f>VLOOKUP($A19,'RevPAR Raw Data'!$B$6:$BE$43,'RevPAR Raw Data'!W$1,FALSE)</f>
        <v>24.016933124827801</v>
      </c>
      <c r="BI19" s="48">
        <f>VLOOKUP($A19,'RevPAR Raw Data'!$B$6:$BE$43,'RevPAR Raw Data'!X$1,FALSE)</f>
        <v>-3.2039226926044999</v>
      </c>
      <c r="BJ19" s="49">
        <f>VLOOKUP($A19,'RevPAR Raw Data'!$B$6:$BE$43,'RevPAR Raw Data'!Y$1,FALSE)</f>
        <v>5.5206434075677704</v>
      </c>
      <c r="BK19" s="48">
        <f>VLOOKUP($A19,'RevPAR Raw Data'!$B$6:$BE$43,'RevPAR Raw Data'!AA$1,FALSE)</f>
        <v>-10.8965581608244</v>
      </c>
      <c r="BL19" s="48">
        <f>VLOOKUP($A19,'RevPAR Raw Data'!$B$6:$BE$43,'RevPAR Raw Data'!AB$1,FALSE)</f>
        <v>-14.722325735431999</v>
      </c>
      <c r="BM19" s="49">
        <f>VLOOKUP($A19,'RevPAR Raw Data'!$B$6:$BE$43,'RevPAR Raw Data'!AC$1,FALSE)</f>
        <v>-13.076016268835501</v>
      </c>
      <c r="BN19" s="50">
        <f>VLOOKUP($A19,'RevPAR Raw Data'!$B$6:$BE$43,'RevPAR Raw Data'!AE$1,FALSE)</f>
        <v>-0.54598350844335997</v>
      </c>
    </row>
    <row r="20" spans="1:66" x14ac:dyDescent="0.45">
      <c r="A20" s="63" t="s">
        <v>27</v>
      </c>
      <c r="B20" s="47">
        <f>VLOOKUP($A20,'Occupancy Raw Data'!$B$8:$BE$45,'Occupancy Raw Data'!G$3,FALSE)</f>
        <v>38.882985004132699</v>
      </c>
      <c r="C20" s="48">
        <f>VLOOKUP($A20,'Occupancy Raw Data'!$B$8:$BE$45,'Occupancy Raw Data'!H$3,FALSE)</f>
        <v>49.368284331089797</v>
      </c>
      <c r="D20" s="48">
        <f>VLOOKUP($A20,'Occupancy Raw Data'!$B$8:$BE$45,'Occupancy Raw Data'!I$3,FALSE)</f>
        <v>52.036840240878398</v>
      </c>
      <c r="E20" s="48">
        <f>VLOOKUP($A20,'Occupancy Raw Data'!$B$8:$BE$45,'Occupancy Raw Data'!J$3,FALSE)</f>
        <v>52.4264966347856</v>
      </c>
      <c r="F20" s="48">
        <f>VLOOKUP($A20,'Occupancy Raw Data'!$B$8:$BE$45,'Occupancy Raw Data'!K$3,FALSE)</f>
        <v>49.793364033533997</v>
      </c>
      <c r="G20" s="49">
        <f>VLOOKUP($A20,'Occupancy Raw Data'!$B$8:$BE$45,'Occupancy Raw Data'!L$3,FALSE)</f>
        <v>48.501594048884101</v>
      </c>
      <c r="H20" s="48">
        <f>VLOOKUP($A20,'Occupancy Raw Data'!$B$8:$BE$45,'Occupancy Raw Data'!N$3,FALSE)</f>
        <v>52.532766560396702</v>
      </c>
      <c r="I20" s="48">
        <f>VLOOKUP($A20,'Occupancy Raw Data'!$B$8:$BE$45,'Occupancy Raw Data'!O$3,FALSE)</f>
        <v>55.803518715314603</v>
      </c>
      <c r="J20" s="49">
        <f>VLOOKUP($A20,'Occupancy Raw Data'!$B$8:$BE$45,'Occupancy Raw Data'!P$3,FALSE)</f>
        <v>54.168142637855702</v>
      </c>
      <c r="K20" s="50">
        <f>VLOOKUP($A20,'Occupancy Raw Data'!$B$8:$BE$45,'Occupancy Raw Data'!R$3,FALSE)</f>
        <v>50.120607931447402</v>
      </c>
      <c r="M20" s="47">
        <f>VLOOKUP($A20,'Occupancy Raw Data'!$B$8:$BE$45,'Occupancy Raw Data'!T$3,FALSE)</f>
        <v>-9.5214540612167209</v>
      </c>
      <c r="N20" s="48">
        <f>VLOOKUP($A20,'Occupancy Raw Data'!$B$8:$BE$45,'Occupancy Raw Data'!U$3,FALSE)</f>
        <v>0.94169339554301501</v>
      </c>
      <c r="O20" s="48">
        <f>VLOOKUP($A20,'Occupancy Raw Data'!$B$8:$BE$45,'Occupancy Raw Data'!V$3,FALSE)</f>
        <v>1.02262125094766</v>
      </c>
      <c r="P20" s="48">
        <f>VLOOKUP($A20,'Occupancy Raw Data'!$B$8:$BE$45,'Occupancy Raw Data'!W$3,FALSE)</f>
        <v>-0.54874041902180304</v>
      </c>
      <c r="Q20" s="48">
        <f>VLOOKUP($A20,'Occupancy Raw Data'!$B$8:$BE$45,'Occupancy Raw Data'!X$3,FALSE)</f>
        <v>1.4888103428016699</v>
      </c>
      <c r="R20" s="49">
        <f>VLOOKUP($A20,'Occupancy Raw Data'!$B$8:$BE$45,'Occupancy Raw Data'!Y$3,FALSE)</f>
        <v>-1.0863147951351899</v>
      </c>
      <c r="S20" s="48">
        <f>VLOOKUP($A20,'Occupancy Raw Data'!$B$8:$BE$45,'Occupancy Raw Data'!AA$3,FALSE)</f>
        <v>1.3745647262021401</v>
      </c>
      <c r="T20" s="48">
        <f>VLOOKUP($A20,'Occupancy Raw Data'!$B$8:$BE$45,'Occupancy Raw Data'!AB$3,FALSE)</f>
        <v>-0.98155554370026399</v>
      </c>
      <c r="U20" s="49">
        <f>VLOOKUP($A20,'Occupancy Raw Data'!$B$8:$BE$45,'Occupancy Raw Data'!AC$3,FALSE)</f>
        <v>0.147104585591982</v>
      </c>
      <c r="V20" s="50">
        <f>VLOOKUP($A20,'Occupancy Raw Data'!$B$8:$BE$45,'Occupancy Raw Data'!AE$3,FALSE)</f>
        <v>-0.70870511850851903</v>
      </c>
      <c r="X20" s="51">
        <f>VLOOKUP($A20,'ADR Raw Data'!$B$6:$BE$43,'ADR Raw Data'!G$1,FALSE)</f>
        <v>87.8825842696629</v>
      </c>
      <c r="Y20" s="52">
        <f>VLOOKUP($A20,'ADR Raw Data'!$B$6:$BE$43,'ADR Raw Data'!H$1,FALSE)</f>
        <v>91.661576177947794</v>
      </c>
      <c r="Z20" s="52">
        <f>VLOOKUP($A20,'ADR Raw Data'!$B$6:$BE$43,'ADR Raw Data'!I$1,FALSE)</f>
        <v>93.630108917631006</v>
      </c>
      <c r="AA20" s="52">
        <f>VLOOKUP($A20,'ADR Raw Data'!$B$6:$BE$43,'ADR Raw Data'!J$1,FALSE)</f>
        <v>92.067132882882802</v>
      </c>
      <c r="AB20" s="52">
        <f>VLOOKUP($A20,'ADR Raw Data'!$B$6:$BE$43,'ADR Raw Data'!K$1,FALSE)</f>
        <v>90.7520678207256</v>
      </c>
      <c r="AC20" s="53">
        <f>VLOOKUP($A20,'ADR Raw Data'!$B$6:$BE$43,'ADR Raw Data'!L$1,FALSE)</f>
        <v>91.378996494303195</v>
      </c>
      <c r="AD20" s="52">
        <f>VLOOKUP($A20,'ADR Raw Data'!$B$6:$BE$43,'ADR Raw Data'!N$1,FALSE)</f>
        <v>92.373032142054299</v>
      </c>
      <c r="AE20" s="52">
        <f>VLOOKUP($A20,'ADR Raw Data'!$B$6:$BE$43,'ADR Raw Data'!O$1,FALSE)</f>
        <v>94.188559035124797</v>
      </c>
      <c r="AF20" s="53">
        <f>VLOOKUP($A20,'ADR Raw Data'!$B$6:$BE$43,'ADR Raw Data'!P$1,FALSE)</f>
        <v>93.308201634877307</v>
      </c>
      <c r="AG20" s="54">
        <f>VLOOKUP($A20,'ADR Raw Data'!$B$6:$BE$43,'ADR Raw Data'!R$1,FALSE)</f>
        <v>91.974710732675902</v>
      </c>
      <c r="AI20" s="47">
        <f>VLOOKUP($A20,'ADR Raw Data'!$B$6:$BE$43,'ADR Raw Data'!T$1,FALSE)</f>
        <v>3.3048236530639699</v>
      </c>
      <c r="AJ20" s="48">
        <f>VLOOKUP($A20,'ADR Raw Data'!$B$6:$BE$43,'ADR Raw Data'!U$1,FALSE)</f>
        <v>3.3115140652642299</v>
      </c>
      <c r="AK20" s="48">
        <f>VLOOKUP($A20,'ADR Raw Data'!$B$6:$BE$43,'ADR Raw Data'!V$1,FALSE)</f>
        <v>5.7000613927653596</v>
      </c>
      <c r="AL20" s="48">
        <f>VLOOKUP($A20,'ADR Raw Data'!$B$6:$BE$43,'ADR Raw Data'!W$1,FALSE)</f>
        <v>5.0479531786733496</v>
      </c>
      <c r="AM20" s="48">
        <f>VLOOKUP($A20,'ADR Raw Data'!$B$6:$BE$43,'ADR Raw Data'!X$1,FALSE)</f>
        <v>6.2873350378421504</v>
      </c>
      <c r="AN20" s="49">
        <f>VLOOKUP($A20,'ADR Raw Data'!$B$6:$BE$43,'ADR Raw Data'!Y$1,FALSE)</f>
        <v>4.8493506463033098</v>
      </c>
      <c r="AO20" s="48">
        <f>VLOOKUP($A20,'ADR Raw Data'!$B$6:$BE$43,'ADR Raw Data'!AA$1,FALSE)</f>
        <v>4.5398036289856201</v>
      </c>
      <c r="AP20" s="48">
        <f>VLOOKUP($A20,'ADR Raw Data'!$B$6:$BE$43,'ADR Raw Data'!AB$1,FALSE)</f>
        <v>3.7400827049847898</v>
      </c>
      <c r="AQ20" s="49">
        <f>VLOOKUP($A20,'ADR Raw Data'!$B$6:$BE$43,'ADR Raw Data'!AC$1,FALSE)</f>
        <v>4.1058688958362604</v>
      </c>
      <c r="AR20" s="50">
        <f>VLOOKUP($A20,'ADR Raw Data'!$B$6:$BE$43,'ADR Raw Data'!AE$1,FALSE)</f>
        <v>4.6230781824301603</v>
      </c>
      <c r="AS20" s="40"/>
      <c r="AT20" s="51">
        <f>VLOOKUP($A20,'RevPAR Raw Data'!$B$6:$BE$43,'RevPAR Raw Data'!G$1,FALSE)</f>
        <v>34.171372062817298</v>
      </c>
      <c r="AU20" s="52">
        <f>VLOOKUP($A20,'RevPAR Raw Data'!$B$6:$BE$43,'RevPAR Raw Data'!H$1,FALSE)</f>
        <v>45.251747549887803</v>
      </c>
      <c r="AV20" s="52">
        <f>VLOOKUP($A20,'RevPAR Raw Data'!$B$6:$BE$43,'RevPAR Raw Data'!I$1,FALSE)</f>
        <v>48.722150194828103</v>
      </c>
      <c r="AW20" s="52">
        <f>VLOOKUP($A20,'RevPAR Raw Data'!$B$6:$BE$43,'RevPAR Raw Data'!J$1,FALSE)</f>
        <v>48.267572322588201</v>
      </c>
      <c r="AX20" s="52">
        <f>VLOOKUP($A20,'RevPAR Raw Data'!$B$6:$BE$43,'RevPAR Raw Data'!K$1,FALSE)</f>
        <v>45.1885074979336</v>
      </c>
      <c r="AY20" s="53">
        <f>VLOOKUP($A20,'RevPAR Raw Data'!$B$6:$BE$43,'RevPAR Raw Data'!L$1,FALSE)</f>
        <v>44.320269925611001</v>
      </c>
      <c r="AZ20" s="52">
        <f>VLOOKUP($A20,'RevPAR Raw Data'!$B$6:$BE$43,'RevPAR Raw Data'!N$1,FALSE)</f>
        <v>48.526109339945599</v>
      </c>
      <c r="BA20" s="52">
        <f>VLOOKUP($A20,'RevPAR Raw Data'!$B$6:$BE$43,'RevPAR Raw Data'!O$1,FALSE)</f>
        <v>52.560530168851102</v>
      </c>
      <c r="BB20" s="53">
        <f>VLOOKUP($A20,'RevPAR Raw Data'!$B$6:$BE$43,'RevPAR Raw Data'!P$1,FALSE)</f>
        <v>50.543319754398297</v>
      </c>
      <c r="BC20" s="54">
        <f>VLOOKUP($A20,'RevPAR Raw Data'!$B$6:$BE$43,'RevPAR Raw Data'!R$1,FALSE)</f>
        <v>46.098284162407403</v>
      </c>
      <c r="BE20" s="47">
        <f>VLOOKUP($A20,'RevPAR Raw Data'!$B$6:$BE$43,'RevPAR Raw Data'!T$1,FALSE)</f>
        <v>-6.5312976740834596</v>
      </c>
      <c r="BF20" s="48">
        <f>VLOOKUP($A20,'RevPAR Raw Data'!$B$6:$BE$43,'RevPAR Raw Data'!U$1,FALSE)</f>
        <v>4.28439177005232</v>
      </c>
      <c r="BG20" s="48">
        <f>VLOOKUP($A20,'RevPAR Raw Data'!$B$6:$BE$43,'RevPAR Raw Data'!V$1,FALSE)</f>
        <v>6.7809726828325099</v>
      </c>
      <c r="BH20" s="48">
        <f>VLOOKUP($A20,'RevPAR Raw Data'!$B$6:$BE$43,'RevPAR Raw Data'!W$1,FALSE)</f>
        <v>4.4715126002268697</v>
      </c>
      <c r="BI20" s="48">
        <f>VLOOKUP($A20,'RevPAR Raw Data'!$B$6:$BE$43,'RevPAR Raw Data'!X$1,FALSE)</f>
        <v>7.8697518749738098</v>
      </c>
      <c r="BJ20" s="49">
        <f>VLOOKUP($A20,'RevPAR Raw Data'!$B$6:$BE$43,'RevPAR Raw Data'!Y$1,FALSE)</f>
        <v>3.71035663762934</v>
      </c>
      <c r="BK20" s="48">
        <f>VLOOKUP($A20,'RevPAR Raw Data'!$B$6:$BE$43,'RevPAR Raw Data'!AA$1,FALSE)</f>
        <v>5.9767708945106399</v>
      </c>
      <c r="BL20" s="48">
        <f>VLOOKUP($A20,'RevPAR Raw Data'!$B$6:$BE$43,'RevPAR Raw Data'!AB$1,FALSE)</f>
        <v>2.72181617215477</v>
      </c>
      <c r="BM20" s="49">
        <f>VLOOKUP($A20,'RevPAR Raw Data'!$B$6:$BE$43,'RevPAR Raw Data'!AC$1,FALSE)</f>
        <v>4.2590134028524096</v>
      </c>
      <c r="BN20" s="50">
        <f>VLOOKUP($A20,'RevPAR Raw Data'!$B$6:$BE$43,'RevPAR Raw Data'!AE$1,FALSE)</f>
        <v>3.88160907221011</v>
      </c>
    </row>
    <row r="21" spans="1:66" x14ac:dyDescent="0.45">
      <c r="A21" s="63" t="s">
        <v>90</v>
      </c>
      <c r="B21" s="47">
        <f>VLOOKUP($A21,'Occupancy Raw Data'!$B$8:$BE$45,'Occupancy Raw Data'!G$3,FALSE)</f>
        <v>45.332953898690903</v>
      </c>
      <c r="C21" s="48">
        <f>VLOOKUP($A21,'Occupancy Raw Data'!$B$8:$BE$45,'Occupancy Raw Data'!H$3,FALSE)</f>
        <v>67.283247960538702</v>
      </c>
      <c r="D21" s="48">
        <f>VLOOKUP($A21,'Occupancy Raw Data'!$B$8:$BE$45,'Occupancy Raw Data'!I$3,FALSE)</f>
        <v>80.269398596091804</v>
      </c>
      <c r="E21" s="48">
        <f>VLOOKUP($A21,'Occupancy Raw Data'!$B$8:$BE$45,'Occupancy Raw Data'!J$3,FALSE)</f>
        <v>74.008726996774797</v>
      </c>
      <c r="F21" s="48">
        <f>VLOOKUP($A21,'Occupancy Raw Data'!$B$8:$BE$45,'Occupancy Raw Data'!K$3,FALSE)</f>
        <v>57.816353633086699</v>
      </c>
      <c r="G21" s="49">
        <f>VLOOKUP($A21,'Occupancy Raw Data'!$B$8:$BE$45,'Occupancy Raw Data'!L$3,FALSE)</f>
        <v>64.942136217036605</v>
      </c>
      <c r="H21" s="48">
        <f>VLOOKUP($A21,'Occupancy Raw Data'!$B$8:$BE$45,'Occupancy Raw Data'!N$3,FALSE)</f>
        <v>57.560235249478197</v>
      </c>
      <c r="I21" s="48">
        <f>VLOOKUP($A21,'Occupancy Raw Data'!$B$8:$BE$45,'Occupancy Raw Data'!O$3,FALSE)</f>
        <v>61.0415480933409</v>
      </c>
      <c r="J21" s="49">
        <f>VLOOKUP($A21,'Occupancy Raw Data'!$B$8:$BE$45,'Occupancy Raw Data'!P$3,FALSE)</f>
        <v>59.300891671409502</v>
      </c>
      <c r="K21" s="50">
        <f>VLOOKUP($A21,'Occupancy Raw Data'!$B$8:$BE$45,'Occupancy Raw Data'!R$3,FALSE)</f>
        <v>63.330352061143103</v>
      </c>
      <c r="M21" s="47">
        <f>VLOOKUP($A21,'Occupancy Raw Data'!$B$8:$BE$45,'Occupancy Raw Data'!T$3,FALSE)</f>
        <v>-0.292092635092843</v>
      </c>
      <c r="N21" s="48">
        <f>VLOOKUP($A21,'Occupancy Raw Data'!$B$8:$BE$45,'Occupancy Raw Data'!U$3,FALSE)</f>
        <v>4.8950014788524099</v>
      </c>
      <c r="O21" s="48">
        <f>VLOOKUP($A21,'Occupancy Raw Data'!$B$8:$BE$45,'Occupancy Raw Data'!V$3,FALSE)</f>
        <v>12.6614299028092</v>
      </c>
      <c r="P21" s="48">
        <f>VLOOKUP($A21,'Occupancy Raw Data'!$B$8:$BE$45,'Occupancy Raw Data'!W$3,FALSE)</f>
        <v>2.3078940466823998</v>
      </c>
      <c r="Q21" s="48">
        <f>VLOOKUP($A21,'Occupancy Raw Data'!$B$8:$BE$45,'Occupancy Raw Data'!X$3,FALSE)</f>
        <v>-6.4035626535626502</v>
      </c>
      <c r="R21" s="49">
        <f>VLOOKUP($A21,'Occupancy Raw Data'!$B$8:$BE$45,'Occupancy Raw Data'!Y$3,FALSE)</f>
        <v>3.0930008432718901</v>
      </c>
      <c r="S21" s="48">
        <f>VLOOKUP($A21,'Occupancy Raw Data'!$B$8:$BE$45,'Occupancy Raw Data'!AA$3,FALSE)</f>
        <v>3.3378746594005402</v>
      </c>
      <c r="T21" s="48">
        <f>VLOOKUP($A21,'Occupancy Raw Data'!$B$8:$BE$45,'Occupancy Raw Data'!AB$3,FALSE)</f>
        <v>2.1915197713196699</v>
      </c>
      <c r="U21" s="49">
        <f>VLOOKUP($A21,'Occupancy Raw Data'!$B$8:$BE$45,'Occupancy Raw Data'!AC$3,FALSE)</f>
        <v>2.7446791026378499</v>
      </c>
      <c r="V21" s="50">
        <f>VLOOKUP($A21,'Occupancy Raw Data'!$B$8:$BE$45,'Occupancy Raw Data'!AE$3,FALSE)</f>
        <v>2.9995812487602702</v>
      </c>
      <c r="X21" s="51">
        <f>VLOOKUP($A21,'ADR Raw Data'!$B$6:$BE$43,'ADR Raw Data'!G$1,FALSE)</f>
        <v>105.191023226616</v>
      </c>
      <c r="Y21" s="52">
        <f>VLOOKUP($A21,'ADR Raw Data'!$B$6:$BE$43,'ADR Raw Data'!H$1,FALSE)</f>
        <v>127.12535598477299</v>
      </c>
      <c r="Z21" s="52">
        <f>VLOOKUP($A21,'ADR Raw Data'!$B$6:$BE$43,'ADR Raw Data'!I$1,FALSE)</f>
        <v>136.19361734814399</v>
      </c>
      <c r="AA21" s="52">
        <f>VLOOKUP($A21,'ADR Raw Data'!$B$6:$BE$43,'ADR Raw Data'!J$1,FALSE)</f>
        <v>134.056253524737</v>
      </c>
      <c r="AB21" s="52">
        <f>VLOOKUP($A21,'ADR Raw Data'!$B$6:$BE$43,'ADR Raw Data'!K$1,FALSE)</f>
        <v>119.468210008203</v>
      </c>
      <c r="AC21" s="53">
        <f>VLOOKUP($A21,'ADR Raw Data'!$B$6:$BE$43,'ADR Raw Data'!L$1,FALSE)</f>
        <v>126.521108644211</v>
      </c>
      <c r="AD21" s="52">
        <f>VLOOKUP($A21,'ADR Raw Data'!$B$6:$BE$43,'ADR Raw Data'!N$1,FALSE)</f>
        <v>105.004891232696</v>
      </c>
      <c r="AE21" s="52">
        <f>VLOOKUP($A21,'ADR Raw Data'!$B$6:$BE$43,'ADR Raw Data'!O$1,FALSE)</f>
        <v>105.880296814296</v>
      </c>
      <c r="AF21" s="53">
        <f>VLOOKUP($A21,'ADR Raw Data'!$B$6:$BE$43,'ADR Raw Data'!P$1,FALSE)</f>
        <v>105.45544189394499</v>
      </c>
      <c r="AG21" s="54">
        <f>VLOOKUP($A21,'ADR Raw Data'!$B$6:$BE$43,'ADR Raw Data'!R$1,FALSE)</f>
        <v>120.885296786065</v>
      </c>
      <c r="AI21" s="47">
        <f>VLOOKUP($A21,'ADR Raw Data'!$B$6:$BE$43,'ADR Raw Data'!T$1,FALSE)</f>
        <v>0.40448202109476</v>
      </c>
      <c r="AJ21" s="48">
        <f>VLOOKUP($A21,'ADR Raw Data'!$B$6:$BE$43,'ADR Raw Data'!U$1,FALSE)</f>
        <v>5.1692796344037797</v>
      </c>
      <c r="AK21" s="48">
        <f>VLOOKUP($A21,'ADR Raw Data'!$B$6:$BE$43,'ADR Raw Data'!V$1,FALSE)</f>
        <v>7.0813099758464304</v>
      </c>
      <c r="AL21" s="48">
        <f>VLOOKUP($A21,'ADR Raw Data'!$B$6:$BE$43,'ADR Raw Data'!W$1,FALSE)</f>
        <v>6.8205233294496699</v>
      </c>
      <c r="AM21" s="48">
        <f>VLOOKUP($A21,'ADR Raw Data'!$B$6:$BE$43,'ADR Raw Data'!X$1,FALSE)</f>
        <v>6.9599767695422005E-2</v>
      </c>
      <c r="AN21" s="49">
        <f>VLOOKUP($A21,'ADR Raw Data'!$B$6:$BE$43,'ADR Raw Data'!Y$1,FALSE)</f>
        <v>4.7816798321034302</v>
      </c>
      <c r="AO21" s="48">
        <f>VLOOKUP($A21,'ADR Raw Data'!$B$6:$BE$43,'ADR Raw Data'!AA$1,FALSE)</f>
        <v>3.1499556976372798</v>
      </c>
      <c r="AP21" s="48">
        <f>VLOOKUP($A21,'ADR Raw Data'!$B$6:$BE$43,'ADR Raw Data'!AB$1,FALSE)</f>
        <v>3.7894786177394399</v>
      </c>
      <c r="AQ21" s="49">
        <f>VLOOKUP($A21,'ADR Raw Data'!$B$6:$BE$43,'ADR Raw Data'!AC$1,FALSE)</f>
        <v>3.4788304151838099</v>
      </c>
      <c r="AR21" s="50">
        <f>VLOOKUP($A21,'ADR Raw Data'!$B$6:$BE$43,'ADR Raw Data'!AE$1,FALSE)</f>
        <v>4.4859756930254804</v>
      </c>
      <c r="AS21" s="40"/>
      <c r="AT21" s="51">
        <f>VLOOKUP($A21,'RevPAR Raw Data'!$B$6:$BE$43,'RevPAR Raw Data'!G$1,FALSE)</f>
        <v>47.6861980648833</v>
      </c>
      <c r="AU21" s="52">
        <f>VLOOKUP($A21,'RevPAR Raw Data'!$B$6:$BE$43,'RevPAR Raw Data'!H$1,FALSE)</f>
        <v>85.534068487952894</v>
      </c>
      <c r="AV21" s="52">
        <f>VLOOKUP($A21,'RevPAR Raw Data'!$B$6:$BE$43,'RevPAR Raw Data'!I$1,FALSE)</f>
        <v>109.32179757161801</v>
      </c>
      <c r="AW21" s="52">
        <f>VLOOKUP($A21,'RevPAR Raw Data'!$B$6:$BE$43,'RevPAR Raw Data'!J$1,FALSE)</f>
        <v>99.213326693227003</v>
      </c>
      <c r="AX21" s="52">
        <f>VLOOKUP($A21,'RevPAR Raw Data'!$B$6:$BE$43,'RevPAR Raw Data'!K$1,FALSE)</f>
        <v>69.0721627774615</v>
      </c>
      <c r="AY21" s="53">
        <f>VLOOKUP($A21,'RevPAR Raw Data'!$B$6:$BE$43,'RevPAR Raw Data'!L$1,FALSE)</f>
        <v>82.165510719028603</v>
      </c>
      <c r="AZ21" s="52">
        <f>VLOOKUP($A21,'RevPAR Raw Data'!$B$6:$BE$43,'RevPAR Raw Data'!N$1,FALSE)</f>
        <v>60.441062416998598</v>
      </c>
      <c r="BA21" s="52">
        <f>VLOOKUP($A21,'RevPAR Raw Data'!$B$6:$BE$43,'RevPAR Raw Data'!O$1,FALSE)</f>
        <v>64.6309723012711</v>
      </c>
      <c r="BB21" s="53">
        <f>VLOOKUP($A21,'RevPAR Raw Data'!$B$6:$BE$43,'RevPAR Raw Data'!P$1,FALSE)</f>
        <v>62.536017359134803</v>
      </c>
      <c r="BC21" s="54">
        <f>VLOOKUP($A21,'RevPAR Raw Data'!$B$6:$BE$43,'RevPAR Raw Data'!R$1,FALSE)</f>
        <v>76.557084044773205</v>
      </c>
      <c r="BE21" s="47">
        <f>VLOOKUP($A21,'RevPAR Raw Data'!$B$6:$BE$43,'RevPAR Raw Data'!T$1,FALSE)</f>
        <v>0.111207923808024</v>
      </c>
      <c r="BF21" s="48">
        <f>VLOOKUP($A21,'RevPAR Raw Data'!$B$6:$BE$43,'RevPAR Raw Data'!U$1,FALSE)</f>
        <v>10.3173174278062</v>
      </c>
      <c r="BG21" s="48">
        <f>VLOOKUP($A21,'RevPAR Raw Data'!$B$6:$BE$43,'RevPAR Raw Data'!V$1,FALSE)</f>
        <v>20.639334977448001</v>
      </c>
      <c r="BH21" s="48">
        <f>VLOOKUP($A21,'RevPAR Raw Data'!$B$6:$BE$43,'RevPAR Raw Data'!W$1,FALSE)</f>
        <v>9.2858278280050293</v>
      </c>
      <c r="BI21" s="48">
        <f>VLOOKUP($A21,'RevPAR Raw Data'!$B$6:$BE$43,'RevPAR Raw Data'!X$1,FALSE)</f>
        <v>-6.33841975059834</v>
      </c>
      <c r="BJ21" s="49">
        <f>VLOOKUP($A21,'RevPAR Raw Data'!$B$6:$BE$43,'RevPAR Raw Data'!Y$1,FALSE)</f>
        <v>8.0225780729048406</v>
      </c>
      <c r="BK21" s="48">
        <f>VLOOKUP($A21,'RevPAR Raw Data'!$B$6:$BE$43,'RevPAR Raw Data'!AA$1,FALSE)</f>
        <v>6.5929719300515996</v>
      </c>
      <c r="BL21" s="48">
        <f>VLOOKUP($A21,'RevPAR Raw Data'!$B$6:$BE$43,'RevPAR Raw Data'!AB$1,FALSE)</f>
        <v>6.0640455621968101</v>
      </c>
      <c r="BM21" s="49">
        <f>VLOOKUP($A21,'RevPAR Raw Data'!$B$6:$BE$43,'RevPAR Raw Data'!AC$1,FALSE)</f>
        <v>6.3189922492434203</v>
      </c>
      <c r="BN21" s="50">
        <f>VLOOKUP($A21,'RevPAR Raw Data'!$B$6:$BE$43,'RevPAR Raw Data'!AE$1,FALSE)</f>
        <v>7.6201174274976902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32.1703424409896</v>
      </c>
      <c r="C23" s="48">
        <f>VLOOKUP($A23,'Occupancy Raw Data'!$B$8:$BE$45,'Occupancy Raw Data'!H$3,FALSE)</f>
        <v>40.625484220856301</v>
      </c>
      <c r="D23" s="48">
        <f>VLOOKUP($A23,'Occupancy Raw Data'!$B$8:$BE$45,'Occupancy Raw Data'!I$3,FALSE)</f>
        <v>44.822064975982599</v>
      </c>
      <c r="E23" s="48">
        <f>VLOOKUP($A23,'Occupancy Raw Data'!$B$8:$BE$45,'Occupancy Raw Data'!J$3,FALSE)</f>
        <v>45.570993233820502</v>
      </c>
      <c r="F23" s="48">
        <f>VLOOKUP($A23,'Occupancy Raw Data'!$B$8:$BE$45,'Occupancy Raw Data'!K$3,FALSE)</f>
        <v>46.9758793450751</v>
      </c>
      <c r="G23" s="49">
        <f>VLOOKUP($A23,'Occupancy Raw Data'!$B$8:$BE$45,'Occupancy Raw Data'!L$3,FALSE)</f>
        <v>42.032952843344802</v>
      </c>
      <c r="H23" s="48">
        <f>VLOOKUP($A23,'Occupancy Raw Data'!$B$8:$BE$45,'Occupancy Raw Data'!N$3,FALSE)</f>
        <v>54.904188833221397</v>
      </c>
      <c r="I23" s="48">
        <f>VLOOKUP($A23,'Occupancy Raw Data'!$B$8:$BE$45,'Occupancy Raw Data'!O$3,FALSE)</f>
        <v>58.181395589070803</v>
      </c>
      <c r="J23" s="49">
        <f>VLOOKUP($A23,'Occupancy Raw Data'!$B$8:$BE$45,'Occupancy Raw Data'!P$3,FALSE)</f>
        <v>56.5427922111461</v>
      </c>
      <c r="K23" s="50">
        <f>VLOOKUP($A23,'Occupancy Raw Data'!$B$8:$BE$45,'Occupancy Raw Data'!R$3,FALSE)</f>
        <v>46.178621234145197</v>
      </c>
      <c r="M23" s="47">
        <f>VLOOKUP($A23,'Occupancy Raw Data'!$B$8:$BE$45,'Occupancy Raw Data'!T$3,FALSE)</f>
        <v>-11.3124456882038</v>
      </c>
      <c r="N23" s="48">
        <f>VLOOKUP($A23,'Occupancy Raw Data'!$B$8:$BE$45,'Occupancy Raw Data'!U$3,FALSE)</f>
        <v>-10.3408644171285</v>
      </c>
      <c r="O23" s="48">
        <f>VLOOKUP($A23,'Occupancy Raw Data'!$B$8:$BE$45,'Occupancy Raw Data'!V$3,FALSE)</f>
        <v>-7.3587377737860304</v>
      </c>
      <c r="P23" s="48">
        <f>VLOOKUP($A23,'Occupancy Raw Data'!$B$8:$BE$45,'Occupancy Raw Data'!W$3,FALSE)</f>
        <v>-7.0054751458436302</v>
      </c>
      <c r="Q23" s="48">
        <f>VLOOKUP($A23,'Occupancy Raw Data'!$B$8:$BE$45,'Occupancy Raw Data'!X$3,FALSE)</f>
        <v>-0.78999766151316997</v>
      </c>
      <c r="R23" s="49">
        <f>VLOOKUP($A23,'Occupancy Raw Data'!$B$8:$BE$45,'Occupancy Raw Data'!Y$3,FALSE)</f>
        <v>-7.1386898746166603</v>
      </c>
      <c r="S23" s="48">
        <f>VLOOKUP($A23,'Occupancy Raw Data'!$B$8:$BE$45,'Occupancy Raw Data'!AA$3,FALSE)</f>
        <v>-0.58973164688843904</v>
      </c>
      <c r="T23" s="48">
        <f>VLOOKUP($A23,'Occupancy Raw Data'!$B$8:$BE$45,'Occupancy Raw Data'!AB$3,FALSE)</f>
        <v>-0.49410562687582199</v>
      </c>
      <c r="U23" s="49">
        <f>VLOOKUP($A23,'Occupancy Raw Data'!$B$8:$BE$45,'Occupancy Raw Data'!AC$3,FALSE)</f>
        <v>-0.54055598796932502</v>
      </c>
      <c r="V23" s="50">
        <f>VLOOKUP($A23,'Occupancy Raw Data'!$B$8:$BE$45,'Occupancy Raw Data'!AE$3,FALSE)</f>
        <v>-4.9323308281963696</v>
      </c>
      <c r="X23" s="51">
        <f>VLOOKUP($A23,'ADR Raw Data'!$B$6:$BE$43,'ADR Raw Data'!G$1,FALSE)</f>
        <v>85.834573757726503</v>
      </c>
      <c r="Y23" s="52">
        <f>VLOOKUP($A23,'ADR Raw Data'!$B$6:$BE$43,'ADR Raw Data'!H$1,FALSE)</f>
        <v>92.931421721441694</v>
      </c>
      <c r="Z23" s="52">
        <f>VLOOKUP($A23,'ADR Raw Data'!$B$6:$BE$43,'ADR Raw Data'!I$1,FALSE)</f>
        <v>95.548567527079896</v>
      </c>
      <c r="AA23" s="52">
        <f>VLOOKUP($A23,'ADR Raw Data'!$B$6:$BE$43,'ADR Raw Data'!J$1,FALSE)</f>
        <v>95.891054119913804</v>
      </c>
      <c r="AB23" s="52">
        <f>VLOOKUP($A23,'ADR Raw Data'!$B$6:$BE$43,'ADR Raw Data'!K$1,FALSE)</f>
        <v>94.3645995656954</v>
      </c>
      <c r="AC23" s="53">
        <f>VLOOKUP($A23,'ADR Raw Data'!$B$6:$BE$43,'ADR Raw Data'!L$1,FALSE)</f>
        <v>93.365348064635</v>
      </c>
      <c r="AD23" s="52">
        <f>VLOOKUP($A23,'ADR Raw Data'!$B$6:$BE$43,'ADR Raw Data'!N$1,FALSE)</f>
        <v>105.921682144873</v>
      </c>
      <c r="AE23" s="52">
        <f>VLOOKUP($A23,'ADR Raw Data'!$B$6:$BE$43,'ADR Raw Data'!O$1,FALSE)</f>
        <v>113.71834106263</v>
      </c>
      <c r="AF23" s="53">
        <f>VLOOKUP($A23,'ADR Raw Data'!$B$6:$BE$43,'ADR Raw Data'!P$1,FALSE)</f>
        <v>109.932984726757</v>
      </c>
      <c r="AG23" s="54">
        <f>VLOOKUP($A23,'ADR Raw Data'!$B$6:$BE$43,'ADR Raw Data'!R$1,FALSE)</f>
        <v>99.161353799263296</v>
      </c>
      <c r="AI23" s="47">
        <f>VLOOKUP($A23,'ADR Raw Data'!$B$6:$BE$43,'ADR Raw Data'!T$1,FALSE)</f>
        <v>2.1884434259815402</v>
      </c>
      <c r="AJ23" s="48">
        <f>VLOOKUP($A23,'ADR Raw Data'!$B$6:$BE$43,'ADR Raw Data'!U$1,FALSE)</f>
        <v>3.3669208672662001</v>
      </c>
      <c r="AK23" s="48">
        <f>VLOOKUP($A23,'ADR Raw Data'!$B$6:$BE$43,'ADR Raw Data'!V$1,FALSE)</f>
        <v>3.2549406167871799</v>
      </c>
      <c r="AL23" s="48">
        <f>VLOOKUP($A23,'ADR Raw Data'!$B$6:$BE$43,'ADR Raw Data'!W$1,FALSE)</f>
        <v>4.1906318178788702</v>
      </c>
      <c r="AM23" s="48">
        <f>VLOOKUP($A23,'ADR Raw Data'!$B$6:$BE$43,'ADR Raw Data'!X$1,FALSE)</f>
        <v>3.5199800057925099</v>
      </c>
      <c r="AN23" s="49">
        <f>VLOOKUP($A23,'ADR Raw Data'!$B$6:$BE$43,'ADR Raw Data'!Y$1,FALSE)</f>
        <v>3.45972314650747</v>
      </c>
      <c r="AO23" s="48">
        <f>VLOOKUP($A23,'ADR Raw Data'!$B$6:$BE$43,'ADR Raw Data'!AA$1,FALSE)</f>
        <v>-0.229287368286792</v>
      </c>
      <c r="AP23" s="48">
        <f>VLOOKUP($A23,'ADR Raw Data'!$B$6:$BE$43,'ADR Raw Data'!AB$1,FALSE)</f>
        <v>-0.64167143702710605</v>
      </c>
      <c r="AQ23" s="49">
        <f>VLOOKUP($A23,'ADR Raw Data'!$B$6:$BE$43,'ADR Raw Data'!AC$1,FALSE)</f>
        <v>-0.44739123930341401</v>
      </c>
      <c r="AR23" s="50">
        <f>VLOOKUP($A23,'ADR Raw Data'!$B$6:$BE$43,'ADR Raw Data'!AE$1,FALSE)</f>
        <v>2.2361190701754401</v>
      </c>
      <c r="AS23" s="40"/>
      <c r="AT23" s="51">
        <f>VLOOKUP($A23,'RevPAR Raw Data'!$B$6:$BE$43,'RevPAR Raw Data'!G$1,FALSE)</f>
        <v>27.6132763106244</v>
      </c>
      <c r="AU23" s="52">
        <f>VLOOKUP($A23,'RevPAR Raw Data'!$B$6:$BE$43,'RevPAR Raw Data'!H$1,FALSE)</f>
        <v>37.753840067661699</v>
      </c>
      <c r="AV23" s="52">
        <f>VLOOKUP($A23,'RevPAR Raw Data'!$B$6:$BE$43,'RevPAR Raw Data'!I$1,FALSE)</f>
        <v>42.826841020608398</v>
      </c>
      <c r="AW23" s="52">
        <f>VLOOKUP($A23,'RevPAR Raw Data'!$B$6:$BE$43,'RevPAR Raw Data'!J$1,FALSE)</f>
        <v>43.698505784825102</v>
      </c>
      <c r="AX23" s="52">
        <f>VLOOKUP($A23,'RevPAR Raw Data'!$B$6:$BE$43,'RevPAR Raw Data'!K$1,FALSE)</f>
        <v>44.328600436444297</v>
      </c>
      <c r="AY23" s="53">
        <f>VLOOKUP($A23,'RevPAR Raw Data'!$B$6:$BE$43,'RevPAR Raw Data'!L$1,FALSE)</f>
        <v>39.244212724032799</v>
      </c>
      <c r="AZ23" s="52">
        <f>VLOOKUP($A23,'RevPAR Raw Data'!$B$6:$BE$43,'RevPAR Raw Data'!N$1,FALSE)</f>
        <v>58.155440380145599</v>
      </c>
      <c r="BA23" s="52">
        <f>VLOOKUP($A23,'RevPAR Raw Data'!$B$6:$BE$43,'RevPAR Raw Data'!O$1,FALSE)</f>
        <v>66.162917870977694</v>
      </c>
      <c r="BB23" s="53">
        <f>VLOOKUP($A23,'RevPAR Raw Data'!$B$6:$BE$43,'RevPAR Raw Data'!P$1,FALSE)</f>
        <v>62.1591791255616</v>
      </c>
      <c r="BC23" s="54">
        <f>VLOOKUP($A23,'RevPAR Raw Data'!$B$6:$BE$43,'RevPAR Raw Data'!R$1,FALSE)</f>
        <v>45.791345981612501</v>
      </c>
      <c r="BE23" s="47">
        <f>VLOOKUP($A23,'RevPAR Raw Data'!$B$6:$BE$43,'RevPAR Raw Data'!T$1,FALSE)</f>
        <v>-9.37156873620353</v>
      </c>
      <c r="BF23" s="48">
        <f>VLOOKUP($A23,'RevPAR Raw Data'!$B$6:$BE$43,'RevPAR Raw Data'!U$1,FALSE)</f>
        <v>-7.32211227177838</v>
      </c>
      <c r="BG23" s="48">
        <f>VLOOKUP($A23,'RevPAR Raw Data'!$B$6:$BE$43,'RevPAR Raw Data'!V$1,FALSE)</f>
        <v>-4.3433197016806604</v>
      </c>
      <c r="BH23" s="48">
        <f>VLOOKUP($A23,'RevPAR Raw Data'!$B$6:$BE$43,'RevPAR Raw Data'!W$1,FALSE)</f>
        <v>-3.1084169984200698</v>
      </c>
      <c r="BI23" s="48">
        <f>VLOOKUP($A23,'RevPAR Raw Data'!$B$6:$BE$43,'RevPAR Raw Data'!X$1,FALSE)</f>
        <v>2.70217458454785</v>
      </c>
      <c r="BJ23" s="49">
        <f>VLOOKUP($A23,'RevPAR Raw Data'!$B$6:$BE$43,'RevPAR Raw Data'!Y$1,FALSE)</f>
        <v>-3.92594563405869</v>
      </c>
      <c r="BK23" s="48">
        <f>VLOOKUP($A23,'RevPAR Raw Data'!$B$6:$BE$43,'RevPAR Raw Data'!AA$1,FALSE)</f>
        <v>-0.817666835002126</v>
      </c>
      <c r="BL23" s="48">
        <f>VLOOKUP($A23,'RevPAR Raw Data'!$B$6:$BE$43,'RevPAR Raw Data'!AB$1,FALSE)</f>
        <v>-1.1326065292265199</v>
      </c>
      <c r="BM23" s="49">
        <f>VLOOKUP($A23,'RevPAR Raw Data'!$B$6:$BE$43,'RevPAR Raw Data'!AC$1,FALSE)</f>
        <v>-0.985528827139034</v>
      </c>
      <c r="BN23" s="50">
        <f>VLOOKUP($A23,'RevPAR Raw Data'!$B$6:$BE$43,'RevPAR Raw Data'!AE$1,FALSE)</f>
        <v>-2.80650454827436</v>
      </c>
    </row>
    <row r="24" spans="1:66" x14ac:dyDescent="0.45">
      <c r="A24" s="63" t="s">
        <v>91</v>
      </c>
      <c r="B24" s="47">
        <f>VLOOKUP($A24,'Occupancy Raw Data'!$B$8:$BE$45,'Occupancy Raw Data'!G$3,FALSE)</f>
        <v>43.181427343078198</v>
      </c>
      <c r="C24" s="48">
        <f>VLOOKUP($A24,'Occupancy Raw Data'!$B$8:$BE$45,'Occupancy Raw Data'!H$3,FALSE)</f>
        <v>55.202063628546803</v>
      </c>
      <c r="D24" s="48">
        <f>VLOOKUP($A24,'Occupancy Raw Data'!$B$8:$BE$45,'Occupancy Raw Data'!I$3,FALSE)</f>
        <v>59.570077386070501</v>
      </c>
      <c r="E24" s="48">
        <f>VLOOKUP($A24,'Occupancy Raw Data'!$B$8:$BE$45,'Occupancy Raw Data'!J$3,FALSE)</f>
        <v>62.046431642304299</v>
      </c>
      <c r="F24" s="48">
        <f>VLOOKUP($A24,'Occupancy Raw Data'!$B$8:$BE$45,'Occupancy Raw Data'!K$3,FALSE)</f>
        <v>55.597592433361903</v>
      </c>
      <c r="G24" s="49">
        <f>VLOOKUP($A24,'Occupancy Raw Data'!$B$8:$BE$45,'Occupancy Raw Data'!L$3,FALSE)</f>
        <v>55.119518486672298</v>
      </c>
      <c r="H24" s="48">
        <f>VLOOKUP($A24,'Occupancy Raw Data'!$B$8:$BE$45,'Occupancy Raw Data'!N$3,FALSE)</f>
        <v>54.600171969045498</v>
      </c>
      <c r="I24" s="48">
        <f>VLOOKUP($A24,'Occupancy Raw Data'!$B$8:$BE$45,'Occupancy Raw Data'!O$3,FALSE)</f>
        <v>60.120378331900199</v>
      </c>
      <c r="J24" s="49">
        <f>VLOOKUP($A24,'Occupancy Raw Data'!$B$8:$BE$45,'Occupancy Raw Data'!P$3,FALSE)</f>
        <v>57.360275150472901</v>
      </c>
      <c r="K24" s="50">
        <f>VLOOKUP($A24,'Occupancy Raw Data'!$B$8:$BE$45,'Occupancy Raw Data'!R$3,FALSE)</f>
        <v>55.7597346763296</v>
      </c>
      <c r="M24" s="47">
        <f>VLOOKUP($A24,'Occupancy Raw Data'!$B$8:$BE$45,'Occupancy Raw Data'!T$3,FALSE)</f>
        <v>-16.6362599573614</v>
      </c>
      <c r="N24" s="48">
        <f>VLOOKUP($A24,'Occupancy Raw Data'!$B$8:$BE$45,'Occupancy Raw Data'!U$3,FALSE)</f>
        <v>-16.862962562583</v>
      </c>
      <c r="O24" s="48">
        <f>VLOOKUP($A24,'Occupancy Raw Data'!$B$8:$BE$45,'Occupancy Raw Data'!V$3,FALSE)</f>
        <v>-14.447388233599201</v>
      </c>
      <c r="P24" s="48">
        <f>VLOOKUP($A24,'Occupancy Raw Data'!$B$8:$BE$45,'Occupancy Raw Data'!W$3,FALSE)</f>
        <v>-10.1699449851239</v>
      </c>
      <c r="Q24" s="48">
        <f>VLOOKUP($A24,'Occupancy Raw Data'!$B$8:$BE$45,'Occupancy Raw Data'!X$3,FALSE)</f>
        <v>-9.94290968219779</v>
      </c>
      <c r="R24" s="49">
        <f>VLOOKUP($A24,'Occupancy Raw Data'!$B$8:$BE$45,'Occupancy Raw Data'!Y$3,FALSE)</f>
        <v>-13.5066147287788</v>
      </c>
      <c r="S24" s="48">
        <f>VLOOKUP($A24,'Occupancy Raw Data'!$B$8:$BE$45,'Occupancy Raw Data'!AA$3,FALSE)</f>
        <v>-9.2743515105180006</v>
      </c>
      <c r="T24" s="48">
        <f>VLOOKUP($A24,'Occupancy Raw Data'!$B$8:$BE$45,'Occupancy Raw Data'!AB$3,FALSE)</f>
        <v>-9.5508969184285597</v>
      </c>
      <c r="U24" s="49">
        <f>VLOOKUP($A24,'Occupancy Raw Data'!$B$8:$BE$45,'Occupancy Raw Data'!AC$3,FALSE)</f>
        <v>-9.4194882758941194</v>
      </c>
      <c r="V24" s="50">
        <f>VLOOKUP($A24,'Occupancy Raw Data'!$B$8:$BE$45,'Occupancy Raw Data'!AE$3,FALSE)</f>
        <v>-12.344131258710901</v>
      </c>
      <c r="X24" s="51">
        <f>VLOOKUP($A24,'ADR Raw Data'!$B$6:$BE$43,'ADR Raw Data'!G$1,FALSE)</f>
        <v>79.513196973317406</v>
      </c>
      <c r="Y24" s="52">
        <f>VLOOKUP($A24,'ADR Raw Data'!$B$6:$BE$43,'ADR Raw Data'!H$1,FALSE)</f>
        <v>85.679748224299004</v>
      </c>
      <c r="Z24" s="52">
        <f>VLOOKUP($A24,'ADR Raw Data'!$B$6:$BE$43,'ADR Raw Data'!I$1,FALSE)</f>
        <v>86.342808949191607</v>
      </c>
      <c r="AA24" s="52">
        <f>VLOOKUP($A24,'ADR Raw Data'!$B$6:$BE$43,'ADR Raw Data'!J$1,FALSE)</f>
        <v>88.234657150776002</v>
      </c>
      <c r="AB24" s="52">
        <f>VLOOKUP($A24,'ADR Raw Data'!$B$6:$BE$43,'ADR Raw Data'!K$1,FALSE)</f>
        <v>83.220086792452804</v>
      </c>
      <c r="AC24" s="53">
        <f>VLOOKUP($A24,'ADR Raw Data'!$B$6:$BE$43,'ADR Raw Data'!L$1,FALSE)</f>
        <v>84.935873156121303</v>
      </c>
      <c r="AD24" s="52">
        <f>VLOOKUP($A24,'ADR Raw Data'!$B$6:$BE$43,'ADR Raw Data'!N$1,FALSE)</f>
        <v>86.892965165354298</v>
      </c>
      <c r="AE24" s="52">
        <f>VLOOKUP($A24,'ADR Raw Data'!$B$6:$BE$43,'ADR Raw Data'!O$1,FALSE)</f>
        <v>89.707504948512494</v>
      </c>
      <c r="AF24" s="53">
        <f>VLOOKUP($A24,'ADR Raw Data'!$B$6:$BE$43,'ADR Raw Data'!P$1,FALSE)</f>
        <v>88.367951086793497</v>
      </c>
      <c r="AG24" s="54">
        <f>VLOOKUP($A24,'ADR Raw Data'!$B$6:$BE$43,'ADR Raw Data'!R$1,FALSE)</f>
        <v>85.9446140415032</v>
      </c>
      <c r="AI24" s="47">
        <f>VLOOKUP($A24,'ADR Raw Data'!$B$6:$BE$43,'ADR Raw Data'!T$1,FALSE)</f>
        <v>-0.22963735221961001</v>
      </c>
      <c r="AJ24" s="48">
        <f>VLOOKUP($A24,'ADR Raw Data'!$B$6:$BE$43,'ADR Raw Data'!U$1,FALSE)</f>
        <v>0.541046434785733</v>
      </c>
      <c r="AK24" s="48">
        <f>VLOOKUP($A24,'ADR Raw Data'!$B$6:$BE$43,'ADR Raw Data'!V$1,FALSE)</f>
        <v>-0.83472486148516301</v>
      </c>
      <c r="AL24" s="48">
        <f>VLOOKUP($A24,'ADR Raw Data'!$B$6:$BE$43,'ADR Raw Data'!W$1,FALSE)</f>
        <v>2.97248834406455</v>
      </c>
      <c r="AM24" s="48">
        <f>VLOOKUP($A24,'ADR Raw Data'!$B$6:$BE$43,'ADR Raw Data'!X$1,FALSE)</f>
        <v>0.81683350604419702</v>
      </c>
      <c r="AN24" s="49">
        <f>VLOOKUP($A24,'ADR Raw Data'!$B$6:$BE$43,'ADR Raw Data'!Y$1,FALSE)</f>
        <v>0.743338387148895</v>
      </c>
      <c r="AO24" s="48">
        <f>VLOOKUP($A24,'ADR Raw Data'!$B$6:$BE$43,'ADR Raw Data'!AA$1,FALSE)</f>
        <v>-0.63556141749897499</v>
      </c>
      <c r="AP24" s="48">
        <f>VLOOKUP($A24,'ADR Raw Data'!$B$6:$BE$43,'ADR Raw Data'!AB$1,FALSE)</f>
        <v>-2.77218940046679</v>
      </c>
      <c r="AQ24" s="49">
        <f>VLOOKUP($A24,'ADR Raw Data'!$B$6:$BE$43,'ADR Raw Data'!AC$1,FALSE)</f>
        <v>-1.78781313338193</v>
      </c>
      <c r="AR24" s="50">
        <f>VLOOKUP($A24,'ADR Raw Data'!$B$6:$BE$43,'ADR Raw Data'!AE$1,FALSE)</f>
        <v>2.73407759375069E-2</v>
      </c>
      <c r="AS24" s="40"/>
      <c r="AT24" s="51">
        <f>VLOOKUP($A24,'RevPAR Raw Data'!$B$6:$BE$43,'RevPAR Raw Data'!G$1,FALSE)</f>
        <v>34.334933379191703</v>
      </c>
      <c r="AU24" s="52">
        <f>VLOOKUP($A24,'RevPAR Raw Data'!$B$6:$BE$43,'RevPAR Raw Data'!H$1,FALSE)</f>
        <v>47.296989131556302</v>
      </c>
      <c r="AV24" s="52">
        <f>VLOOKUP($A24,'RevPAR Raw Data'!$B$6:$BE$43,'RevPAR Raw Data'!I$1,FALSE)</f>
        <v>51.4344781083404</v>
      </c>
      <c r="AW24" s="52">
        <f>VLOOKUP($A24,'RevPAR Raw Data'!$B$6:$BE$43,'RevPAR Raw Data'!J$1,FALSE)</f>
        <v>54.7464562338779</v>
      </c>
      <c r="AX24" s="52">
        <f>VLOOKUP($A24,'RevPAR Raw Data'!$B$6:$BE$43,'RevPAR Raw Data'!K$1,FALSE)</f>
        <v>46.268364677557997</v>
      </c>
      <c r="AY24" s="53">
        <f>VLOOKUP($A24,'RevPAR Raw Data'!$B$6:$BE$43,'RevPAR Raw Data'!L$1,FALSE)</f>
        <v>46.816244306104899</v>
      </c>
      <c r="AZ24" s="52">
        <f>VLOOKUP($A24,'RevPAR Raw Data'!$B$6:$BE$43,'RevPAR Raw Data'!N$1,FALSE)</f>
        <v>47.443708409286302</v>
      </c>
      <c r="BA24" s="52">
        <f>VLOOKUP($A24,'RevPAR Raw Data'!$B$6:$BE$43,'RevPAR Raw Data'!O$1,FALSE)</f>
        <v>53.932491367153901</v>
      </c>
      <c r="BB24" s="53">
        <f>VLOOKUP($A24,'RevPAR Raw Data'!$B$6:$BE$43,'RevPAR Raw Data'!P$1,FALSE)</f>
        <v>50.688099888220101</v>
      </c>
      <c r="BC24" s="54">
        <f>VLOOKUP($A24,'RevPAR Raw Data'!$B$6:$BE$43,'RevPAR Raw Data'!R$1,FALSE)</f>
        <v>47.922488758137803</v>
      </c>
      <c r="BE24" s="47">
        <f>VLOOKUP($A24,'RevPAR Raw Data'!$B$6:$BE$43,'RevPAR Raw Data'!T$1,FALSE)</f>
        <v>-16.827694242706499</v>
      </c>
      <c r="BF24" s="48">
        <f>VLOOKUP($A24,'RevPAR Raw Data'!$B$6:$BE$43,'RevPAR Raw Data'!U$1,FALSE)</f>
        <v>-16.4131525855414</v>
      </c>
      <c r="BG24" s="48">
        <f>VLOOKUP($A24,'RevPAR Raw Data'!$B$6:$BE$43,'RevPAR Raw Data'!V$1,FALSE)</f>
        <v>-15.161517153663199</v>
      </c>
      <c r="BH24" s="48">
        <f>VLOOKUP($A24,'RevPAR Raw Data'!$B$6:$BE$43,'RevPAR Raw Data'!W$1,FALSE)</f>
        <v>-7.4997570703399496</v>
      </c>
      <c r="BI24" s="48">
        <f>VLOOKUP($A24,'RevPAR Raw Data'!$B$6:$BE$43,'RevPAR Raw Data'!X$1,FALSE)</f>
        <v>-9.2072931939135003</v>
      </c>
      <c r="BJ24" s="49">
        <f>VLOOKUP($A24,'RevPAR Raw Data'!$B$6:$BE$43,'RevPAR Raw Data'!Y$1,FALSE)</f>
        <v>-12.8636761937132</v>
      </c>
      <c r="BK24" s="48">
        <f>VLOOKUP($A24,'RevPAR Raw Data'!$B$6:$BE$43,'RevPAR Raw Data'!AA$1,FALSE)</f>
        <v>-9.8509687280928908</v>
      </c>
      <c r="BL24" s="48">
        <f>VLOOKUP($A24,'RevPAR Raw Data'!$B$6:$BE$43,'RevPAR Raw Data'!AB$1,FALSE)</f>
        <v>-12.0583173668731</v>
      </c>
      <c r="BM24" s="49">
        <f>VLOOKUP($A24,'RevPAR Raw Data'!$B$6:$BE$43,'RevPAR Raw Data'!AC$1,FALSE)</f>
        <v>-11.038898560782201</v>
      </c>
      <c r="BN24" s="50">
        <f>VLOOKUP($A24,'RevPAR Raw Data'!$B$6:$BE$43,'RevPAR Raw Data'!AE$1,FALSE)</f>
        <v>-12.320165464042301</v>
      </c>
    </row>
    <row r="25" spans="1:66" x14ac:dyDescent="0.45">
      <c r="A25" s="63" t="s">
        <v>32</v>
      </c>
      <c r="B25" s="47">
        <f>VLOOKUP($A25,'Occupancy Raw Data'!$B$8:$BE$45,'Occupancy Raw Data'!G$3,FALSE)</f>
        <v>40.8521664027637</v>
      </c>
      <c r="C25" s="48">
        <f>VLOOKUP($A25,'Occupancy Raw Data'!$B$8:$BE$45,'Occupancy Raw Data'!H$3,FALSE)</f>
        <v>51.144378868576297</v>
      </c>
      <c r="D25" s="48">
        <f>VLOOKUP($A25,'Occupancy Raw Data'!$B$8:$BE$45,'Occupancy Raw Data'!I$3,FALSE)</f>
        <v>54.671081042176397</v>
      </c>
      <c r="E25" s="48">
        <f>VLOOKUP($A25,'Occupancy Raw Data'!$B$8:$BE$45,'Occupancy Raw Data'!J$3,FALSE)</f>
        <v>54.426371095436799</v>
      </c>
      <c r="F25" s="48">
        <f>VLOOKUP($A25,'Occupancy Raw Data'!$B$8:$BE$45,'Occupancy Raw Data'!K$3,FALSE)</f>
        <v>60.846408521664003</v>
      </c>
      <c r="G25" s="49">
        <f>VLOOKUP($A25,'Occupancy Raw Data'!$B$8:$BE$45,'Occupancy Raw Data'!L$3,FALSE)</f>
        <v>52.3880811861235</v>
      </c>
      <c r="H25" s="48">
        <f>VLOOKUP($A25,'Occupancy Raw Data'!$B$8:$BE$45,'Occupancy Raw Data'!N$3,FALSE)</f>
        <v>60.241831006189699</v>
      </c>
      <c r="I25" s="48">
        <f>VLOOKUP($A25,'Occupancy Raw Data'!$B$8:$BE$45,'Occupancy Raw Data'!O$3,FALSE)</f>
        <v>61.148697279401098</v>
      </c>
      <c r="J25" s="49">
        <f>VLOOKUP($A25,'Occupancy Raw Data'!$B$8:$BE$45,'Occupancy Raw Data'!P$3,FALSE)</f>
        <v>60.695264142795402</v>
      </c>
      <c r="K25" s="50">
        <f>VLOOKUP($A25,'Occupancy Raw Data'!$B$8:$BE$45,'Occupancy Raw Data'!R$3,FALSE)</f>
        <v>54.7615620308869</v>
      </c>
      <c r="M25" s="47">
        <f>VLOOKUP($A25,'Occupancy Raw Data'!$B$8:$BE$45,'Occupancy Raw Data'!T$3,FALSE)</f>
        <v>-8.6741144895744</v>
      </c>
      <c r="N25" s="48">
        <f>VLOOKUP($A25,'Occupancy Raw Data'!$B$8:$BE$45,'Occupancy Raw Data'!U$3,FALSE)</f>
        <v>-4.9100496711617403</v>
      </c>
      <c r="O25" s="48">
        <f>VLOOKUP($A25,'Occupancy Raw Data'!$B$8:$BE$45,'Occupancy Raw Data'!V$3,FALSE)</f>
        <v>-3.5412211576835499</v>
      </c>
      <c r="P25" s="48">
        <f>VLOOKUP($A25,'Occupancy Raw Data'!$B$8:$BE$45,'Occupancy Raw Data'!W$3,FALSE)</f>
        <v>-4.4340595473602598</v>
      </c>
      <c r="Q25" s="48">
        <f>VLOOKUP($A25,'Occupancy Raw Data'!$B$8:$BE$45,'Occupancy Raw Data'!X$3,FALSE)</f>
        <v>0.60943512815841505</v>
      </c>
      <c r="R25" s="49">
        <f>VLOOKUP($A25,'Occupancy Raw Data'!$B$8:$BE$45,'Occupancy Raw Data'!Y$3,FALSE)</f>
        <v>-3.9192302604830198</v>
      </c>
      <c r="S25" s="48">
        <f>VLOOKUP($A25,'Occupancy Raw Data'!$B$8:$BE$45,'Occupancy Raw Data'!AA$3,FALSE)</f>
        <v>-5.3245324969449896</v>
      </c>
      <c r="T25" s="48">
        <f>VLOOKUP($A25,'Occupancy Raw Data'!$B$8:$BE$45,'Occupancy Raw Data'!AB$3,FALSE)</f>
        <v>2.0319761520843902</v>
      </c>
      <c r="U25" s="49">
        <f>VLOOKUP($A25,'Occupancy Raw Data'!$B$8:$BE$45,'Occupancy Raw Data'!AC$3,FALSE)</f>
        <v>-1.7563901539562501</v>
      </c>
      <c r="V25" s="50">
        <f>VLOOKUP($A25,'Occupancy Raw Data'!$B$8:$BE$45,'Occupancy Raw Data'!AE$3,FALSE)</f>
        <v>-3.24469317636443</v>
      </c>
      <c r="X25" s="51">
        <f>VLOOKUP($A25,'ADR Raw Data'!$B$6:$BE$43,'ADR Raw Data'!G$1,FALSE)</f>
        <v>76.730621952078906</v>
      </c>
      <c r="Y25" s="52">
        <f>VLOOKUP($A25,'ADR Raw Data'!$B$6:$BE$43,'ADR Raw Data'!H$1,FALSE)</f>
        <v>82.761325021108902</v>
      </c>
      <c r="Z25" s="52">
        <f>VLOOKUP($A25,'ADR Raw Data'!$B$6:$BE$43,'ADR Raw Data'!I$1,FALSE)</f>
        <v>84.418265850447597</v>
      </c>
      <c r="AA25" s="52">
        <f>VLOOKUP($A25,'ADR Raw Data'!$B$6:$BE$43,'ADR Raw Data'!J$1,FALSE)</f>
        <v>84.979419174821402</v>
      </c>
      <c r="AB25" s="52">
        <f>VLOOKUP($A25,'ADR Raw Data'!$B$6:$BE$43,'ADR Raw Data'!K$1,FALSE)</f>
        <v>88.375143766264401</v>
      </c>
      <c r="AC25" s="53">
        <f>VLOOKUP($A25,'ADR Raw Data'!$B$6:$BE$43,'ADR Raw Data'!L$1,FALSE)</f>
        <v>83.931526251579896</v>
      </c>
      <c r="AD25" s="52">
        <f>VLOOKUP($A25,'ADR Raw Data'!$B$6:$BE$43,'ADR Raw Data'!N$1,FALSE)</f>
        <v>97.661192951015494</v>
      </c>
      <c r="AE25" s="52">
        <f>VLOOKUP($A25,'ADR Raw Data'!$B$6:$BE$43,'ADR Raw Data'!O$1,FALSE)</f>
        <v>99.3853736346516</v>
      </c>
      <c r="AF25" s="53">
        <f>VLOOKUP($A25,'ADR Raw Data'!$B$6:$BE$43,'ADR Raw Data'!P$1,FALSE)</f>
        <v>98.529723668919701</v>
      </c>
      <c r="AG25" s="54">
        <f>VLOOKUP($A25,'ADR Raw Data'!$B$6:$BE$43,'ADR Raw Data'!R$1,FALSE)</f>
        <v>88.554380131430705</v>
      </c>
      <c r="AI25" s="47">
        <f>VLOOKUP($A25,'ADR Raw Data'!$B$6:$BE$43,'ADR Raw Data'!T$1,FALSE)</f>
        <v>5.5612902001609203</v>
      </c>
      <c r="AJ25" s="48">
        <f>VLOOKUP($A25,'ADR Raw Data'!$B$6:$BE$43,'ADR Raw Data'!U$1,FALSE)</f>
        <v>5.1765901388681002</v>
      </c>
      <c r="AK25" s="48">
        <f>VLOOKUP($A25,'ADR Raw Data'!$B$6:$BE$43,'ADR Raw Data'!V$1,FALSE)</f>
        <v>6.2429203813344296</v>
      </c>
      <c r="AL25" s="48">
        <f>VLOOKUP($A25,'ADR Raw Data'!$B$6:$BE$43,'ADR Raw Data'!W$1,FALSE)</f>
        <v>7.5760257603701397</v>
      </c>
      <c r="AM25" s="48">
        <f>VLOOKUP($A25,'ADR Raw Data'!$B$6:$BE$43,'ADR Raw Data'!X$1,FALSE)</f>
        <v>2.4093263839727102</v>
      </c>
      <c r="AN25" s="49">
        <f>VLOOKUP($A25,'ADR Raw Data'!$B$6:$BE$43,'ADR Raw Data'!Y$1,FALSE)</f>
        <v>5.4212363323594097</v>
      </c>
      <c r="AO25" s="48">
        <f>VLOOKUP($A25,'ADR Raw Data'!$B$6:$BE$43,'ADR Raw Data'!AA$1,FALSE)</f>
        <v>5.5503951764864299</v>
      </c>
      <c r="AP25" s="48">
        <f>VLOOKUP($A25,'ADR Raw Data'!$B$6:$BE$43,'ADR Raw Data'!AB$1,FALSE)</f>
        <v>12.6887589604654</v>
      </c>
      <c r="AQ25" s="49">
        <f>VLOOKUP($A25,'ADR Raw Data'!$B$6:$BE$43,'ADR Raw Data'!AC$1,FALSE)</f>
        <v>8.9629930131173694</v>
      </c>
      <c r="AR25" s="50">
        <f>VLOOKUP($A25,'ADR Raw Data'!$B$6:$BE$43,'ADR Raw Data'!AE$1,FALSE)</f>
        <v>6.70922070663417</v>
      </c>
      <c r="AS25" s="40"/>
      <c r="AT25" s="51">
        <f>VLOOKUP($A25,'RevPAR Raw Data'!$B$6:$BE$43,'RevPAR Raw Data'!G$1,FALSE)</f>
        <v>31.346121361738799</v>
      </c>
      <c r="AU25" s="52">
        <f>VLOOKUP($A25,'RevPAR Raw Data'!$B$6:$BE$43,'RevPAR Raw Data'!H$1,FALSE)</f>
        <v>42.3277656254498</v>
      </c>
      <c r="AV25" s="52">
        <f>VLOOKUP($A25,'RevPAR Raw Data'!$B$6:$BE$43,'RevPAR Raw Data'!I$1,FALSE)</f>
        <v>46.152378537498201</v>
      </c>
      <c r="AW25" s="52">
        <f>VLOOKUP($A25,'RevPAR Raw Data'!$B$6:$BE$43,'RevPAR Raw Data'!J$1,FALSE)</f>
        <v>46.251214034835101</v>
      </c>
      <c r="AX25" s="52">
        <f>VLOOKUP($A25,'RevPAR Raw Data'!$B$6:$BE$43,'RevPAR Raw Data'!K$1,FALSE)</f>
        <v>53.773101007629101</v>
      </c>
      <c r="AY25" s="53">
        <f>VLOOKUP($A25,'RevPAR Raw Data'!$B$6:$BE$43,'RevPAR Raw Data'!L$1,FALSE)</f>
        <v>43.970116113430201</v>
      </c>
      <c r="AZ25" s="52">
        <f>VLOOKUP($A25,'RevPAR Raw Data'!$B$6:$BE$43,'RevPAR Raw Data'!N$1,FALSE)</f>
        <v>58.832890816179599</v>
      </c>
      <c r="BA25" s="52">
        <f>VLOOKUP($A25,'RevPAR Raw Data'!$B$6:$BE$43,'RevPAR Raw Data'!O$1,FALSE)</f>
        <v>60.7728612638549</v>
      </c>
      <c r="BB25" s="53">
        <f>VLOOKUP($A25,'RevPAR Raw Data'!$B$6:$BE$43,'RevPAR Raw Data'!P$1,FALSE)</f>
        <v>59.802876040017203</v>
      </c>
      <c r="BC25" s="54">
        <f>VLOOKUP($A25,'RevPAR Raw Data'!$B$6:$BE$43,'RevPAR Raw Data'!R$1,FALSE)</f>
        <v>48.4937618067408</v>
      </c>
      <c r="BE25" s="47">
        <f>VLOOKUP($A25,'RevPAR Raw Data'!$B$6:$BE$43,'RevPAR Raw Data'!T$1,FALSE)</f>
        <v>-3.5952169684729101</v>
      </c>
      <c r="BF25" s="48">
        <f>VLOOKUP($A25,'RevPAR Raw Data'!$B$6:$BE$43,'RevPAR Raw Data'!U$1,FALSE)</f>
        <v>1.2367320615476801E-2</v>
      </c>
      <c r="BG25" s="48">
        <f>VLOOKUP($A25,'RevPAR Raw Data'!$B$6:$BE$43,'RevPAR Raw Data'!V$1,FALSE)</f>
        <v>2.4806236062497198</v>
      </c>
      <c r="BH25" s="48">
        <f>VLOOKUP($A25,'RevPAR Raw Data'!$B$6:$BE$43,'RevPAR Raw Data'!W$1,FALSE)</f>
        <v>2.8060407194717101</v>
      </c>
      <c r="BI25" s="48">
        <f>VLOOKUP($A25,'RevPAR Raw Data'!$B$6:$BE$43,'RevPAR Raw Data'!X$1,FALSE)</f>
        <v>3.0334447934670399</v>
      </c>
      <c r="BJ25" s="49">
        <f>VLOOKUP($A25,'RevPAR Raw Data'!$B$6:$BE$43,'RevPAR Raw Data'!Y$1,FALSE)</f>
        <v>1.2895353370462601</v>
      </c>
      <c r="BK25" s="48">
        <f>VLOOKUP($A25,'RevPAR Raw Data'!$B$6:$BE$43,'RevPAR Raw Data'!AA$1,FALSE)</f>
        <v>-6.9669915339449301E-2</v>
      </c>
      <c r="BL25" s="48">
        <f>VLOOKUP($A25,'RevPAR Raw Data'!$B$6:$BE$43,'RevPAR Raw Data'!AB$1,FALSE)</f>
        <v>14.978567668621899</v>
      </c>
      <c r="BM25" s="49">
        <f>VLOOKUP($A25,'RevPAR Raw Data'!$B$6:$BE$43,'RevPAR Raw Data'!AC$1,FALSE)</f>
        <v>7.04917773237894</v>
      </c>
      <c r="BN25" s="50">
        <f>VLOOKUP($A25,'RevPAR Raw Data'!$B$6:$BE$43,'RevPAR Raw Data'!AE$1,FALSE)</f>
        <v>3.2468339038143399</v>
      </c>
    </row>
    <row r="26" spans="1:66" x14ac:dyDescent="0.45">
      <c r="A26" s="63" t="s">
        <v>92</v>
      </c>
      <c r="B26" s="47">
        <f>VLOOKUP($A26,'Occupancy Raw Data'!$B$8:$BE$45,'Occupancy Raw Data'!G$3,FALSE)</f>
        <v>36.184788336553602</v>
      </c>
      <c r="C26" s="48">
        <f>VLOOKUP($A26,'Occupancy Raw Data'!$B$8:$BE$45,'Occupancy Raw Data'!H$3,FALSE)</f>
        <v>48.445459336026602</v>
      </c>
      <c r="D26" s="48">
        <f>VLOOKUP($A26,'Occupancy Raw Data'!$B$8:$BE$45,'Occupancy Raw Data'!I$3,FALSE)</f>
        <v>56.5431231336729</v>
      </c>
      <c r="E26" s="48">
        <f>VLOOKUP($A26,'Occupancy Raw Data'!$B$8:$BE$45,'Occupancy Raw Data'!J$3,FALSE)</f>
        <v>57.509221851396397</v>
      </c>
      <c r="F26" s="48">
        <f>VLOOKUP($A26,'Occupancy Raw Data'!$B$8:$BE$45,'Occupancy Raw Data'!K$3,FALSE)</f>
        <v>51.642367820129898</v>
      </c>
      <c r="G26" s="49">
        <f>VLOOKUP($A26,'Occupancy Raw Data'!$B$8:$BE$45,'Occupancy Raw Data'!L$3,FALSE)</f>
        <v>50.064992095555901</v>
      </c>
      <c r="H26" s="48">
        <f>VLOOKUP($A26,'Occupancy Raw Data'!$B$8:$BE$45,'Occupancy Raw Data'!N$3,FALSE)</f>
        <v>58.844194624978002</v>
      </c>
      <c r="I26" s="48">
        <f>VLOOKUP($A26,'Occupancy Raw Data'!$B$8:$BE$45,'Occupancy Raw Data'!O$3,FALSE)</f>
        <v>63.358510451431499</v>
      </c>
      <c r="J26" s="49">
        <f>VLOOKUP($A26,'Occupancy Raw Data'!$B$8:$BE$45,'Occupancy Raw Data'!P$3,FALSE)</f>
        <v>61.1013525382048</v>
      </c>
      <c r="K26" s="50">
        <f>VLOOKUP($A26,'Occupancy Raw Data'!$B$8:$BE$45,'Occupancy Raw Data'!R$3,FALSE)</f>
        <v>53.218237936312697</v>
      </c>
      <c r="M26" s="47">
        <f>VLOOKUP($A26,'Occupancy Raw Data'!$B$8:$BE$45,'Occupancy Raw Data'!T$3,FALSE)</f>
        <v>-25.4163649529326</v>
      </c>
      <c r="N26" s="48">
        <f>VLOOKUP($A26,'Occupancy Raw Data'!$B$8:$BE$45,'Occupancy Raw Data'!U$3,FALSE)</f>
        <v>-19.662103116807401</v>
      </c>
      <c r="O26" s="48">
        <f>VLOOKUP($A26,'Occupancy Raw Data'!$B$8:$BE$45,'Occupancy Raw Data'!V$3,FALSE)</f>
        <v>-16.5197095435684</v>
      </c>
      <c r="P26" s="48">
        <f>VLOOKUP($A26,'Occupancy Raw Data'!$B$8:$BE$45,'Occupancy Raw Data'!W$3,FALSE)</f>
        <v>-19.000494804552201</v>
      </c>
      <c r="Q26" s="48">
        <f>VLOOKUP($A26,'Occupancy Raw Data'!$B$8:$BE$45,'Occupancy Raw Data'!X$3,FALSE)</f>
        <v>-12.212600776351101</v>
      </c>
      <c r="R26" s="49">
        <f>VLOOKUP($A26,'Occupancy Raw Data'!$B$8:$BE$45,'Occupancy Raw Data'!Y$3,FALSE)</f>
        <v>-18.294920307304199</v>
      </c>
      <c r="S26" s="48">
        <f>VLOOKUP($A26,'Occupancy Raw Data'!$B$8:$BE$45,'Occupancy Raw Data'!AA$3,FALSE)</f>
        <v>-5.8459808881394002</v>
      </c>
      <c r="T26" s="48">
        <f>VLOOKUP($A26,'Occupancy Raw Data'!$B$8:$BE$45,'Occupancy Raw Data'!AB$3,FALSE)</f>
        <v>-5.6993464052287504</v>
      </c>
      <c r="U26" s="49">
        <f>VLOOKUP($A26,'Occupancy Raw Data'!$B$8:$BE$45,'Occupancy Raw Data'!AC$3,FALSE)</f>
        <v>-5.7700121901665904</v>
      </c>
      <c r="V26" s="50">
        <f>VLOOKUP($A26,'Occupancy Raw Data'!$B$8:$BE$45,'Occupancy Raw Data'!AE$3,FALSE)</f>
        <v>-14.5699899295065</v>
      </c>
      <c r="X26" s="51">
        <f>VLOOKUP($A26,'ADR Raw Data'!$B$6:$BE$43,'ADR Raw Data'!G$1,FALSE)</f>
        <v>93.775784563106697</v>
      </c>
      <c r="Y26" s="52">
        <f>VLOOKUP($A26,'ADR Raw Data'!$B$6:$BE$43,'ADR Raw Data'!H$1,FALSE)</f>
        <v>106.13883527918701</v>
      </c>
      <c r="Z26" s="52">
        <f>VLOOKUP($A26,'ADR Raw Data'!$B$6:$BE$43,'ADR Raw Data'!I$1,FALSE)</f>
        <v>111.93547927927899</v>
      </c>
      <c r="AA26" s="52">
        <f>VLOOKUP($A26,'ADR Raw Data'!$B$6:$BE$43,'ADR Raw Data'!J$1,FALSE)</f>
        <v>111.403819425778</v>
      </c>
      <c r="AB26" s="52">
        <f>VLOOKUP($A26,'ADR Raw Data'!$B$6:$BE$43,'ADR Raw Data'!K$1,FALSE)</f>
        <v>99.632871870748204</v>
      </c>
      <c r="AC26" s="53">
        <f>VLOOKUP($A26,'ADR Raw Data'!$B$6:$BE$43,'ADR Raw Data'!L$1,FALSE)</f>
        <v>105.52845974317501</v>
      </c>
      <c r="AD26" s="52">
        <f>VLOOKUP($A26,'ADR Raw Data'!$B$6:$BE$43,'ADR Raw Data'!N$1,FALSE)</f>
        <v>101.716073104477</v>
      </c>
      <c r="AE26" s="52">
        <f>VLOOKUP($A26,'ADR Raw Data'!$B$6:$BE$43,'ADR Raw Data'!O$1,FALSE)</f>
        <v>105.55012057111099</v>
      </c>
      <c r="AF26" s="53">
        <f>VLOOKUP($A26,'ADR Raw Data'!$B$6:$BE$43,'ADR Raw Data'!P$1,FALSE)</f>
        <v>103.703914014661</v>
      </c>
      <c r="AG26" s="54">
        <f>VLOOKUP($A26,'ADR Raw Data'!$B$6:$BE$43,'ADR Raw Data'!R$1,FALSE)</f>
        <v>104.929941984156</v>
      </c>
      <c r="AI26" s="47">
        <f>VLOOKUP($A26,'ADR Raw Data'!$B$6:$BE$43,'ADR Raw Data'!T$1,FALSE)</f>
        <v>9.1813564120461706</v>
      </c>
      <c r="AJ26" s="48">
        <f>VLOOKUP($A26,'ADR Raw Data'!$B$6:$BE$43,'ADR Raw Data'!U$1,FALSE)</f>
        <v>7.1420478756466803</v>
      </c>
      <c r="AK26" s="48">
        <f>VLOOKUP($A26,'ADR Raw Data'!$B$6:$BE$43,'ADR Raw Data'!V$1,FALSE)</f>
        <v>6.0335273686197599</v>
      </c>
      <c r="AL26" s="48">
        <f>VLOOKUP($A26,'ADR Raw Data'!$B$6:$BE$43,'ADR Raw Data'!W$1,FALSE)</f>
        <v>4.9485960044685502</v>
      </c>
      <c r="AM26" s="48">
        <f>VLOOKUP($A26,'ADR Raw Data'!$B$6:$BE$43,'ADR Raw Data'!X$1,FALSE)</f>
        <v>7.1163101827848099</v>
      </c>
      <c r="AN26" s="49">
        <f>VLOOKUP($A26,'ADR Raw Data'!$B$6:$BE$43,'ADR Raw Data'!Y$1,FALSE)</f>
        <v>6.7066776880981802</v>
      </c>
      <c r="AO26" s="48">
        <f>VLOOKUP($A26,'ADR Raw Data'!$B$6:$BE$43,'ADR Raw Data'!AA$1,FALSE)</f>
        <v>5.5890027321668097</v>
      </c>
      <c r="AP26" s="48">
        <f>VLOOKUP($A26,'ADR Raw Data'!$B$6:$BE$43,'ADR Raw Data'!AB$1,FALSE)</f>
        <v>5.5822034281203701</v>
      </c>
      <c r="AQ26" s="49">
        <f>VLOOKUP($A26,'ADR Raw Data'!$B$6:$BE$43,'ADR Raw Data'!AC$1,FALSE)</f>
        <v>5.5869339324534497</v>
      </c>
      <c r="AR26" s="50">
        <f>VLOOKUP($A26,'ADR Raw Data'!$B$6:$BE$43,'ADR Raw Data'!AE$1,FALSE)</f>
        <v>6.3186398083520503</v>
      </c>
      <c r="AS26" s="40"/>
      <c r="AT26" s="51">
        <f>VLOOKUP($A26,'RevPAR Raw Data'!$B$6:$BE$43,'RevPAR Raw Data'!G$1,FALSE)</f>
        <v>33.932569155102698</v>
      </c>
      <c r="AU26" s="52">
        <f>VLOOKUP($A26,'RevPAR Raw Data'!$B$6:$BE$43,'RevPAR Raw Data'!H$1,FALSE)</f>
        <v>51.419446284911203</v>
      </c>
      <c r="AV26" s="52">
        <f>VLOOKUP($A26,'RevPAR Raw Data'!$B$6:$BE$43,'RevPAR Raw Data'!I$1,FALSE)</f>
        <v>63.291815879149802</v>
      </c>
      <c r="AW26" s="52">
        <f>VLOOKUP($A26,'RevPAR Raw Data'!$B$6:$BE$43,'RevPAR Raw Data'!J$1,FALSE)</f>
        <v>64.067469664500194</v>
      </c>
      <c r="AX26" s="52">
        <f>VLOOKUP($A26,'RevPAR Raw Data'!$B$6:$BE$43,'RevPAR Raw Data'!K$1,FALSE)</f>
        <v>51.452774161250602</v>
      </c>
      <c r="AY26" s="53">
        <f>VLOOKUP($A26,'RevPAR Raw Data'!$B$6:$BE$43,'RevPAR Raw Data'!L$1,FALSE)</f>
        <v>52.8328150289829</v>
      </c>
      <c r="AZ26" s="52">
        <f>VLOOKUP($A26,'RevPAR Raw Data'!$B$6:$BE$43,'RevPAR Raw Data'!N$1,FALSE)</f>
        <v>59.8540040224837</v>
      </c>
      <c r="BA26" s="52">
        <f>VLOOKUP($A26,'RevPAR Raw Data'!$B$6:$BE$43,'RevPAR Raw Data'!O$1,FALSE)</f>
        <v>66.874984173546395</v>
      </c>
      <c r="BB26" s="53">
        <f>VLOOKUP($A26,'RevPAR Raw Data'!$B$6:$BE$43,'RevPAR Raw Data'!P$1,FALSE)</f>
        <v>63.364494098015101</v>
      </c>
      <c r="BC26" s="54">
        <f>VLOOKUP($A26,'RevPAR Raw Data'!$B$6:$BE$43,'RevPAR Raw Data'!R$1,FALSE)</f>
        <v>55.841866191563497</v>
      </c>
      <c r="BE26" s="47">
        <f>VLOOKUP($A26,'RevPAR Raw Data'!$B$6:$BE$43,'RevPAR Raw Data'!T$1,FALSE)</f>
        <v>-18.568575594201601</v>
      </c>
      <c r="BF26" s="48">
        <f>VLOOKUP($A26,'RevPAR Raw Data'!$B$6:$BE$43,'RevPAR Raw Data'!U$1,FALSE)</f>
        <v>-13.924332059122101</v>
      </c>
      <c r="BG26" s="48">
        <f>VLOOKUP($A26,'RevPAR Raw Data'!$B$6:$BE$43,'RevPAR Raw Data'!V$1,FALSE)</f>
        <v>-11.482903371476301</v>
      </c>
      <c r="BH26" s="48">
        <f>VLOOKUP($A26,'RevPAR Raw Data'!$B$6:$BE$43,'RevPAR Raw Data'!W$1,FALSE)</f>
        <v>-14.9921565268109</v>
      </c>
      <c r="BI26" s="48">
        <f>VLOOKUP($A26,'RevPAR Raw Data'!$B$6:$BE$43,'RevPAR Raw Data'!X$1,FALSE)</f>
        <v>-5.9653771461966603</v>
      </c>
      <c r="BJ26" s="49">
        <f>VLOOKUP($A26,'RevPAR Raw Data'!$B$6:$BE$43,'RevPAR Raw Data'!Y$1,FALSE)</f>
        <v>-12.8152239575113</v>
      </c>
      <c r="BK26" s="48">
        <f>VLOOKUP($A26,'RevPAR Raw Data'!$B$6:$BE$43,'RevPAR Raw Data'!AA$1,FALSE)</f>
        <v>-0.58371018753264803</v>
      </c>
      <c r="BL26" s="48">
        <f>VLOOKUP($A26,'RevPAR Raw Data'!$B$6:$BE$43,'RevPAR Raw Data'!AB$1,FALSE)</f>
        <v>-0.43529208752152099</v>
      </c>
      <c r="BM26" s="49">
        <f>VLOOKUP($A26,'RevPAR Raw Data'!$B$6:$BE$43,'RevPAR Raw Data'!AC$1,FALSE)</f>
        <v>-0.50544502667226099</v>
      </c>
      <c r="BN26" s="50">
        <f>VLOOKUP($A26,'RevPAR Raw Data'!$B$6:$BE$43,'RevPAR Raw Data'!AE$1,FALSE)</f>
        <v>-9.17197530491317</v>
      </c>
    </row>
    <row r="27" spans="1:66" x14ac:dyDescent="0.45">
      <c r="A27" s="63" t="s">
        <v>93</v>
      </c>
      <c r="B27" s="47">
        <f>VLOOKUP($A27,'Occupancy Raw Data'!$B$8:$BE$45,'Occupancy Raw Data'!G$3,FALSE)</f>
        <v>26.256540351989798</v>
      </c>
      <c r="C27" s="48">
        <f>VLOOKUP($A27,'Occupancy Raw Data'!$B$8:$BE$45,'Occupancy Raw Data'!H$3,FALSE)</f>
        <v>33.740288568257398</v>
      </c>
      <c r="D27" s="48">
        <f>VLOOKUP($A27,'Occupancy Raw Data'!$B$8:$BE$45,'Occupancy Raw Data'!I$3,FALSE)</f>
        <v>37.918186142381401</v>
      </c>
      <c r="E27" s="48">
        <f>VLOOKUP($A27,'Occupancy Raw Data'!$B$8:$BE$45,'Occupancy Raw Data'!J$3,FALSE)</f>
        <v>37.823053749801801</v>
      </c>
      <c r="F27" s="48">
        <f>VLOOKUP($A27,'Occupancy Raw Data'!$B$8:$BE$45,'Occupancy Raw Data'!K$3,FALSE)</f>
        <v>42.666878071983497</v>
      </c>
      <c r="G27" s="49">
        <f>VLOOKUP($A27,'Occupancy Raw Data'!$B$8:$BE$45,'Occupancy Raw Data'!L$3,FALSE)</f>
        <v>35.680989376882799</v>
      </c>
      <c r="H27" s="48">
        <f>VLOOKUP($A27,'Occupancy Raw Data'!$B$8:$BE$45,'Occupancy Raw Data'!N$3,FALSE)</f>
        <v>60.0840336134453</v>
      </c>
      <c r="I27" s="48">
        <f>VLOOKUP($A27,'Occupancy Raw Data'!$B$8:$BE$45,'Occupancy Raw Data'!O$3,FALSE)</f>
        <v>62.184873949579803</v>
      </c>
      <c r="J27" s="49">
        <f>VLOOKUP($A27,'Occupancy Raw Data'!$B$8:$BE$45,'Occupancy Raw Data'!P$3,FALSE)</f>
        <v>61.134453781512597</v>
      </c>
      <c r="K27" s="50">
        <f>VLOOKUP($A27,'Occupancy Raw Data'!$B$8:$BE$45,'Occupancy Raw Data'!R$3,FALSE)</f>
        <v>42.953407778205602</v>
      </c>
      <c r="M27" s="47">
        <f>VLOOKUP($A27,'Occupancy Raw Data'!$B$8:$BE$45,'Occupancy Raw Data'!T$3,FALSE)</f>
        <v>-4.1438946831422596</v>
      </c>
      <c r="N27" s="48">
        <f>VLOOKUP($A27,'Occupancy Raw Data'!$B$8:$BE$45,'Occupancy Raw Data'!U$3,FALSE)</f>
        <v>-4.5579003208482396</v>
      </c>
      <c r="O27" s="48">
        <f>VLOOKUP($A27,'Occupancy Raw Data'!$B$8:$BE$45,'Occupancy Raw Data'!V$3,FALSE)</f>
        <v>-1.75850831506391</v>
      </c>
      <c r="P27" s="48">
        <f>VLOOKUP($A27,'Occupancy Raw Data'!$B$8:$BE$45,'Occupancy Raw Data'!W$3,FALSE)</f>
        <v>-2.14825254828843</v>
      </c>
      <c r="Q27" s="48">
        <f>VLOOKUP($A27,'Occupancy Raw Data'!$B$8:$BE$45,'Occupancy Raw Data'!X$3,FALSE)</f>
        <v>7.8381184814649503</v>
      </c>
      <c r="R27" s="49">
        <f>VLOOKUP($A27,'Occupancy Raw Data'!$B$8:$BE$45,'Occupancy Raw Data'!Y$3,FALSE)</f>
        <v>-0.64283440979956796</v>
      </c>
      <c r="S27" s="48">
        <f>VLOOKUP($A27,'Occupancy Raw Data'!$B$8:$BE$45,'Occupancy Raw Data'!AA$3,FALSE)</f>
        <v>6.6429179495268498</v>
      </c>
      <c r="T27" s="48">
        <f>VLOOKUP($A27,'Occupancy Raw Data'!$B$8:$BE$45,'Occupancy Raw Data'!AB$3,FALSE)</f>
        <v>4.9719315363103496</v>
      </c>
      <c r="U27" s="49">
        <f>VLOOKUP($A27,'Occupancy Raw Data'!$B$8:$BE$45,'Occupancy Raw Data'!AC$3,FALSE)</f>
        <v>5.7864746792759103</v>
      </c>
      <c r="V27" s="50">
        <f>VLOOKUP($A27,'Occupancy Raw Data'!$B$8:$BE$45,'Occupancy Raw Data'!AE$3,FALSE)</f>
        <v>1.87497018628603</v>
      </c>
      <c r="X27" s="51">
        <f>VLOOKUP($A27,'ADR Raw Data'!$B$6:$BE$43,'ADR Raw Data'!G$1,FALSE)</f>
        <v>90.112815942028902</v>
      </c>
      <c r="Y27" s="52">
        <f>VLOOKUP($A27,'ADR Raw Data'!$B$6:$BE$43,'ADR Raw Data'!H$1,FALSE)</f>
        <v>98.400831249999996</v>
      </c>
      <c r="Z27" s="52">
        <f>VLOOKUP($A27,'ADR Raw Data'!$B$6:$BE$43,'ADR Raw Data'!I$1,FALSE)</f>
        <v>100.236921660045</v>
      </c>
      <c r="AA27" s="52">
        <f>VLOOKUP($A27,'ADR Raw Data'!$B$6:$BE$43,'ADR Raw Data'!J$1,FALSE)</f>
        <v>100.455409620624</v>
      </c>
      <c r="AB27" s="52">
        <f>VLOOKUP($A27,'ADR Raw Data'!$B$6:$BE$43,'ADR Raw Data'!K$1,FALSE)</f>
        <v>101.286135172798</v>
      </c>
      <c r="AC27" s="53">
        <f>VLOOKUP($A27,'ADR Raw Data'!$B$6:$BE$43,'ADR Raw Data'!L$1,FALSE)</f>
        <v>98.696921405083501</v>
      </c>
      <c r="AD27" s="52">
        <f>VLOOKUP($A27,'ADR Raw Data'!$B$6:$BE$43,'ADR Raw Data'!N$1,FALSE)</f>
        <v>115.016007468003</v>
      </c>
      <c r="AE27" s="52">
        <f>VLOOKUP($A27,'ADR Raw Data'!$B$6:$BE$43,'ADR Raw Data'!O$1,FALSE)</f>
        <v>119.05750081591</v>
      </c>
      <c r="AF27" s="53">
        <f>VLOOKUP($A27,'ADR Raw Data'!$B$6:$BE$43,'ADR Raw Data'!P$1,FALSE)</f>
        <v>117.071474875186</v>
      </c>
      <c r="AG27" s="54">
        <f>VLOOKUP($A27,'ADR Raw Data'!$B$6:$BE$43,'ADR Raw Data'!R$1,FALSE)</f>
        <v>106.16892652463901</v>
      </c>
      <c r="AI27" s="47">
        <f>VLOOKUP($A27,'ADR Raw Data'!$B$6:$BE$43,'ADR Raw Data'!T$1,FALSE)</f>
        <v>1.3406526983599201</v>
      </c>
      <c r="AJ27" s="48">
        <f>VLOOKUP($A27,'ADR Raw Data'!$B$6:$BE$43,'ADR Raw Data'!U$1,FALSE)</f>
        <v>1.8687716404055701</v>
      </c>
      <c r="AK27" s="48">
        <f>VLOOKUP($A27,'ADR Raw Data'!$B$6:$BE$43,'ADR Raw Data'!V$1,FALSE)</f>
        <v>-0.119757600509297</v>
      </c>
      <c r="AL27" s="48">
        <f>VLOOKUP($A27,'ADR Raw Data'!$B$6:$BE$43,'ADR Raw Data'!W$1,FALSE)</f>
        <v>2.0998852609211802</v>
      </c>
      <c r="AM27" s="48">
        <f>VLOOKUP($A27,'ADR Raw Data'!$B$6:$BE$43,'ADR Raw Data'!X$1,FALSE)</f>
        <v>3.55467284440389</v>
      </c>
      <c r="AN27" s="49">
        <f>VLOOKUP($A27,'ADR Raw Data'!$B$6:$BE$43,'ADR Raw Data'!Y$1,FALSE)</f>
        <v>1.8681307059162799</v>
      </c>
      <c r="AO27" s="48">
        <f>VLOOKUP($A27,'ADR Raw Data'!$B$6:$BE$43,'ADR Raw Data'!AA$1,FALSE)</f>
        <v>1.4371184498971199</v>
      </c>
      <c r="AP27" s="48">
        <f>VLOOKUP($A27,'ADR Raw Data'!$B$6:$BE$43,'ADR Raw Data'!AB$1,FALSE)</f>
        <v>2.5449688253578899</v>
      </c>
      <c r="AQ27" s="49">
        <f>VLOOKUP($A27,'ADR Raw Data'!$B$6:$BE$43,'ADR Raw Data'!AC$1,FALSE)</f>
        <v>1.99758748492297</v>
      </c>
      <c r="AR27" s="50">
        <f>VLOOKUP($A27,'ADR Raw Data'!$B$6:$BE$43,'ADR Raw Data'!AE$1,FALSE)</f>
        <v>2.1900661346136201</v>
      </c>
      <c r="AS27" s="40"/>
      <c r="AT27" s="51">
        <f>VLOOKUP($A27,'RevPAR Raw Data'!$B$6:$BE$43,'RevPAR Raw Data'!G$1,FALSE)</f>
        <v>23.6605078801331</v>
      </c>
      <c r="AU27" s="52">
        <f>VLOOKUP($A27,'RevPAR Raw Data'!$B$6:$BE$43,'RevPAR Raw Data'!H$1,FALSE)</f>
        <v>33.200724417313999</v>
      </c>
      <c r="AV27" s="52">
        <f>VLOOKUP($A27,'RevPAR Raw Data'!$B$6:$BE$43,'RevPAR Raw Data'!I$1,FALSE)</f>
        <v>38.008022538449303</v>
      </c>
      <c r="AW27" s="52">
        <f>VLOOKUP($A27,'RevPAR Raw Data'!$B$6:$BE$43,'RevPAR Raw Data'!J$1,FALSE)</f>
        <v>37.995303575392398</v>
      </c>
      <c r="AX27" s="52">
        <f>VLOOKUP($A27,'RevPAR Raw Data'!$B$6:$BE$43,'RevPAR Raw Data'!K$1,FALSE)</f>
        <v>43.2156317980022</v>
      </c>
      <c r="AY27" s="53">
        <f>VLOOKUP($A27,'RevPAR Raw Data'!$B$6:$BE$43,'RevPAR Raw Data'!L$1,FALSE)</f>
        <v>35.216038041858198</v>
      </c>
      <c r="AZ27" s="52">
        <f>VLOOKUP($A27,'RevPAR Raw Data'!$B$6:$BE$43,'RevPAR Raw Data'!N$1,FALSE)</f>
        <v>69.106256587918097</v>
      </c>
      <c r="BA27" s="52">
        <f>VLOOKUP($A27,'RevPAR Raw Data'!$B$6:$BE$43,'RevPAR Raw Data'!O$1,FALSE)</f>
        <v>74.035756809893698</v>
      </c>
      <c r="BB27" s="53">
        <f>VLOOKUP($A27,'RevPAR Raw Data'!$B$6:$BE$43,'RevPAR Raw Data'!P$1,FALSE)</f>
        <v>71.571006698905904</v>
      </c>
      <c r="BC27" s="54">
        <f>VLOOKUP($A27,'RevPAR Raw Data'!$B$6:$BE$43,'RevPAR Raw Data'!R$1,FALSE)</f>
        <v>45.6031719438718</v>
      </c>
      <c r="BE27" s="47">
        <f>VLOOKUP($A27,'RevPAR Raw Data'!$B$6:$BE$43,'RevPAR Raw Data'!T$1,FALSE)</f>
        <v>-2.8587972206690702</v>
      </c>
      <c r="BF27" s="48">
        <f>VLOOKUP($A27,'RevPAR Raw Data'!$B$6:$BE$43,'RevPAR Raw Data'!U$1,FALSE)</f>
        <v>-2.7743054290366298</v>
      </c>
      <c r="BG27" s="48">
        <f>VLOOKUP($A27,'RevPAR Raw Data'!$B$6:$BE$43,'RevPAR Raw Data'!V$1,FALSE)</f>
        <v>-1.87615996821033</v>
      </c>
      <c r="BH27" s="48">
        <f>VLOOKUP($A27,'RevPAR Raw Data'!$B$6:$BE$43,'RevPAR Raw Data'!W$1,FALSE)</f>
        <v>-9.3478125996118794E-2</v>
      </c>
      <c r="BI27" s="48">
        <f>VLOOKUP($A27,'RevPAR Raw Data'!$B$6:$BE$43,'RevPAR Raw Data'!X$1,FALSE)</f>
        <v>11.6714107950416</v>
      </c>
      <c r="BJ27" s="49">
        <f>VLOOKUP($A27,'RevPAR Raw Data'!$B$6:$BE$43,'RevPAR Raw Data'!Y$1,FALSE)</f>
        <v>1.2132873091190499</v>
      </c>
      <c r="BK27" s="48">
        <f>VLOOKUP($A27,'RevPAR Raw Data'!$B$6:$BE$43,'RevPAR Raw Data'!AA$1,FALSE)</f>
        <v>8.1755029988881507</v>
      </c>
      <c r="BL27" s="48">
        <f>VLOOKUP($A27,'RevPAR Raw Data'!$B$6:$BE$43,'RevPAR Raw Data'!AB$1,FALSE)</f>
        <v>7.6434344692854799</v>
      </c>
      <c r="BM27" s="49">
        <f>VLOOKUP($A27,'RevPAR Raw Data'!$B$6:$BE$43,'RevPAR Raw Data'!AC$1,FALSE)</f>
        <v>7.8996520582103296</v>
      </c>
      <c r="BN27" s="50">
        <f>VLOOKUP($A27,'RevPAR Raw Data'!$B$6:$BE$43,'RevPAR Raw Data'!AE$1,FALSE)</f>
        <v>4.1060994079836197</v>
      </c>
    </row>
    <row r="28" spans="1:66" x14ac:dyDescent="0.45">
      <c r="A28" s="63" t="s">
        <v>29</v>
      </c>
      <c r="B28" s="47">
        <f>VLOOKUP($A28,'Occupancy Raw Data'!$B$8:$BE$45,'Occupancy Raw Data'!G$3,FALSE)</f>
        <v>22.6839148046517</v>
      </c>
      <c r="C28" s="48">
        <f>VLOOKUP($A28,'Occupancy Raw Data'!$B$8:$BE$45,'Occupancy Raw Data'!H$3,FALSE)</f>
        <v>25.532470926434002</v>
      </c>
      <c r="D28" s="48">
        <f>VLOOKUP($A28,'Occupancy Raw Data'!$B$8:$BE$45,'Occupancy Raw Data'!I$3,FALSE)</f>
        <v>27.335685352149401</v>
      </c>
      <c r="E28" s="48">
        <f>VLOOKUP($A28,'Occupancy Raw Data'!$B$8:$BE$45,'Occupancy Raw Data'!J$3,FALSE)</f>
        <v>28.903697896249799</v>
      </c>
      <c r="F28" s="48">
        <f>VLOOKUP($A28,'Occupancy Raw Data'!$B$8:$BE$45,'Occupancy Raw Data'!K$3,FALSE)</f>
        <v>31.464785051613699</v>
      </c>
      <c r="G28" s="49">
        <f>VLOOKUP($A28,'Occupancy Raw Data'!$B$8:$BE$45,'Occupancy Raw Data'!L$3,FALSE)</f>
        <v>27.184110806219699</v>
      </c>
      <c r="H28" s="48">
        <f>VLOOKUP($A28,'Occupancy Raw Data'!$B$8:$BE$45,'Occupancy Raw Data'!N$3,FALSE)</f>
        <v>38.821377237684501</v>
      </c>
      <c r="I28" s="48">
        <f>VLOOKUP($A28,'Occupancy Raw Data'!$B$8:$BE$45,'Occupancy Raw Data'!O$3,FALSE)</f>
        <v>43.564615183588103</v>
      </c>
      <c r="J28" s="49">
        <f>VLOOKUP($A28,'Occupancy Raw Data'!$B$8:$BE$45,'Occupancy Raw Data'!P$3,FALSE)</f>
        <v>41.192996210636302</v>
      </c>
      <c r="K28" s="50">
        <f>VLOOKUP($A28,'Occupancy Raw Data'!$B$8:$BE$45,'Occupancy Raw Data'!R$3,FALSE)</f>
        <v>31.186649493195901</v>
      </c>
      <c r="M28" s="47">
        <f>VLOOKUP($A28,'Occupancy Raw Data'!$B$8:$BE$45,'Occupancy Raw Data'!T$3,FALSE)</f>
        <v>1.5827668215295601</v>
      </c>
      <c r="N28" s="48">
        <f>VLOOKUP($A28,'Occupancy Raw Data'!$B$8:$BE$45,'Occupancy Raw Data'!U$3,FALSE)</f>
        <v>-5.1404627453235801</v>
      </c>
      <c r="O28" s="48">
        <f>VLOOKUP($A28,'Occupancy Raw Data'!$B$8:$BE$45,'Occupancy Raw Data'!V$3,FALSE)</f>
        <v>3.05098229228537</v>
      </c>
      <c r="P28" s="48">
        <f>VLOOKUP($A28,'Occupancy Raw Data'!$B$8:$BE$45,'Occupancy Raw Data'!W$3,FALSE)</f>
        <v>5.9022686365212902</v>
      </c>
      <c r="Q28" s="48">
        <f>VLOOKUP($A28,'Occupancy Raw Data'!$B$8:$BE$45,'Occupancy Raw Data'!X$3,FALSE)</f>
        <v>9.1062681654606301</v>
      </c>
      <c r="R28" s="49">
        <f>VLOOKUP($A28,'Occupancy Raw Data'!$B$8:$BE$45,'Occupancy Raw Data'!Y$3,FALSE)</f>
        <v>3.04475329243642</v>
      </c>
      <c r="S28" s="48">
        <f>VLOOKUP($A28,'Occupancy Raw Data'!$B$8:$BE$45,'Occupancy Raw Data'!AA$3,FALSE)</f>
        <v>5.4878086747955503</v>
      </c>
      <c r="T28" s="48">
        <f>VLOOKUP($A28,'Occupancy Raw Data'!$B$8:$BE$45,'Occupancy Raw Data'!AB$3,FALSE)</f>
        <v>0.107584383063124</v>
      </c>
      <c r="U28" s="49">
        <f>VLOOKUP($A28,'Occupancy Raw Data'!$B$8:$BE$45,'Occupancy Raw Data'!AC$3,FALSE)</f>
        <v>2.5727591232342299</v>
      </c>
      <c r="V28" s="50">
        <f>VLOOKUP($A28,'Occupancy Raw Data'!$B$8:$BE$45,'Occupancy Raw Data'!AE$3,FALSE)</f>
        <v>2.8661195195174498</v>
      </c>
      <c r="X28" s="51">
        <f>VLOOKUP($A28,'ADR Raw Data'!$B$6:$BE$43,'ADR Raw Data'!G$1,FALSE)</f>
        <v>92.275564516128995</v>
      </c>
      <c r="Y28" s="52">
        <f>VLOOKUP($A28,'ADR Raw Data'!$B$6:$BE$43,'ADR Raw Data'!H$1,FALSE)</f>
        <v>92.782175025588501</v>
      </c>
      <c r="Z28" s="52">
        <f>VLOOKUP($A28,'ADR Raw Data'!$B$6:$BE$43,'ADR Raw Data'!I$1,FALSE)</f>
        <v>95.064708413001895</v>
      </c>
      <c r="AA28" s="52">
        <f>VLOOKUP($A28,'ADR Raw Data'!$B$6:$BE$43,'ADR Raw Data'!J$1,FALSE)</f>
        <v>94.225519891500895</v>
      </c>
      <c r="AB28" s="52">
        <f>VLOOKUP($A28,'ADR Raw Data'!$B$6:$BE$43,'ADR Raw Data'!K$1,FALSE)</f>
        <v>97.939024086378694</v>
      </c>
      <c r="AC28" s="53">
        <f>VLOOKUP($A28,'ADR Raw Data'!$B$6:$BE$43,'ADR Raw Data'!L$1,FALSE)</f>
        <v>94.657387040953594</v>
      </c>
      <c r="AD28" s="52">
        <f>VLOOKUP($A28,'ADR Raw Data'!$B$6:$BE$43,'ADR Raw Data'!N$1,FALSE)</f>
        <v>119.435388757993</v>
      </c>
      <c r="AE28" s="52">
        <f>VLOOKUP($A28,'ADR Raw Data'!$B$6:$BE$43,'ADR Raw Data'!O$1,FALSE)</f>
        <v>153.433617276544</v>
      </c>
      <c r="AF28" s="53">
        <f>VLOOKUP($A28,'ADR Raw Data'!$B$6:$BE$43,'ADR Raw Data'!P$1,FALSE)</f>
        <v>137.413199048374</v>
      </c>
      <c r="AG28" s="54">
        <f>VLOOKUP($A28,'ADR Raw Data'!$B$6:$BE$43,'ADR Raw Data'!R$1,FALSE)</f>
        <v>110.79286287185001</v>
      </c>
      <c r="AI28" s="47">
        <f>VLOOKUP($A28,'ADR Raw Data'!$B$6:$BE$43,'ADR Raw Data'!T$1,FALSE)</f>
        <v>-6.8855933069961202</v>
      </c>
      <c r="AJ28" s="48">
        <f>VLOOKUP($A28,'ADR Raw Data'!$B$6:$BE$43,'ADR Raw Data'!U$1,FALSE)</f>
        <v>3.7656151493577799</v>
      </c>
      <c r="AK28" s="48">
        <f>VLOOKUP($A28,'ADR Raw Data'!$B$6:$BE$43,'ADR Raw Data'!V$1,FALSE)</f>
        <v>11.162853381032599</v>
      </c>
      <c r="AL28" s="48">
        <f>VLOOKUP($A28,'ADR Raw Data'!$B$6:$BE$43,'ADR Raw Data'!W$1,FALSE)</f>
        <v>8.4312347905501301</v>
      </c>
      <c r="AM28" s="48">
        <f>VLOOKUP($A28,'ADR Raw Data'!$B$6:$BE$43,'ADR Raw Data'!X$1,FALSE)</f>
        <v>1.4134677646940501</v>
      </c>
      <c r="AN28" s="49">
        <f>VLOOKUP($A28,'ADR Raw Data'!$B$6:$BE$43,'ADR Raw Data'!Y$1,FALSE)</f>
        <v>3.6597862036326498</v>
      </c>
      <c r="AO28" s="48">
        <f>VLOOKUP($A28,'ADR Raw Data'!$B$6:$BE$43,'ADR Raw Data'!AA$1,FALSE)</f>
        <v>-17.503253235804198</v>
      </c>
      <c r="AP28" s="48">
        <f>VLOOKUP($A28,'ADR Raw Data'!$B$6:$BE$43,'ADR Raw Data'!AB$1,FALSE)</f>
        <v>-17.162063816340901</v>
      </c>
      <c r="AQ28" s="49">
        <f>VLOOKUP($A28,'ADR Raw Data'!$B$6:$BE$43,'ADR Raw Data'!AC$1,FALSE)</f>
        <v>-17.563430498661798</v>
      </c>
      <c r="AR28" s="50">
        <f>VLOOKUP($A28,'ADR Raw Data'!$B$6:$BE$43,'ADR Raw Data'!AE$1,FALSE)</f>
        <v>-7.5508932001284501</v>
      </c>
      <c r="AS28" s="40"/>
      <c r="AT28" s="51">
        <f>VLOOKUP($A28,'RevPAR Raw Data'!$B$6:$BE$43,'RevPAR Raw Data'!G$1,FALSE)</f>
        <v>20.931710440350098</v>
      </c>
      <c r="AU28" s="52">
        <f>VLOOKUP($A28,'RevPAR Raw Data'!$B$6:$BE$43,'RevPAR Raw Data'!H$1,FALSE)</f>
        <v>23.6895818633215</v>
      </c>
      <c r="AV28" s="52">
        <f>VLOOKUP($A28,'RevPAR Raw Data'!$B$6:$BE$43,'RevPAR Raw Data'!I$1,FALSE)</f>
        <v>25.9865895727165</v>
      </c>
      <c r="AW28" s="52">
        <f>VLOOKUP($A28,'RevPAR Raw Data'!$B$6:$BE$43,'RevPAR Raw Data'!J$1,FALSE)</f>
        <v>27.234659610610201</v>
      </c>
      <c r="AX28" s="52">
        <f>VLOOKUP($A28,'RevPAR Raw Data'!$B$6:$BE$43,'RevPAR Raw Data'!K$1,FALSE)</f>
        <v>30.816303410427199</v>
      </c>
      <c r="AY28" s="53">
        <f>VLOOKUP($A28,'RevPAR Raw Data'!$B$6:$BE$43,'RevPAR Raw Data'!L$1,FALSE)</f>
        <v>25.7317689794851</v>
      </c>
      <c r="AZ28" s="52">
        <f>VLOOKUP($A28,'RevPAR Raw Data'!$B$6:$BE$43,'RevPAR Raw Data'!N$1,FALSE)</f>
        <v>46.366462825035903</v>
      </c>
      <c r="BA28" s="52">
        <f>VLOOKUP($A28,'RevPAR Raw Data'!$B$6:$BE$43,'RevPAR Raw Data'!O$1,FALSE)</f>
        <v>66.842764928785996</v>
      </c>
      <c r="BB28" s="53">
        <f>VLOOKUP($A28,'RevPAR Raw Data'!$B$6:$BE$43,'RevPAR Raw Data'!P$1,FALSE)</f>
        <v>56.604613876911003</v>
      </c>
      <c r="BC28" s="54">
        <f>VLOOKUP($A28,'RevPAR Raw Data'!$B$6:$BE$43,'RevPAR Raw Data'!R$1,FALSE)</f>
        <v>34.552581807321097</v>
      </c>
      <c r="BE28" s="47">
        <f>VLOOKUP($A28,'RevPAR Raw Data'!$B$6:$BE$43,'RevPAR Raw Data'!T$1,FALSE)</f>
        <v>-5.4118093717951403</v>
      </c>
      <c r="BF28" s="48">
        <f>VLOOKUP($A28,'RevPAR Raw Data'!$B$6:$BE$43,'RevPAR Raw Data'!U$1,FALSE)</f>
        <v>-1.5684176398507901</v>
      </c>
      <c r="BG28" s="48">
        <f>VLOOKUP($A28,'RevPAR Raw Data'!$B$6:$BE$43,'RevPAR Raw Data'!V$1,FALSE)</f>
        <v>14.554412353287001</v>
      </c>
      <c r="BH28" s="48">
        <f>VLOOKUP($A28,'RevPAR Raw Data'!$B$6:$BE$43,'RevPAR Raw Data'!W$1,FALSE)</f>
        <v>14.831137553785499</v>
      </c>
      <c r="BI28" s="48">
        <f>VLOOKUP($A28,'RevPAR Raw Data'!$B$6:$BE$43,'RevPAR Raw Data'!X$1,FALSE)</f>
        <v>10.648450095239999</v>
      </c>
      <c r="BJ28" s="49">
        <f>VLOOKUP($A28,'RevPAR Raw Data'!$B$6:$BE$43,'RevPAR Raw Data'!Y$1,FALSE)</f>
        <v>6.8159709570003102</v>
      </c>
      <c r="BK28" s="48">
        <f>VLOOKUP($A28,'RevPAR Raw Data'!$B$6:$BE$43,'RevPAR Raw Data'!AA$1,FALSE)</f>
        <v>-12.975989610454601</v>
      </c>
      <c r="BL28" s="48">
        <f>VLOOKUP($A28,'RevPAR Raw Data'!$B$6:$BE$43,'RevPAR Raw Data'!AB$1,FALSE)</f>
        <v>-17.072943133755501</v>
      </c>
      <c r="BM28" s="49">
        <f>VLOOKUP($A28,'RevPAR Raw Data'!$B$6:$BE$43,'RevPAR Raw Data'!AC$1,FALSE)</f>
        <v>-15.4425361359348</v>
      </c>
      <c r="BN28" s="50">
        <f>VLOOKUP($A28,'RevPAR Raw Data'!$B$6:$BE$43,'RevPAR Raw Data'!AE$1,FALSE)</f>
        <v>-4.9011913045177904</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30.6813927368026</v>
      </c>
      <c r="C30" s="48">
        <f>VLOOKUP($A30,'Occupancy Raw Data'!$B$8:$BE$45,'Occupancy Raw Data'!H$3,FALSE)</f>
        <v>43.7172407338075</v>
      </c>
      <c r="D30" s="48">
        <f>VLOOKUP($A30,'Occupancy Raw Data'!$B$8:$BE$45,'Occupancy Raw Data'!I$3,FALSE)</f>
        <v>45.3622238861849</v>
      </c>
      <c r="E30" s="48">
        <f>VLOOKUP($A30,'Occupancy Raw Data'!$B$8:$BE$45,'Occupancy Raw Data'!J$3,FALSE)</f>
        <v>48.565612130288201</v>
      </c>
      <c r="F30" s="48">
        <f>VLOOKUP($A30,'Occupancy Raw Data'!$B$8:$BE$45,'Occupancy Raw Data'!K$3,FALSE)</f>
        <v>44.061213028828099</v>
      </c>
      <c r="G30" s="49">
        <f>VLOOKUP($A30,'Occupancy Raw Data'!$B$8:$BE$45,'Occupancy Raw Data'!L$3,FALSE)</f>
        <v>42.4775365031823</v>
      </c>
      <c r="H30" s="48">
        <f>VLOOKUP($A30,'Occupancy Raw Data'!$B$8:$BE$45,'Occupancy Raw Data'!N$3,FALSE)</f>
        <v>45.526020217147099</v>
      </c>
      <c r="I30" s="48">
        <f>VLOOKUP($A30,'Occupancy Raw Data'!$B$8:$BE$45,'Occupancy Raw Data'!O$3,FALSE)</f>
        <v>50.662205166604203</v>
      </c>
      <c r="J30" s="49">
        <f>VLOOKUP($A30,'Occupancy Raw Data'!$B$8:$BE$45,'Occupancy Raw Data'!P$3,FALSE)</f>
        <v>48.094112691875701</v>
      </c>
      <c r="K30" s="50">
        <f>VLOOKUP($A30,'Occupancy Raw Data'!$B$8:$BE$45,'Occupancy Raw Data'!R$3,FALSE)</f>
        <v>44.082272557094697</v>
      </c>
      <c r="M30" s="47">
        <f>VLOOKUP($A30,'Occupancy Raw Data'!$B$8:$BE$45,'Occupancy Raw Data'!T$3,FALSE)</f>
        <v>-9.6147329554990293</v>
      </c>
      <c r="N30" s="48">
        <f>VLOOKUP($A30,'Occupancy Raw Data'!$B$8:$BE$45,'Occupancy Raw Data'!U$3,FALSE)</f>
        <v>-3.2672543286545501</v>
      </c>
      <c r="O30" s="48">
        <f>VLOOKUP($A30,'Occupancy Raw Data'!$B$8:$BE$45,'Occupancy Raw Data'!V$3,FALSE)</f>
        <v>-9.1862606963361095</v>
      </c>
      <c r="P30" s="48">
        <f>VLOOKUP($A30,'Occupancy Raw Data'!$B$8:$BE$45,'Occupancy Raw Data'!W$3,FALSE)</f>
        <v>-0.52130585223965498</v>
      </c>
      <c r="Q30" s="48">
        <f>VLOOKUP($A30,'Occupancy Raw Data'!$B$8:$BE$45,'Occupancy Raw Data'!X$3,FALSE)</f>
        <v>-2.7931631164433699</v>
      </c>
      <c r="R30" s="49">
        <f>VLOOKUP($A30,'Occupancy Raw Data'!$B$8:$BE$45,'Occupancy Raw Data'!Y$3,FALSE)</f>
        <v>-4.8600825693734997</v>
      </c>
      <c r="S30" s="48">
        <f>VLOOKUP($A30,'Occupancy Raw Data'!$B$8:$BE$45,'Occupancy Raw Data'!AA$3,FALSE)</f>
        <v>-0.70515804974944796</v>
      </c>
      <c r="T30" s="48">
        <f>VLOOKUP($A30,'Occupancy Raw Data'!$B$8:$BE$45,'Occupancy Raw Data'!AB$3,FALSE)</f>
        <v>-0.27249972826415098</v>
      </c>
      <c r="U30" s="49">
        <f>VLOOKUP($A30,'Occupancy Raw Data'!$B$8:$BE$45,'Occupancy Raw Data'!AC$3,FALSE)</f>
        <v>-0.47774650618081599</v>
      </c>
      <c r="V30" s="50">
        <f>VLOOKUP($A30,'Occupancy Raw Data'!$B$8:$BE$45,'Occupancy Raw Data'!AE$3,FALSE)</f>
        <v>-3.5360136864529701</v>
      </c>
      <c r="X30" s="51">
        <f>VLOOKUP($A30,'ADR Raw Data'!$B$6:$BE$43,'ADR Raw Data'!G$1,FALSE)</f>
        <v>89.746376601586306</v>
      </c>
      <c r="Y30" s="52">
        <f>VLOOKUP($A30,'ADR Raw Data'!$B$6:$BE$43,'ADR Raw Data'!H$1,FALSE)</f>
        <v>95.226146229192295</v>
      </c>
      <c r="Z30" s="52">
        <f>VLOOKUP($A30,'ADR Raw Data'!$B$6:$BE$43,'ADR Raw Data'!I$1,FALSE)</f>
        <v>98.304416073455002</v>
      </c>
      <c r="AA30" s="52">
        <f>VLOOKUP($A30,'ADR Raw Data'!$B$6:$BE$43,'ADR Raw Data'!J$1,FALSE)</f>
        <v>97.116235605878103</v>
      </c>
      <c r="AB30" s="52">
        <f>VLOOKUP($A30,'ADR Raw Data'!$B$6:$BE$43,'ADR Raw Data'!K$1,FALSE)</f>
        <v>94.597734466277203</v>
      </c>
      <c r="AC30" s="53">
        <f>VLOOKUP($A30,'ADR Raw Data'!$B$6:$BE$43,'ADR Raw Data'!L$1,FALSE)</f>
        <v>95.393834695811194</v>
      </c>
      <c r="AD30" s="52">
        <f>VLOOKUP($A30,'ADR Raw Data'!$B$6:$BE$43,'ADR Raw Data'!N$1,FALSE)</f>
        <v>107.336067023026</v>
      </c>
      <c r="AE30" s="52">
        <f>VLOOKUP($A30,'ADR Raw Data'!$B$6:$BE$43,'ADR Raw Data'!O$1,FALSE)</f>
        <v>115.458469816636</v>
      </c>
      <c r="AF30" s="53">
        <f>VLOOKUP($A30,'ADR Raw Data'!$B$6:$BE$43,'ADR Raw Data'!P$1,FALSE)</f>
        <v>111.614125331452</v>
      </c>
      <c r="AG30" s="54">
        <f>VLOOKUP($A30,'ADR Raw Data'!$B$6:$BE$43,'ADR Raw Data'!R$1,FALSE)</f>
        <v>100.449968151175</v>
      </c>
      <c r="AI30" s="47">
        <f>VLOOKUP($A30,'ADR Raw Data'!$B$6:$BE$43,'ADR Raw Data'!T$1,FALSE)</f>
        <v>1.43205913931833</v>
      </c>
      <c r="AJ30" s="48">
        <f>VLOOKUP($A30,'ADR Raw Data'!$B$6:$BE$43,'ADR Raw Data'!U$1,FALSE)</f>
        <v>2.09387847748738</v>
      </c>
      <c r="AK30" s="48">
        <f>VLOOKUP($A30,'ADR Raw Data'!$B$6:$BE$43,'ADR Raw Data'!V$1,FALSE)</f>
        <v>2.6961464831439499</v>
      </c>
      <c r="AL30" s="48">
        <f>VLOOKUP($A30,'ADR Raw Data'!$B$6:$BE$43,'ADR Raw Data'!W$1,FALSE)</f>
        <v>4.0237503282542697</v>
      </c>
      <c r="AM30" s="48">
        <f>VLOOKUP($A30,'ADR Raw Data'!$B$6:$BE$43,'ADR Raw Data'!X$1,FALSE)</f>
        <v>1.64545112081645</v>
      </c>
      <c r="AN30" s="49">
        <f>VLOOKUP($A30,'ADR Raw Data'!$B$6:$BE$43,'ADR Raw Data'!Y$1,FALSE)</f>
        <v>2.4974918483547799</v>
      </c>
      <c r="AO30" s="48">
        <f>VLOOKUP($A30,'ADR Raw Data'!$B$6:$BE$43,'ADR Raw Data'!AA$1,FALSE)</f>
        <v>4.2945969409530402</v>
      </c>
      <c r="AP30" s="48">
        <f>VLOOKUP($A30,'ADR Raw Data'!$B$6:$BE$43,'ADR Raw Data'!AB$1,FALSE)</f>
        <v>6.4599223153873799</v>
      </c>
      <c r="AQ30" s="49">
        <f>VLOOKUP($A30,'ADR Raw Data'!$B$6:$BE$43,'ADR Raw Data'!AC$1,FALSE)</f>
        <v>5.4692888743941097</v>
      </c>
      <c r="AR30" s="50">
        <f>VLOOKUP($A30,'ADR Raw Data'!$B$6:$BE$43,'ADR Raw Data'!AE$1,FALSE)</f>
        <v>3.6381589446665799</v>
      </c>
      <c r="AS30" s="40"/>
      <c r="AT30" s="51">
        <f>VLOOKUP($A30,'RevPAR Raw Data'!$B$6:$BE$43,'RevPAR Raw Data'!G$1,FALSE)</f>
        <v>27.535438272182699</v>
      </c>
      <c r="AU30" s="52">
        <f>VLOOKUP($A30,'RevPAR Raw Data'!$B$6:$BE$43,'RevPAR Raw Data'!H$1,FALSE)</f>
        <v>41.6302435885436</v>
      </c>
      <c r="AV30" s="52">
        <f>VLOOKUP($A30,'RevPAR Raw Data'!$B$6:$BE$43,'RevPAR Raw Data'!I$1,FALSE)</f>
        <v>44.593069309247397</v>
      </c>
      <c r="AW30" s="52">
        <f>VLOOKUP($A30,'RevPAR Raw Data'!$B$6:$BE$43,'RevPAR Raw Data'!J$1,FALSE)</f>
        <v>47.165094299887599</v>
      </c>
      <c r="AX30" s="52">
        <f>VLOOKUP($A30,'RevPAR Raw Data'!$B$6:$BE$43,'RevPAR Raw Data'!K$1,FALSE)</f>
        <v>41.680909303631502</v>
      </c>
      <c r="AY30" s="53">
        <f>VLOOKUP($A30,'RevPAR Raw Data'!$B$6:$BE$43,'RevPAR Raw Data'!L$1,FALSE)</f>
        <v>40.520950954698598</v>
      </c>
      <c r="AZ30" s="52">
        <f>VLOOKUP($A30,'RevPAR Raw Data'!$B$6:$BE$43,'RevPAR Raw Data'!N$1,FALSE)</f>
        <v>48.865839573193497</v>
      </c>
      <c r="BA30" s="52">
        <f>VLOOKUP($A30,'RevPAR Raw Data'!$B$6:$BE$43,'RevPAR Raw Data'!O$1,FALSE)</f>
        <v>58.493806860726302</v>
      </c>
      <c r="BB30" s="53">
        <f>VLOOKUP($A30,'RevPAR Raw Data'!$B$6:$BE$43,'RevPAR Raw Data'!P$1,FALSE)</f>
        <v>53.679823216959903</v>
      </c>
      <c r="BC30" s="54">
        <f>VLOOKUP($A30,'RevPAR Raw Data'!$B$6:$BE$43,'RevPAR Raw Data'!R$1,FALSE)</f>
        <v>44.280628743916097</v>
      </c>
      <c r="BE30" s="47">
        <f>VLOOKUP($A30,'RevPAR Raw Data'!$B$6:$BE$43,'RevPAR Raw Data'!T$1,FALSE)</f>
        <v>-8.3203624781909706</v>
      </c>
      <c r="BF30" s="48">
        <f>VLOOKUP($A30,'RevPAR Raw Data'!$B$6:$BE$43,'RevPAR Raw Data'!U$1,FALSE)</f>
        <v>-1.2417881863596301</v>
      </c>
      <c r="BG30" s="48">
        <f>VLOOKUP($A30,'RevPAR Raw Data'!$B$6:$BE$43,'RevPAR Raw Data'!V$1,FALSE)</f>
        <v>-6.7377892578888501</v>
      </c>
      <c r="BH30" s="48">
        <f>VLOOKUP($A30,'RevPAR Raw Data'!$B$6:$BE$43,'RevPAR Raw Data'!W$1,FALSE)</f>
        <v>3.48146843007392</v>
      </c>
      <c r="BI30" s="48">
        <f>VLOOKUP($A30,'RevPAR Raw Data'!$B$6:$BE$43,'RevPAR Raw Data'!X$1,FALSE)</f>
        <v>-1.19367212943266</v>
      </c>
      <c r="BJ30" s="49">
        <f>VLOOKUP($A30,'RevPAR Raw Data'!$B$6:$BE$43,'RevPAR Raw Data'!Y$1,FALSE)</f>
        <v>-2.4839708870121302</v>
      </c>
      <c r="BK30" s="48">
        <f>VLOOKUP($A30,'RevPAR Raw Data'!$B$6:$BE$43,'RevPAR Raw Data'!AA$1,FALSE)</f>
        <v>3.5591551951701699</v>
      </c>
      <c r="BL30" s="48">
        <f>VLOOKUP($A30,'RevPAR Raw Data'!$B$6:$BE$43,'RevPAR Raw Data'!AB$1,FALSE)</f>
        <v>6.1698193163677297</v>
      </c>
      <c r="BM30" s="49">
        <f>VLOOKUP($A30,'RevPAR Raw Data'!$B$6:$BE$43,'RevPAR Raw Data'!AC$1,FALSE)</f>
        <v>4.9654130317029397</v>
      </c>
      <c r="BN30" s="50">
        <f>VLOOKUP($A30,'RevPAR Raw Data'!$B$6:$BE$43,'RevPAR Raw Data'!AE$1,FALSE)</f>
        <v>-2.6500540004705701E-2</v>
      </c>
    </row>
    <row r="31" spans="1:66" x14ac:dyDescent="0.45">
      <c r="A31" s="63" t="s">
        <v>70</v>
      </c>
      <c r="B31" s="47">
        <f>VLOOKUP($A31,'Occupancy Raw Data'!$B$8:$BE$45,'Occupancy Raw Data'!G$3,FALSE)</f>
        <v>31.6723729259942</v>
      </c>
      <c r="C31" s="48">
        <f>VLOOKUP($A31,'Occupancy Raw Data'!$B$8:$BE$45,'Occupancy Raw Data'!H$3,FALSE)</f>
        <v>44.108506715828199</v>
      </c>
      <c r="D31" s="48">
        <f>VLOOKUP($A31,'Occupancy Raw Data'!$B$8:$BE$45,'Occupancy Raw Data'!I$3,FALSE)</f>
        <v>45.125098762180599</v>
      </c>
      <c r="E31" s="48">
        <f>VLOOKUP($A31,'Occupancy Raw Data'!$B$8:$BE$45,'Occupancy Raw Data'!J$3,FALSE)</f>
        <v>48.217013431656497</v>
      </c>
      <c r="F31" s="48">
        <f>VLOOKUP($A31,'Occupancy Raw Data'!$B$8:$BE$45,'Occupancy Raw Data'!K$3,FALSE)</f>
        <v>42.8232815380563</v>
      </c>
      <c r="G31" s="49">
        <f>VLOOKUP($A31,'Occupancy Raw Data'!$B$8:$BE$45,'Occupancy Raw Data'!L$3,FALSE)</f>
        <v>42.389254674743199</v>
      </c>
      <c r="H31" s="48">
        <f>VLOOKUP($A31,'Occupancy Raw Data'!$B$8:$BE$45,'Occupancy Raw Data'!N$3,FALSE)</f>
        <v>42.296549907821898</v>
      </c>
      <c r="I31" s="48">
        <f>VLOOKUP($A31,'Occupancy Raw Data'!$B$8:$BE$45,'Occupancy Raw Data'!O$3,FALSE)</f>
        <v>44.061100869107101</v>
      </c>
      <c r="J31" s="49">
        <f>VLOOKUP($A31,'Occupancy Raw Data'!$B$8:$BE$45,'Occupancy Raw Data'!P$3,FALSE)</f>
        <v>43.178825388464503</v>
      </c>
      <c r="K31" s="50">
        <f>VLOOKUP($A31,'Occupancy Raw Data'!$B$8:$BE$45,'Occupancy Raw Data'!R$3,FALSE)</f>
        <v>42.614846307234998</v>
      </c>
      <c r="M31" s="47">
        <f>VLOOKUP($A31,'Occupancy Raw Data'!$B$8:$BE$45,'Occupancy Raw Data'!T$3,FALSE)</f>
        <v>-10.1514900898042</v>
      </c>
      <c r="N31" s="48">
        <f>VLOOKUP($A31,'Occupancy Raw Data'!$B$8:$BE$45,'Occupancy Raw Data'!U$3,FALSE)</f>
        <v>-2.0684914579328901</v>
      </c>
      <c r="O31" s="48">
        <f>VLOOKUP($A31,'Occupancy Raw Data'!$B$8:$BE$45,'Occupancy Raw Data'!V$3,FALSE)</f>
        <v>-6.9946636927816597</v>
      </c>
      <c r="P31" s="48">
        <f>VLOOKUP($A31,'Occupancy Raw Data'!$B$8:$BE$45,'Occupancy Raw Data'!W$3,FALSE)</f>
        <v>9.8853999413500607E-2</v>
      </c>
      <c r="Q31" s="48">
        <f>VLOOKUP($A31,'Occupancy Raw Data'!$B$8:$BE$45,'Occupancy Raw Data'!X$3,FALSE)</f>
        <v>-2.5176777619977799</v>
      </c>
      <c r="R31" s="49">
        <f>VLOOKUP($A31,'Occupancy Raw Data'!$B$8:$BE$45,'Occupancy Raw Data'!Y$3,FALSE)</f>
        <v>-4.0569954041213396</v>
      </c>
      <c r="S31" s="48">
        <f>VLOOKUP($A31,'Occupancy Raw Data'!$B$8:$BE$45,'Occupancy Raw Data'!AA$3,FALSE)</f>
        <v>-2.4191976979210201</v>
      </c>
      <c r="T31" s="48">
        <f>VLOOKUP($A31,'Occupancy Raw Data'!$B$8:$BE$45,'Occupancy Raw Data'!AB$3,FALSE)</f>
        <v>-4.0186834737262798</v>
      </c>
      <c r="U31" s="49">
        <f>VLOOKUP($A31,'Occupancy Raw Data'!$B$8:$BE$45,'Occupancy Raw Data'!AC$3,FALSE)</f>
        <v>-3.2418865192053001</v>
      </c>
      <c r="V31" s="50">
        <f>VLOOKUP($A31,'Occupancy Raw Data'!$B$8:$BE$45,'Occupancy Raw Data'!AE$3,FALSE)</f>
        <v>-3.8224408665802501</v>
      </c>
      <c r="X31" s="51">
        <f>VLOOKUP($A31,'ADR Raw Data'!$B$6:$BE$43,'ADR Raw Data'!G$1,FALSE)</f>
        <v>85.360525528022606</v>
      </c>
      <c r="Y31" s="52">
        <f>VLOOKUP($A31,'ADR Raw Data'!$B$6:$BE$43,'ADR Raw Data'!H$1,FALSE)</f>
        <v>94.106288512061099</v>
      </c>
      <c r="Z31" s="52">
        <f>VLOOKUP($A31,'ADR Raw Data'!$B$6:$BE$43,'ADR Raw Data'!I$1,FALSE)</f>
        <v>96.527435508345903</v>
      </c>
      <c r="AA31" s="52">
        <f>VLOOKUP($A31,'ADR Raw Data'!$B$6:$BE$43,'ADR Raw Data'!J$1,FALSE)</f>
        <v>95.748363556914995</v>
      </c>
      <c r="AB31" s="52">
        <f>VLOOKUP($A31,'ADR Raw Data'!$B$6:$BE$43,'ADR Raw Data'!K$1,FALSE)</f>
        <v>92.091263222632193</v>
      </c>
      <c r="AC31" s="53">
        <f>VLOOKUP($A31,'ADR Raw Data'!$B$6:$BE$43,'ADR Raw Data'!L$1,FALSE)</f>
        <v>93.281274665738806</v>
      </c>
      <c r="AD31" s="52">
        <f>VLOOKUP($A31,'ADR Raw Data'!$B$6:$BE$43,'ADR Raw Data'!N$1,FALSE)</f>
        <v>103.817542963885</v>
      </c>
      <c r="AE31" s="52">
        <f>VLOOKUP($A31,'ADR Raw Data'!$B$6:$BE$43,'ADR Raw Data'!O$1,FALSE)</f>
        <v>113.024528392109</v>
      </c>
      <c r="AF31" s="53">
        <f>VLOOKUP($A31,'ADR Raw Data'!$B$6:$BE$43,'ADR Raw Data'!P$1,FALSE)</f>
        <v>108.51509911558399</v>
      </c>
      <c r="AG31" s="54">
        <f>VLOOKUP($A31,'ADR Raw Data'!$B$6:$BE$43,'ADR Raw Data'!R$1,FALSE)</f>
        <v>97.691398654494705</v>
      </c>
      <c r="AI31" s="47">
        <f>VLOOKUP($A31,'ADR Raw Data'!$B$6:$BE$43,'ADR Raw Data'!T$1,FALSE)</f>
        <v>-2.4861217378261302</v>
      </c>
      <c r="AJ31" s="48">
        <f>VLOOKUP($A31,'ADR Raw Data'!$B$6:$BE$43,'ADR Raw Data'!U$1,FALSE)</f>
        <v>2.37697663851056</v>
      </c>
      <c r="AK31" s="48">
        <f>VLOOKUP($A31,'ADR Raw Data'!$B$6:$BE$43,'ADR Raw Data'!V$1,FALSE)</f>
        <v>3.4980831401915902</v>
      </c>
      <c r="AL31" s="48">
        <f>VLOOKUP($A31,'ADR Raw Data'!$B$6:$BE$43,'ADR Raw Data'!W$1,FALSE)</f>
        <v>5.1786311097690296</v>
      </c>
      <c r="AM31" s="48">
        <f>VLOOKUP($A31,'ADR Raw Data'!$B$6:$BE$43,'ADR Raw Data'!X$1,FALSE)</f>
        <v>0.55510964511309202</v>
      </c>
      <c r="AN31" s="49">
        <f>VLOOKUP($A31,'ADR Raw Data'!$B$6:$BE$43,'ADR Raw Data'!Y$1,FALSE)</f>
        <v>2.2193234251627301</v>
      </c>
      <c r="AO31" s="48">
        <f>VLOOKUP($A31,'ADR Raw Data'!$B$6:$BE$43,'ADR Raw Data'!AA$1,FALSE)</f>
        <v>2.6227528408932201</v>
      </c>
      <c r="AP31" s="48">
        <f>VLOOKUP($A31,'ADR Raw Data'!$B$6:$BE$43,'ADR Raw Data'!AB$1,FALSE)</f>
        <v>5.87759242785219</v>
      </c>
      <c r="AQ31" s="49">
        <f>VLOOKUP($A31,'ADR Raw Data'!$B$6:$BE$43,'ADR Raw Data'!AC$1,FALSE)</f>
        <v>4.3039764604658597</v>
      </c>
      <c r="AR31" s="50">
        <f>VLOOKUP($A31,'ADR Raw Data'!$B$6:$BE$43,'ADR Raw Data'!AE$1,FALSE)</f>
        <v>2.9045965619883898</v>
      </c>
      <c r="AS31" s="40"/>
      <c r="AT31" s="51">
        <f>VLOOKUP($A31,'RevPAR Raw Data'!$B$6:$BE$43,'RevPAR Raw Data'!G$1,FALSE)</f>
        <v>27.0357039768238</v>
      </c>
      <c r="AU31" s="52">
        <f>VLOOKUP($A31,'RevPAR Raw Data'!$B$6:$BE$43,'RevPAR Raw Data'!H$1,FALSE)</f>
        <v>41.508878588359202</v>
      </c>
      <c r="AV31" s="52">
        <f>VLOOKUP($A31,'RevPAR Raw Data'!$B$6:$BE$43,'RevPAR Raw Data'!I$1,FALSE)</f>
        <v>43.558100605741302</v>
      </c>
      <c r="AW31" s="52">
        <f>VLOOKUP($A31,'RevPAR Raw Data'!$B$6:$BE$43,'RevPAR Raw Data'!J$1,FALSE)</f>
        <v>46.167001316829001</v>
      </c>
      <c r="AX31" s="52">
        <f>VLOOKUP($A31,'RevPAR Raw Data'!$B$6:$BE$43,'RevPAR Raw Data'!K$1,FALSE)</f>
        <v>39.436500921780301</v>
      </c>
      <c r="AY31" s="53">
        <f>VLOOKUP($A31,'RevPAR Raw Data'!$B$6:$BE$43,'RevPAR Raw Data'!L$1,FALSE)</f>
        <v>39.541237081906701</v>
      </c>
      <c r="AZ31" s="52">
        <f>VLOOKUP($A31,'RevPAR Raw Data'!$B$6:$BE$43,'RevPAR Raw Data'!N$1,FALSE)</f>
        <v>43.9112388727943</v>
      </c>
      <c r="BA31" s="52">
        <f>VLOOKUP($A31,'RevPAR Raw Data'!$B$6:$BE$43,'RevPAR Raw Data'!O$1,FALSE)</f>
        <v>49.799851461680198</v>
      </c>
      <c r="BB31" s="53">
        <f>VLOOKUP($A31,'RevPAR Raw Data'!$B$6:$BE$43,'RevPAR Raw Data'!P$1,FALSE)</f>
        <v>46.855545167237203</v>
      </c>
      <c r="BC31" s="54">
        <f>VLOOKUP($A31,'RevPAR Raw Data'!$B$6:$BE$43,'RevPAR Raw Data'!R$1,FALSE)</f>
        <v>41.631039392001199</v>
      </c>
      <c r="BE31" s="47">
        <f>VLOOKUP($A31,'RevPAR Raw Data'!$B$6:$BE$43,'RevPAR Raw Data'!T$1,FALSE)</f>
        <v>-12.3852334257945</v>
      </c>
      <c r="BF31" s="48">
        <f>VLOOKUP($A31,'RevPAR Raw Data'!$B$6:$BE$43,'RevPAR Raw Data'!U$1,FALSE)</f>
        <v>0.25931762185302398</v>
      </c>
      <c r="BG31" s="48">
        <f>VLOOKUP($A31,'RevPAR Raw Data'!$B$6:$BE$43,'RevPAR Raw Data'!V$1,FALSE)</f>
        <v>-3.7412597039403601</v>
      </c>
      <c r="BH31" s="48">
        <f>VLOOKUP($A31,'RevPAR Raw Data'!$B$6:$BE$43,'RevPAR Raw Data'!W$1,FALSE)</f>
        <v>5.28260439314941</v>
      </c>
      <c r="BI31" s="48">
        <f>VLOOKUP($A31,'RevPAR Raw Data'!$B$6:$BE$43,'RevPAR Raw Data'!X$1,FALSE)</f>
        <v>-1.9765439889744001</v>
      </c>
      <c r="BJ31" s="49">
        <f>VLOOKUP($A31,'RevPAR Raw Data'!$B$6:$BE$43,'RevPAR Raw Data'!Y$1,FALSE)</f>
        <v>-1.92770982832005</v>
      </c>
      <c r="BK31" s="48">
        <f>VLOOKUP($A31,'RevPAR Raw Data'!$B$6:$BE$43,'RevPAR Raw Data'!AA$1,FALSE)</f>
        <v>0.14010556662314799</v>
      </c>
      <c r="BL31" s="48">
        <f>VLOOKUP($A31,'RevPAR Raw Data'!$B$6:$BE$43,'RevPAR Raw Data'!AB$1,FALSE)</f>
        <v>1.6227071185748301</v>
      </c>
      <c r="BM31" s="49">
        <f>VLOOKUP($A31,'RevPAR Raw Data'!$B$6:$BE$43,'RevPAR Raw Data'!AC$1,FALSE)</f>
        <v>0.92255990859894998</v>
      </c>
      <c r="BN31" s="50">
        <f>VLOOKUP($A31,'RevPAR Raw Data'!$B$6:$BE$43,'RevPAR Raw Data'!AE$1,FALSE)</f>
        <v>-1.0288707905865899</v>
      </c>
    </row>
    <row r="32" spans="1:66" x14ac:dyDescent="0.45">
      <c r="A32" s="63" t="s">
        <v>52</v>
      </c>
      <c r="B32" s="47">
        <f>VLOOKUP($A32,'Occupancy Raw Data'!$B$8:$BE$45,'Occupancy Raw Data'!G$3,FALSE)</f>
        <v>31.162196679438001</v>
      </c>
      <c r="C32" s="48">
        <f>VLOOKUP($A32,'Occupancy Raw Data'!$B$8:$BE$45,'Occupancy Raw Data'!H$3,FALSE)</f>
        <v>46.104725415070199</v>
      </c>
      <c r="D32" s="48">
        <f>VLOOKUP($A32,'Occupancy Raw Data'!$B$8:$BE$45,'Occupancy Raw Data'!I$3,FALSE)</f>
        <v>50.862068965517203</v>
      </c>
      <c r="E32" s="48">
        <f>VLOOKUP($A32,'Occupancy Raw Data'!$B$8:$BE$45,'Occupancy Raw Data'!J$3,FALSE)</f>
        <v>57.120051085568299</v>
      </c>
      <c r="F32" s="48">
        <f>VLOOKUP($A32,'Occupancy Raw Data'!$B$8:$BE$45,'Occupancy Raw Data'!K$3,FALSE)</f>
        <v>47.381864623243899</v>
      </c>
      <c r="G32" s="49">
        <f>VLOOKUP($A32,'Occupancy Raw Data'!$B$8:$BE$45,'Occupancy Raw Data'!L$3,FALSE)</f>
        <v>46.526181353767498</v>
      </c>
      <c r="H32" s="48">
        <f>VLOOKUP($A32,'Occupancy Raw Data'!$B$8:$BE$45,'Occupancy Raw Data'!N$3,FALSE)</f>
        <v>52.9374201787994</v>
      </c>
      <c r="I32" s="48">
        <f>VLOOKUP($A32,'Occupancy Raw Data'!$B$8:$BE$45,'Occupancy Raw Data'!O$3,FALSE)</f>
        <v>56.481481481481403</v>
      </c>
      <c r="J32" s="49">
        <f>VLOOKUP($A32,'Occupancy Raw Data'!$B$8:$BE$45,'Occupancy Raw Data'!P$3,FALSE)</f>
        <v>54.709450830140398</v>
      </c>
      <c r="K32" s="50">
        <f>VLOOKUP($A32,'Occupancy Raw Data'!$B$8:$BE$45,'Occupancy Raw Data'!R$3,FALSE)</f>
        <v>48.8642583470169</v>
      </c>
      <c r="M32" s="47">
        <f>VLOOKUP($A32,'Occupancy Raw Data'!$B$8:$BE$45,'Occupancy Raw Data'!T$3,FALSE)</f>
        <v>-9.7458853224282596</v>
      </c>
      <c r="N32" s="48">
        <f>VLOOKUP($A32,'Occupancy Raw Data'!$B$8:$BE$45,'Occupancy Raw Data'!U$3,FALSE)</f>
        <v>-5.9888910979060901</v>
      </c>
      <c r="O32" s="48">
        <f>VLOOKUP($A32,'Occupancy Raw Data'!$B$8:$BE$45,'Occupancy Raw Data'!V$3,FALSE)</f>
        <v>-8.8434878844361595</v>
      </c>
      <c r="P32" s="48">
        <f>VLOOKUP($A32,'Occupancy Raw Data'!$B$8:$BE$45,'Occupancy Raw Data'!W$3,FALSE)</f>
        <v>2.48766775950619</v>
      </c>
      <c r="Q32" s="48">
        <f>VLOOKUP($A32,'Occupancy Raw Data'!$B$8:$BE$45,'Occupancy Raw Data'!X$3,FALSE)</f>
        <v>-4.4255544386657499</v>
      </c>
      <c r="R32" s="49">
        <f>VLOOKUP($A32,'Occupancy Raw Data'!$B$8:$BE$45,'Occupancy Raw Data'!Y$3,FALSE)</f>
        <v>-4.9224221564957897</v>
      </c>
      <c r="S32" s="48">
        <f>VLOOKUP($A32,'Occupancy Raw Data'!$B$8:$BE$45,'Occupancy Raw Data'!AA$3,FALSE)</f>
        <v>4.0764721612839798</v>
      </c>
      <c r="T32" s="48">
        <f>VLOOKUP($A32,'Occupancy Raw Data'!$B$8:$BE$45,'Occupancy Raw Data'!AB$3,FALSE)</f>
        <v>9.1563786008230394</v>
      </c>
      <c r="U32" s="49">
        <f>VLOOKUP($A32,'Occupancy Raw Data'!$B$8:$BE$45,'Occupancy Raw Data'!AC$3,FALSE)</f>
        <v>6.6382008526253298</v>
      </c>
      <c r="V32" s="50">
        <f>VLOOKUP($A32,'Occupancy Raw Data'!$B$8:$BE$45,'Occupancy Raw Data'!AE$3,FALSE)</f>
        <v>-1.5067360023624801</v>
      </c>
      <c r="X32" s="51">
        <f>VLOOKUP($A32,'ADR Raw Data'!$B$6:$BE$43,'ADR Raw Data'!G$1,FALSE)</f>
        <v>89.625215163934399</v>
      </c>
      <c r="Y32" s="52">
        <f>VLOOKUP($A32,'ADR Raw Data'!$B$6:$BE$43,'ADR Raw Data'!H$1,FALSE)</f>
        <v>94.404501385041499</v>
      </c>
      <c r="Z32" s="52">
        <f>VLOOKUP($A32,'ADR Raw Data'!$B$6:$BE$43,'ADR Raw Data'!I$1,FALSE)</f>
        <v>102.002134337727</v>
      </c>
      <c r="AA32" s="52">
        <f>VLOOKUP($A32,'ADR Raw Data'!$B$6:$BE$43,'ADR Raw Data'!J$1,FALSE)</f>
        <v>104.840782560089</v>
      </c>
      <c r="AB32" s="52">
        <f>VLOOKUP($A32,'ADR Raw Data'!$B$6:$BE$43,'ADR Raw Data'!K$1,FALSE)</f>
        <v>98.593618598382704</v>
      </c>
      <c r="AC32" s="53">
        <f>VLOOKUP($A32,'ADR Raw Data'!$B$6:$BE$43,'ADR Raw Data'!L$1,FALSE)</f>
        <v>98.841174855887999</v>
      </c>
      <c r="AD32" s="52">
        <f>VLOOKUP($A32,'ADR Raw Data'!$B$6:$BE$43,'ADR Raw Data'!N$1,FALSE)</f>
        <v>111.08721954161599</v>
      </c>
      <c r="AE32" s="52">
        <f>VLOOKUP($A32,'ADR Raw Data'!$B$6:$BE$43,'ADR Raw Data'!O$1,FALSE)</f>
        <v>117.74577162238501</v>
      </c>
      <c r="AF32" s="53">
        <f>VLOOKUP($A32,'ADR Raw Data'!$B$6:$BE$43,'ADR Raw Data'!P$1,FALSE)</f>
        <v>114.524330318062</v>
      </c>
      <c r="AG32" s="54">
        <f>VLOOKUP($A32,'ADR Raw Data'!$B$6:$BE$43,'ADR Raw Data'!R$1,FALSE)</f>
        <v>103.85808643703901</v>
      </c>
      <c r="AI32" s="47">
        <f>VLOOKUP($A32,'ADR Raw Data'!$B$6:$BE$43,'ADR Raw Data'!T$1,FALSE)</f>
        <v>-2.0458572756273199</v>
      </c>
      <c r="AJ32" s="48">
        <f>VLOOKUP($A32,'ADR Raw Data'!$B$6:$BE$43,'ADR Raw Data'!U$1,FALSE)</f>
        <v>-3.6077117910979002</v>
      </c>
      <c r="AK32" s="48">
        <f>VLOOKUP($A32,'ADR Raw Data'!$B$6:$BE$43,'ADR Raw Data'!V$1,FALSE)</f>
        <v>-1.4188159242001299</v>
      </c>
      <c r="AL32" s="48">
        <f>VLOOKUP($A32,'ADR Raw Data'!$B$6:$BE$43,'ADR Raw Data'!W$1,FALSE)</f>
        <v>2.8430988443635599</v>
      </c>
      <c r="AM32" s="48">
        <f>VLOOKUP($A32,'ADR Raw Data'!$B$6:$BE$43,'ADR Raw Data'!X$1,FALSE)</f>
        <v>-0.54857822577145199</v>
      </c>
      <c r="AN32" s="49">
        <f>VLOOKUP($A32,'ADR Raw Data'!$B$6:$BE$43,'ADR Raw Data'!Y$1,FALSE)</f>
        <v>-0.60802796575555695</v>
      </c>
      <c r="AO32" s="48">
        <f>VLOOKUP($A32,'ADR Raw Data'!$B$6:$BE$43,'ADR Raw Data'!AA$1,FALSE)</f>
        <v>2.7224874187956098</v>
      </c>
      <c r="AP32" s="48">
        <f>VLOOKUP($A32,'ADR Raw Data'!$B$6:$BE$43,'ADR Raw Data'!AB$1,FALSE)</f>
        <v>9.3041959590017296</v>
      </c>
      <c r="AQ32" s="49">
        <f>VLOOKUP($A32,'ADR Raw Data'!$B$6:$BE$43,'ADR Raw Data'!AC$1,FALSE)</f>
        <v>6.1086174035528202</v>
      </c>
      <c r="AR32" s="50">
        <f>VLOOKUP($A32,'ADR Raw Data'!$B$6:$BE$43,'ADR Raw Data'!AE$1,FALSE)</f>
        <v>1.8686770629157099</v>
      </c>
      <c r="AS32" s="40"/>
      <c r="AT32" s="51">
        <f>VLOOKUP($A32,'RevPAR Raw Data'!$B$6:$BE$43,'RevPAR Raw Data'!G$1,FALSE)</f>
        <v>27.9291858237547</v>
      </c>
      <c r="AU32" s="52">
        <f>VLOOKUP($A32,'RevPAR Raw Data'!$B$6:$BE$43,'RevPAR Raw Data'!H$1,FALSE)</f>
        <v>43.524936143039497</v>
      </c>
      <c r="AV32" s="52">
        <f>VLOOKUP($A32,'RevPAR Raw Data'!$B$6:$BE$43,'RevPAR Raw Data'!I$1,FALSE)</f>
        <v>51.880395913154501</v>
      </c>
      <c r="AW32" s="52">
        <f>VLOOKUP($A32,'RevPAR Raw Data'!$B$6:$BE$43,'RevPAR Raw Data'!J$1,FALSE)</f>
        <v>59.885108556832598</v>
      </c>
      <c r="AX32" s="52">
        <f>VLOOKUP($A32,'RevPAR Raw Data'!$B$6:$BE$43,'RevPAR Raw Data'!K$1,FALSE)</f>
        <v>46.7154948914431</v>
      </c>
      <c r="AY32" s="53">
        <f>VLOOKUP($A32,'RevPAR Raw Data'!$B$6:$BE$43,'RevPAR Raw Data'!L$1,FALSE)</f>
        <v>45.987024265644898</v>
      </c>
      <c r="AZ32" s="52">
        <f>VLOOKUP($A32,'RevPAR Raw Data'!$B$6:$BE$43,'RevPAR Raw Data'!N$1,FALSE)</f>
        <v>58.8067081736909</v>
      </c>
      <c r="BA32" s="52">
        <f>VLOOKUP($A32,'RevPAR Raw Data'!$B$6:$BE$43,'RevPAR Raw Data'!O$1,FALSE)</f>
        <v>66.504556194125101</v>
      </c>
      <c r="BB32" s="53">
        <f>VLOOKUP($A32,'RevPAR Raw Data'!$B$6:$BE$43,'RevPAR Raw Data'!P$1,FALSE)</f>
        <v>62.655632183907997</v>
      </c>
      <c r="BC32" s="54">
        <f>VLOOKUP($A32,'RevPAR Raw Data'!$B$6:$BE$43,'RevPAR Raw Data'!R$1,FALSE)</f>
        <v>50.749483670862901</v>
      </c>
      <c r="BE32" s="47">
        <f>VLOOKUP($A32,'RevPAR Raw Data'!$B$6:$BE$43,'RevPAR Raw Data'!T$1,FALSE)</f>
        <v>-11.5923556941123</v>
      </c>
      <c r="BF32" s="48">
        <f>VLOOKUP($A32,'RevPAR Raw Data'!$B$6:$BE$43,'RevPAR Raw Data'!U$1,FALSE)</f>
        <v>-9.3805409587088295</v>
      </c>
      <c r="BG32" s="48">
        <f>VLOOKUP($A32,'RevPAR Raw Data'!$B$6:$BE$43,'RevPAR Raw Data'!V$1,FALSE)</f>
        <v>-10.136830994277201</v>
      </c>
      <c r="BH32" s="48">
        <f>VLOOKUP($A32,'RevPAR Raw Data'!$B$6:$BE$43,'RevPAR Raw Data'!W$1,FALSE)</f>
        <v>5.4014934571918802</v>
      </c>
      <c r="BI32" s="48">
        <f>VLOOKUP($A32,'RevPAR Raw Data'!$B$6:$BE$43,'RevPAR Raw Data'!X$1,FALSE)</f>
        <v>-4.94985503641702</v>
      </c>
      <c r="BJ32" s="49">
        <f>VLOOKUP($A32,'RevPAR Raw Data'!$B$6:$BE$43,'RevPAR Raw Data'!Y$1,FALSE)</f>
        <v>-5.5005204189473096</v>
      </c>
      <c r="BK32" s="48">
        <f>VLOOKUP($A32,'RevPAR Raw Data'!$B$6:$BE$43,'RevPAR Raw Data'!AA$1,FALSE)</f>
        <v>6.9099410218012602</v>
      </c>
      <c r="BL32" s="48">
        <f>VLOOKUP($A32,'RevPAR Raw Data'!$B$6:$BE$43,'RevPAR Raw Data'!AB$1,FALSE)</f>
        <v>19.312501967593398</v>
      </c>
      <c r="BM32" s="49">
        <f>VLOOKUP($A32,'RevPAR Raw Data'!$B$6:$BE$43,'RevPAR Raw Data'!AC$1,FALSE)</f>
        <v>13.152320548744401</v>
      </c>
      <c r="BN32" s="50">
        <f>VLOOKUP($A32,'RevPAR Raw Data'!$B$6:$BE$43,'RevPAR Raw Data'!AE$1,FALSE)</f>
        <v>0.33378503047838298</v>
      </c>
    </row>
    <row r="33" spans="1:66" x14ac:dyDescent="0.45">
      <c r="A33" s="63" t="s">
        <v>51</v>
      </c>
      <c r="B33" s="47">
        <f>VLOOKUP($A33,'Occupancy Raw Data'!$B$8:$BE$45,'Occupancy Raw Data'!G$3,FALSE)</f>
        <v>25.1353874883286</v>
      </c>
      <c r="C33" s="48">
        <f>VLOOKUP($A33,'Occupancy Raw Data'!$B$8:$BE$45,'Occupancy Raw Data'!H$3,FALSE)</f>
        <v>36.900093370681603</v>
      </c>
      <c r="D33" s="48">
        <f>VLOOKUP($A33,'Occupancy Raw Data'!$B$8:$BE$45,'Occupancy Raw Data'!I$3,FALSE)</f>
        <v>37.124183006535901</v>
      </c>
      <c r="E33" s="48">
        <f>VLOOKUP($A33,'Occupancy Raw Data'!$B$8:$BE$45,'Occupancy Raw Data'!J$3,FALSE)</f>
        <v>42.296918767507002</v>
      </c>
      <c r="F33" s="48">
        <f>VLOOKUP($A33,'Occupancy Raw Data'!$B$8:$BE$45,'Occupancy Raw Data'!K$3,FALSE)</f>
        <v>41.456582633053202</v>
      </c>
      <c r="G33" s="49">
        <f>VLOOKUP($A33,'Occupancy Raw Data'!$B$8:$BE$45,'Occupancy Raw Data'!L$3,FALSE)</f>
        <v>36.582633053221201</v>
      </c>
      <c r="H33" s="48">
        <f>VLOOKUP($A33,'Occupancy Raw Data'!$B$8:$BE$45,'Occupancy Raw Data'!N$3,FALSE)</f>
        <v>48.963585434173602</v>
      </c>
      <c r="I33" s="48">
        <f>VLOOKUP($A33,'Occupancy Raw Data'!$B$8:$BE$45,'Occupancy Raw Data'!O$3,FALSE)</f>
        <v>49.710550887021398</v>
      </c>
      <c r="J33" s="49">
        <f>VLOOKUP($A33,'Occupancy Raw Data'!$B$8:$BE$45,'Occupancy Raw Data'!P$3,FALSE)</f>
        <v>49.337068160597497</v>
      </c>
      <c r="K33" s="50">
        <f>VLOOKUP($A33,'Occupancy Raw Data'!$B$8:$BE$45,'Occupancy Raw Data'!R$3,FALSE)</f>
        <v>40.226757369614504</v>
      </c>
      <c r="M33" s="47">
        <f>VLOOKUP($A33,'Occupancy Raw Data'!$B$8:$BE$45,'Occupancy Raw Data'!T$3,FALSE)</f>
        <v>-8.8444491720738903</v>
      </c>
      <c r="N33" s="48">
        <f>VLOOKUP($A33,'Occupancy Raw Data'!$B$8:$BE$45,'Occupancy Raw Data'!U$3,FALSE)</f>
        <v>0.95160822949869595</v>
      </c>
      <c r="O33" s="48">
        <f>VLOOKUP($A33,'Occupancy Raw Data'!$B$8:$BE$45,'Occupancy Raw Data'!V$3,FALSE)</f>
        <v>-8.0454314290557694</v>
      </c>
      <c r="P33" s="48">
        <f>VLOOKUP($A33,'Occupancy Raw Data'!$B$8:$BE$45,'Occupancy Raw Data'!W$3,FALSE)</f>
        <v>1.6900746312510999</v>
      </c>
      <c r="Q33" s="48">
        <f>VLOOKUP($A33,'Occupancy Raw Data'!$B$8:$BE$45,'Occupancy Raw Data'!X$3,FALSE)</f>
        <v>-6.6004383404737998</v>
      </c>
      <c r="R33" s="49">
        <f>VLOOKUP($A33,'Occupancy Raw Data'!$B$8:$BE$45,'Occupancy Raw Data'!Y$3,FALSE)</f>
        <v>-3.9719848032870799</v>
      </c>
      <c r="S33" s="48">
        <f>VLOOKUP($A33,'Occupancy Raw Data'!$B$8:$BE$45,'Occupancy Raw Data'!AA$3,FALSE)</f>
        <v>9.2150562647204204</v>
      </c>
      <c r="T33" s="48">
        <f>VLOOKUP($A33,'Occupancy Raw Data'!$B$8:$BE$45,'Occupancy Raw Data'!AB$3,FALSE)</f>
        <v>5.1506607565093301</v>
      </c>
      <c r="U33" s="49">
        <f>VLOOKUP($A33,'Occupancy Raw Data'!$B$8:$BE$45,'Occupancy Raw Data'!AC$3,FALSE)</f>
        <v>7.1289517912428098</v>
      </c>
      <c r="V33" s="50">
        <f>VLOOKUP($A33,'Occupancy Raw Data'!$B$8:$BE$45,'Occupancy Raw Data'!AE$3,FALSE)</f>
        <v>-0.35368734744292202</v>
      </c>
      <c r="X33" s="51">
        <f>VLOOKUP($A33,'ADR Raw Data'!$B$6:$BE$43,'ADR Raw Data'!G$1,FALSE)</f>
        <v>82.960735512629995</v>
      </c>
      <c r="Y33" s="52">
        <f>VLOOKUP($A33,'ADR Raw Data'!$B$6:$BE$43,'ADR Raw Data'!H$1,FALSE)</f>
        <v>85.044615384615298</v>
      </c>
      <c r="Z33" s="52">
        <f>VLOOKUP($A33,'ADR Raw Data'!$B$6:$BE$43,'ADR Raw Data'!I$1,FALSE)</f>
        <v>87.477112676056294</v>
      </c>
      <c r="AA33" s="52">
        <f>VLOOKUP($A33,'ADR Raw Data'!$B$6:$BE$43,'ADR Raw Data'!J$1,FALSE)</f>
        <v>90.801752759381799</v>
      </c>
      <c r="AB33" s="52">
        <f>VLOOKUP($A33,'ADR Raw Data'!$B$6:$BE$43,'ADR Raw Data'!K$1,FALSE)</f>
        <v>91.874252252252205</v>
      </c>
      <c r="AC33" s="53">
        <f>VLOOKUP($A33,'ADR Raw Data'!$B$6:$BE$43,'ADR Raw Data'!L$1,FALSE)</f>
        <v>88.131150587034199</v>
      </c>
      <c r="AD33" s="52">
        <f>VLOOKUP($A33,'ADR Raw Data'!$B$6:$BE$43,'ADR Raw Data'!N$1,FALSE)</f>
        <v>107.120305110602</v>
      </c>
      <c r="AE33" s="52">
        <f>VLOOKUP($A33,'ADR Raw Data'!$B$6:$BE$43,'ADR Raw Data'!O$1,FALSE)</f>
        <v>113.01968444778301</v>
      </c>
      <c r="AF33" s="53">
        <f>VLOOKUP($A33,'ADR Raw Data'!$B$6:$BE$43,'ADR Raw Data'!P$1,FALSE)</f>
        <v>110.092323996971</v>
      </c>
      <c r="AG33" s="54">
        <f>VLOOKUP($A33,'ADR Raw Data'!$B$6:$BE$43,'ADR Raw Data'!R$1,FALSE)</f>
        <v>95.826809470124005</v>
      </c>
      <c r="AI33" s="47">
        <f>VLOOKUP($A33,'ADR Raw Data'!$B$6:$BE$43,'ADR Raw Data'!T$1,FALSE)</f>
        <v>5.0784109007763298</v>
      </c>
      <c r="AJ33" s="48">
        <f>VLOOKUP($A33,'ADR Raw Data'!$B$6:$BE$43,'ADR Raw Data'!U$1,FALSE)</f>
        <v>1.96138916573859</v>
      </c>
      <c r="AK33" s="48">
        <f>VLOOKUP($A33,'ADR Raw Data'!$B$6:$BE$43,'ADR Raw Data'!V$1,FALSE)</f>
        <v>2.41300115316777</v>
      </c>
      <c r="AL33" s="48">
        <f>VLOOKUP($A33,'ADR Raw Data'!$B$6:$BE$43,'ADR Raw Data'!W$1,FALSE)</f>
        <v>7.7317018050484503</v>
      </c>
      <c r="AM33" s="48">
        <f>VLOOKUP($A33,'ADR Raw Data'!$B$6:$BE$43,'ADR Raw Data'!X$1,FALSE)</f>
        <v>3.8712756856624502</v>
      </c>
      <c r="AN33" s="49">
        <f>VLOOKUP($A33,'ADR Raw Data'!$B$6:$BE$43,'ADR Raw Data'!Y$1,FALSE)</f>
        <v>4.2293548071133502</v>
      </c>
      <c r="AO33" s="48">
        <f>VLOOKUP($A33,'ADR Raw Data'!$B$6:$BE$43,'ADR Raw Data'!AA$1,FALSE)</f>
        <v>10.5588478657689</v>
      </c>
      <c r="AP33" s="48">
        <f>VLOOKUP($A33,'ADR Raw Data'!$B$6:$BE$43,'ADR Raw Data'!AB$1,FALSE)</f>
        <v>14.063331178132501</v>
      </c>
      <c r="AQ33" s="49">
        <f>VLOOKUP($A33,'ADR Raw Data'!$B$6:$BE$43,'ADR Raw Data'!AC$1,FALSE)</f>
        <v>12.3201311352292</v>
      </c>
      <c r="AR33" s="50">
        <f>VLOOKUP($A33,'ADR Raw Data'!$B$6:$BE$43,'ADR Raw Data'!AE$1,FALSE)</f>
        <v>7.7398858123283096</v>
      </c>
      <c r="AS33" s="40"/>
      <c r="AT33" s="51">
        <f>VLOOKUP($A33,'RevPAR Raw Data'!$B$6:$BE$43,'RevPAR Raw Data'!G$1,FALSE)</f>
        <v>20.852502334267001</v>
      </c>
      <c r="AU33" s="52">
        <f>VLOOKUP($A33,'RevPAR Raw Data'!$B$6:$BE$43,'RevPAR Raw Data'!H$1,FALSE)</f>
        <v>31.381542483660098</v>
      </c>
      <c r="AV33" s="52">
        <f>VLOOKUP($A33,'RevPAR Raw Data'!$B$6:$BE$43,'RevPAR Raw Data'!I$1,FALSE)</f>
        <v>32.4751633986928</v>
      </c>
      <c r="AW33" s="52">
        <f>VLOOKUP($A33,'RevPAR Raw Data'!$B$6:$BE$43,'RevPAR Raw Data'!J$1,FALSE)</f>
        <v>38.406343604108301</v>
      </c>
      <c r="AX33" s="52">
        <f>VLOOKUP($A33,'RevPAR Raw Data'!$B$6:$BE$43,'RevPAR Raw Data'!K$1,FALSE)</f>
        <v>38.087925303454703</v>
      </c>
      <c r="AY33" s="53">
        <f>VLOOKUP($A33,'RevPAR Raw Data'!$B$6:$BE$43,'RevPAR Raw Data'!L$1,FALSE)</f>
        <v>32.240695424836602</v>
      </c>
      <c r="AZ33" s="52">
        <f>VLOOKUP($A33,'RevPAR Raw Data'!$B$6:$BE$43,'RevPAR Raw Data'!N$1,FALSE)</f>
        <v>52.449942110177403</v>
      </c>
      <c r="BA33" s="52">
        <f>VLOOKUP($A33,'RevPAR Raw Data'!$B$6:$BE$43,'RevPAR Raw Data'!O$1,FALSE)</f>
        <v>56.1827077497665</v>
      </c>
      <c r="BB33" s="53">
        <f>VLOOKUP($A33,'RevPAR Raw Data'!$B$6:$BE$43,'RevPAR Raw Data'!P$1,FALSE)</f>
        <v>54.316324929971898</v>
      </c>
      <c r="BC33" s="54">
        <f>VLOOKUP($A33,'RevPAR Raw Data'!$B$6:$BE$43,'RevPAR Raw Data'!R$1,FALSE)</f>
        <v>38.548018140589498</v>
      </c>
      <c r="BE33" s="47">
        <f>VLOOKUP($A33,'RevPAR Raw Data'!$B$6:$BE$43,'RevPAR Raw Data'!T$1,FALSE)</f>
        <v>-4.21519574216578</v>
      </c>
      <c r="BF33" s="48">
        <f>VLOOKUP($A33,'RevPAR Raw Data'!$B$6:$BE$43,'RevPAR Raw Data'!U$1,FALSE)</f>
        <v>2.9316621359509498</v>
      </c>
      <c r="BG33" s="48">
        <f>VLOOKUP($A33,'RevPAR Raw Data'!$B$6:$BE$43,'RevPAR Raw Data'!V$1,FALSE)</f>
        <v>-5.8265666290484299</v>
      </c>
      <c r="BH33" s="48">
        <f>VLOOKUP($A33,'RevPAR Raw Data'!$B$6:$BE$43,'RevPAR Raw Data'!W$1,FALSE)</f>
        <v>9.5524479670706608</v>
      </c>
      <c r="BI33" s="48">
        <f>VLOOKUP($A33,'RevPAR Raw Data'!$B$6:$BE$43,'RevPAR Raw Data'!X$1,FALSE)</f>
        <v>-2.9846838194332501</v>
      </c>
      <c r="BJ33" s="49">
        <f>VLOOKUP($A33,'RevPAR Raw Data'!$B$6:$BE$43,'RevPAR Raw Data'!Y$1,FALSE)</f>
        <v>8.9380673610628306E-2</v>
      </c>
      <c r="BK33" s="48">
        <f>VLOOKUP($A33,'RevPAR Raw Data'!$B$6:$BE$43,'RevPAR Raw Data'!AA$1,FALSE)</f>
        <v>20.746907902226202</v>
      </c>
      <c r="BL33" s="48">
        <f>VLOOKUP($A33,'RevPAR Raw Data'!$B$6:$BE$43,'RevPAR Raw Data'!AB$1,FALSE)</f>
        <v>19.9383464146918</v>
      </c>
      <c r="BM33" s="49">
        <f>VLOOKUP($A33,'RevPAR Raw Data'!$B$6:$BE$43,'RevPAR Raw Data'!AC$1,FALSE)</f>
        <v>20.327379135720399</v>
      </c>
      <c r="BN33" s="50">
        <f>VLOOKUP($A33,'RevPAR Raw Data'!$B$6:$BE$43,'RevPAR Raw Data'!AE$1,FALSE)</f>
        <v>7.3588234680606499</v>
      </c>
    </row>
    <row r="34" spans="1:66" x14ac:dyDescent="0.45">
      <c r="A34" s="63" t="s">
        <v>50</v>
      </c>
      <c r="B34" s="47">
        <f>VLOOKUP($A34,'Occupancy Raw Data'!$B$8:$BE$45,'Occupancy Raw Data'!G$3,FALSE)</f>
        <v>24.129846708746602</v>
      </c>
      <c r="C34" s="48">
        <f>VLOOKUP($A34,'Occupancy Raw Data'!$B$8:$BE$45,'Occupancy Raw Data'!H$3,FALSE)</f>
        <v>37.673579801622999</v>
      </c>
      <c r="D34" s="48">
        <f>VLOOKUP($A34,'Occupancy Raw Data'!$B$8:$BE$45,'Occupancy Raw Data'!I$3,FALSE)</f>
        <v>37.078449053200998</v>
      </c>
      <c r="E34" s="48">
        <f>VLOOKUP($A34,'Occupancy Raw Data'!$B$8:$BE$45,'Occupancy Raw Data'!J$3,FALSE)</f>
        <v>40.5770964833183</v>
      </c>
      <c r="F34" s="48">
        <f>VLOOKUP($A34,'Occupancy Raw Data'!$B$8:$BE$45,'Occupancy Raw Data'!K$3,FALSE)</f>
        <v>38.917944093778097</v>
      </c>
      <c r="G34" s="49">
        <f>VLOOKUP($A34,'Occupancy Raw Data'!$B$8:$BE$45,'Occupancy Raw Data'!L$3,FALSE)</f>
        <v>35.675383228133398</v>
      </c>
      <c r="H34" s="48">
        <f>VLOOKUP($A34,'Occupancy Raw Data'!$B$8:$BE$45,'Occupancy Raw Data'!N$3,FALSE)</f>
        <v>42.795311091073003</v>
      </c>
      <c r="I34" s="48">
        <f>VLOOKUP($A34,'Occupancy Raw Data'!$B$8:$BE$45,'Occupancy Raw Data'!O$3,FALSE)</f>
        <v>57.006311992786202</v>
      </c>
      <c r="J34" s="49">
        <f>VLOOKUP($A34,'Occupancy Raw Data'!$B$8:$BE$45,'Occupancy Raw Data'!P$3,FALSE)</f>
        <v>49.900811541929599</v>
      </c>
      <c r="K34" s="50">
        <f>VLOOKUP($A34,'Occupancy Raw Data'!$B$8:$BE$45,'Occupancy Raw Data'!R$3,FALSE)</f>
        <v>39.739791317789503</v>
      </c>
      <c r="M34" s="47">
        <f>VLOOKUP($A34,'Occupancy Raw Data'!$B$8:$BE$45,'Occupancy Raw Data'!T$3,FALSE)</f>
        <v>-20.068969321541299</v>
      </c>
      <c r="N34" s="48">
        <f>VLOOKUP($A34,'Occupancy Raw Data'!$B$8:$BE$45,'Occupancy Raw Data'!U$3,FALSE)</f>
        <v>-9.4343701384278393</v>
      </c>
      <c r="O34" s="48">
        <f>VLOOKUP($A34,'Occupancy Raw Data'!$B$8:$BE$45,'Occupancy Raw Data'!V$3,FALSE)</f>
        <v>-18.4303950635733</v>
      </c>
      <c r="P34" s="48">
        <f>VLOOKUP($A34,'Occupancy Raw Data'!$B$8:$BE$45,'Occupancy Raw Data'!W$3,FALSE)</f>
        <v>-10.0096753174096</v>
      </c>
      <c r="Q34" s="48">
        <f>VLOOKUP($A34,'Occupancy Raw Data'!$B$8:$BE$45,'Occupancy Raw Data'!X$3,FALSE)</f>
        <v>-7.7806602041278703</v>
      </c>
      <c r="R34" s="49">
        <f>VLOOKUP($A34,'Occupancy Raw Data'!$B$8:$BE$45,'Occupancy Raw Data'!Y$3,FALSE)</f>
        <v>-12.7889009142401</v>
      </c>
      <c r="S34" s="48">
        <f>VLOOKUP($A34,'Occupancy Raw Data'!$B$8:$BE$45,'Occupancy Raw Data'!AA$3,FALSE)</f>
        <v>-10.016318201815199</v>
      </c>
      <c r="T34" s="48">
        <f>VLOOKUP($A34,'Occupancy Raw Data'!$B$8:$BE$45,'Occupancy Raw Data'!AB$3,FALSE)</f>
        <v>-2.05230276828518</v>
      </c>
      <c r="U34" s="49">
        <f>VLOOKUP($A34,'Occupancy Raw Data'!$B$8:$BE$45,'Occupancy Raw Data'!AC$3,FALSE)</f>
        <v>-5.6336312853342498</v>
      </c>
      <c r="V34" s="50">
        <f>VLOOKUP($A34,'Occupancy Raw Data'!$B$8:$BE$45,'Occupancy Raw Data'!AE$3,FALSE)</f>
        <v>-10.3501219199212</v>
      </c>
      <c r="X34" s="51">
        <f>VLOOKUP($A34,'ADR Raw Data'!$B$6:$BE$43,'ADR Raw Data'!G$1,FALSE)</f>
        <v>85.294491778774201</v>
      </c>
      <c r="Y34" s="52">
        <f>VLOOKUP($A34,'ADR Raw Data'!$B$6:$BE$43,'ADR Raw Data'!H$1,FALSE)</f>
        <v>89.608161799904195</v>
      </c>
      <c r="Z34" s="52">
        <f>VLOOKUP($A34,'ADR Raw Data'!$B$6:$BE$43,'ADR Raw Data'!I$1,FALSE)</f>
        <v>90.174260700389098</v>
      </c>
      <c r="AA34" s="52">
        <f>VLOOKUP($A34,'ADR Raw Data'!$B$6:$BE$43,'ADR Raw Data'!J$1,FALSE)</f>
        <v>89.613644444444404</v>
      </c>
      <c r="AB34" s="52">
        <f>VLOOKUP($A34,'ADR Raw Data'!$B$6:$BE$43,'ADR Raw Data'!K$1,FALSE)</f>
        <v>88.745217794253904</v>
      </c>
      <c r="AC34" s="53">
        <f>VLOOKUP($A34,'ADR Raw Data'!$B$6:$BE$43,'ADR Raw Data'!L$1,FALSE)</f>
        <v>88.955276514002605</v>
      </c>
      <c r="AD34" s="52">
        <f>VLOOKUP($A34,'ADR Raw Data'!$B$6:$BE$43,'ADR Raw Data'!N$1,FALSE)</f>
        <v>104.430922882427</v>
      </c>
      <c r="AE34" s="52">
        <f>VLOOKUP($A34,'ADR Raw Data'!$B$6:$BE$43,'ADR Raw Data'!O$1,FALSE)</f>
        <v>112.34306232204899</v>
      </c>
      <c r="AF34" s="53">
        <f>VLOOKUP($A34,'ADR Raw Data'!$B$6:$BE$43,'ADR Raw Data'!P$1,FALSE)</f>
        <v>108.950307191904</v>
      </c>
      <c r="AG34" s="54">
        <f>VLOOKUP($A34,'ADR Raw Data'!$B$6:$BE$43,'ADR Raw Data'!R$1,FALSE)</f>
        <v>96.128858346839493</v>
      </c>
      <c r="AI34" s="47">
        <f>VLOOKUP($A34,'ADR Raw Data'!$B$6:$BE$43,'ADR Raw Data'!T$1,FALSE)</f>
        <v>0.230642332383339</v>
      </c>
      <c r="AJ34" s="48">
        <f>VLOOKUP($A34,'ADR Raw Data'!$B$6:$BE$43,'ADR Raw Data'!U$1,FALSE)</f>
        <v>1.89068276222662</v>
      </c>
      <c r="AK34" s="48">
        <f>VLOOKUP($A34,'ADR Raw Data'!$B$6:$BE$43,'ADR Raw Data'!V$1,FALSE)</f>
        <v>2.4519995248653998</v>
      </c>
      <c r="AL34" s="48">
        <f>VLOOKUP($A34,'ADR Raw Data'!$B$6:$BE$43,'ADR Raw Data'!W$1,FALSE)</f>
        <v>1.6894150579331799</v>
      </c>
      <c r="AM34" s="48">
        <f>VLOOKUP($A34,'ADR Raw Data'!$B$6:$BE$43,'ADR Raw Data'!X$1,FALSE)</f>
        <v>-1.3578266060283599</v>
      </c>
      <c r="AN34" s="49">
        <f>VLOOKUP($A34,'ADR Raw Data'!$B$6:$BE$43,'ADR Raw Data'!Y$1,FALSE)</f>
        <v>1.08839124333617</v>
      </c>
      <c r="AO34" s="48">
        <f>VLOOKUP($A34,'ADR Raw Data'!$B$6:$BE$43,'ADR Raw Data'!AA$1,FALSE)</f>
        <v>-0.92728456911596802</v>
      </c>
      <c r="AP34" s="48">
        <f>VLOOKUP($A34,'ADR Raw Data'!$B$6:$BE$43,'ADR Raw Data'!AB$1,FALSE)</f>
        <v>0.32894112091823002</v>
      </c>
      <c r="AQ34" s="49">
        <f>VLOOKUP($A34,'ADR Raw Data'!$B$6:$BE$43,'ADR Raw Data'!AC$1,FALSE)</f>
        <v>-6.5674683979814796E-2</v>
      </c>
      <c r="AR34" s="50">
        <f>VLOOKUP($A34,'ADR Raw Data'!$B$6:$BE$43,'ADR Raw Data'!AE$1,FALSE)</f>
        <v>1.0145230795323501</v>
      </c>
      <c r="AS34" s="40"/>
      <c r="AT34" s="51">
        <f>VLOOKUP($A34,'RevPAR Raw Data'!$B$6:$BE$43,'RevPAR Raw Data'!G$1,FALSE)</f>
        <v>20.581430117222698</v>
      </c>
      <c r="AU34" s="52">
        <f>VLOOKUP($A34,'RevPAR Raw Data'!$B$6:$BE$43,'RevPAR Raw Data'!H$1,FALSE)</f>
        <v>33.758602344454403</v>
      </c>
      <c r="AV34" s="52">
        <f>VLOOKUP($A34,'RevPAR Raw Data'!$B$6:$BE$43,'RevPAR Raw Data'!I$1,FALSE)</f>
        <v>33.435217312894402</v>
      </c>
      <c r="AW34" s="52">
        <f>VLOOKUP($A34,'RevPAR Raw Data'!$B$6:$BE$43,'RevPAR Raw Data'!J$1,FALSE)</f>
        <v>36.362614968439999</v>
      </c>
      <c r="AX34" s="52">
        <f>VLOOKUP($A34,'RevPAR Raw Data'!$B$6:$BE$43,'RevPAR Raw Data'!K$1,FALSE)</f>
        <v>34.537814247069399</v>
      </c>
      <c r="AY34" s="53">
        <f>VLOOKUP($A34,'RevPAR Raw Data'!$B$6:$BE$43,'RevPAR Raw Data'!L$1,FALSE)</f>
        <v>31.735135798016199</v>
      </c>
      <c r="AZ34" s="52">
        <f>VLOOKUP($A34,'RevPAR Raw Data'!$B$6:$BE$43,'RevPAR Raw Data'!N$1,FALSE)</f>
        <v>44.691538322813301</v>
      </c>
      <c r="BA34" s="52">
        <f>VLOOKUP($A34,'RevPAR Raw Data'!$B$6:$BE$43,'RevPAR Raw Data'!O$1,FALSE)</f>
        <v>64.042636609558102</v>
      </c>
      <c r="BB34" s="53">
        <f>VLOOKUP($A34,'RevPAR Raw Data'!$B$6:$BE$43,'RevPAR Raw Data'!P$1,FALSE)</f>
        <v>54.367087466185701</v>
      </c>
      <c r="BC34" s="54">
        <f>VLOOKUP($A34,'RevPAR Raw Data'!$B$6:$BE$43,'RevPAR Raw Data'!R$1,FALSE)</f>
        <v>38.201407703207501</v>
      </c>
      <c r="BE34" s="47">
        <f>VLOOKUP($A34,'RevPAR Raw Data'!$B$6:$BE$43,'RevPAR Raw Data'!T$1,FALSE)</f>
        <v>-19.884614528086399</v>
      </c>
      <c r="BF34" s="48">
        <f>VLOOKUP($A34,'RevPAR Raw Data'!$B$6:$BE$43,'RevPAR Raw Data'!U$1,FALSE)</f>
        <v>-7.72206138613313</v>
      </c>
      <c r="BG34" s="48">
        <f>VLOOKUP($A34,'RevPAR Raw Data'!$B$6:$BE$43,'RevPAR Raw Data'!V$1,FALSE)</f>
        <v>-16.430308738097501</v>
      </c>
      <c r="BH34" s="48">
        <f>VLOOKUP($A34,'RevPAR Raw Data'!$B$6:$BE$43,'RevPAR Raw Data'!W$1,FALSE)</f>
        <v>-8.4893652215389999</v>
      </c>
      <c r="BI34" s="48">
        <f>VLOOKUP($A34,'RevPAR Raw Data'!$B$6:$BE$43,'RevPAR Raw Data'!X$1,FALSE)</f>
        <v>-9.0328389357799299</v>
      </c>
      <c r="BJ34" s="49">
        <f>VLOOKUP($A34,'RevPAR Raw Data'!$B$6:$BE$43,'RevPAR Raw Data'!Y$1,FALSE)</f>
        <v>-11.8397029485735</v>
      </c>
      <c r="BK34" s="48">
        <f>VLOOKUP($A34,'RevPAR Raw Data'!$B$6:$BE$43,'RevPAR Raw Data'!AA$1,FALSE)</f>
        <v>-10.8507229978522</v>
      </c>
      <c r="BL34" s="48">
        <f>VLOOKUP($A34,'RevPAR Raw Data'!$B$6:$BE$43,'RevPAR Raw Data'!AB$1,FALSE)</f>
        <v>-1.73011251509759</v>
      </c>
      <c r="BM34" s="49">
        <f>VLOOKUP($A34,'RevPAR Raw Data'!$B$6:$BE$43,'RevPAR Raw Data'!AC$1,FALSE)</f>
        <v>-5.6956060997708304</v>
      </c>
      <c r="BN34" s="50">
        <f>VLOOKUP($A34,'RevPAR Raw Data'!$B$6:$BE$43,'RevPAR Raw Data'!AE$1,FALSE)</f>
        <v>-9.4406032160262505</v>
      </c>
    </row>
    <row r="35" spans="1:66" x14ac:dyDescent="0.45">
      <c r="A35" s="63" t="s">
        <v>47</v>
      </c>
      <c r="B35" s="47">
        <f>VLOOKUP($A35,'Occupancy Raw Data'!$B$8:$BE$45,'Occupancy Raw Data'!G$3,FALSE)</f>
        <v>35.157699443413698</v>
      </c>
      <c r="C35" s="48">
        <f>VLOOKUP($A35,'Occupancy Raw Data'!$B$8:$BE$45,'Occupancy Raw Data'!H$3,FALSE)</f>
        <v>49.888682745825598</v>
      </c>
      <c r="D35" s="48">
        <f>VLOOKUP($A35,'Occupancy Raw Data'!$B$8:$BE$45,'Occupancy Raw Data'!I$3,FALSE)</f>
        <v>51.985157699443398</v>
      </c>
      <c r="E35" s="48">
        <f>VLOOKUP($A35,'Occupancy Raw Data'!$B$8:$BE$45,'Occupancy Raw Data'!J$3,FALSE)</f>
        <v>56.938775510204003</v>
      </c>
      <c r="F35" s="48">
        <f>VLOOKUP($A35,'Occupancy Raw Data'!$B$8:$BE$45,'Occupancy Raw Data'!K$3,FALSE)</f>
        <v>52.615955473098303</v>
      </c>
      <c r="G35" s="49">
        <f>VLOOKUP($A35,'Occupancy Raw Data'!$B$8:$BE$45,'Occupancy Raw Data'!L$3,FALSE)</f>
        <v>49.317254174397</v>
      </c>
      <c r="H35" s="48">
        <f>VLOOKUP($A35,'Occupancy Raw Data'!$B$8:$BE$45,'Occupancy Raw Data'!N$3,FALSE)</f>
        <v>50.204081632653001</v>
      </c>
      <c r="I35" s="48">
        <f>VLOOKUP($A35,'Occupancy Raw Data'!$B$8:$BE$45,'Occupancy Raw Data'!O$3,FALSE)</f>
        <v>56.734693877551003</v>
      </c>
      <c r="J35" s="49">
        <f>VLOOKUP($A35,'Occupancy Raw Data'!$B$8:$BE$45,'Occupancy Raw Data'!P$3,FALSE)</f>
        <v>53.469387755101998</v>
      </c>
      <c r="K35" s="50">
        <f>VLOOKUP($A35,'Occupancy Raw Data'!$B$8:$BE$45,'Occupancy Raw Data'!R$3,FALSE)</f>
        <v>50.5035780545984</v>
      </c>
      <c r="M35" s="47">
        <f>VLOOKUP($A35,'Occupancy Raw Data'!$B$8:$BE$45,'Occupancy Raw Data'!T$3,FALSE)</f>
        <v>-5.1424251026812202E-2</v>
      </c>
      <c r="N35" s="48">
        <f>VLOOKUP($A35,'Occupancy Raw Data'!$B$8:$BE$45,'Occupancy Raw Data'!U$3,FALSE)</f>
        <v>2.6802504257611601</v>
      </c>
      <c r="O35" s="48">
        <f>VLOOKUP($A35,'Occupancy Raw Data'!$B$8:$BE$45,'Occupancy Raw Data'!V$3,FALSE)</f>
        <v>-2.7613219710072001</v>
      </c>
      <c r="P35" s="48">
        <f>VLOOKUP($A35,'Occupancy Raw Data'!$B$8:$BE$45,'Occupancy Raw Data'!W$3,FALSE)</f>
        <v>8.0426971338741797</v>
      </c>
      <c r="Q35" s="48">
        <f>VLOOKUP($A35,'Occupancy Raw Data'!$B$8:$BE$45,'Occupancy Raw Data'!X$3,FALSE)</f>
        <v>5.7686128599477504</v>
      </c>
      <c r="R35" s="49">
        <f>VLOOKUP($A35,'Occupancy Raw Data'!$B$8:$BE$45,'Occupancy Raw Data'!Y$3,FALSE)</f>
        <v>2.8856743040918</v>
      </c>
      <c r="S35" s="48">
        <f>VLOOKUP($A35,'Occupancy Raw Data'!$B$8:$BE$45,'Occupancy Raw Data'!AA$3,FALSE)</f>
        <v>2.0354042169353899</v>
      </c>
      <c r="T35" s="48">
        <f>VLOOKUP($A35,'Occupancy Raw Data'!$B$8:$BE$45,'Occupancy Raw Data'!AB$3,FALSE)</f>
        <v>2.4752997762116302</v>
      </c>
      <c r="U35" s="49">
        <f>VLOOKUP($A35,'Occupancy Raw Data'!$B$8:$BE$45,'Occupancy Raw Data'!AC$3,FALSE)</f>
        <v>2.2683125243164799</v>
      </c>
      <c r="V35" s="50">
        <f>VLOOKUP($A35,'Occupancy Raw Data'!$B$8:$BE$45,'Occupancy Raw Data'!AE$3,FALSE)</f>
        <v>2.6981419287665198</v>
      </c>
      <c r="X35" s="51">
        <f>VLOOKUP($A35,'ADR Raw Data'!$B$6:$BE$43,'ADR Raw Data'!G$1,FALSE)</f>
        <v>83.149825857519701</v>
      </c>
      <c r="Y35" s="52">
        <f>VLOOKUP($A35,'ADR Raw Data'!$B$6:$BE$43,'ADR Raw Data'!H$1,FALSE)</f>
        <v>93.324637411677202</v>
      </c>
      <c r="Z35" s="52">
        <f>VLOOKUP($A35,'ADR Raw Data'!$B$6:$BE$43,'ADR Raw Data'!I$1,FALSE)</f>
        <v>99.019532476802198</v>
      </c>
      <c r="AA35" s="52">
        <f>VLOOKUP($A35,'ADR Raw Data'!$B$6:$BE$43,'ADR Raw Data'!J$1,FALSE)</f>
        <v>94.214607363962202</v>
      </c>
      <c r="AB35" s="52">
        <f>VLOOKUP($A35,'ADR Raw Data'!$B$6:$BE$43,'ADR Raw Data'!K$1,FALSE)</f>
        <v>92.092923131170593</v>
      </c>
      <c r="AC35" s="53">
        <f>VLOOKUP($A35,'ADR Raw Data'!$B$6:$BE$43,'ADR Raw Data'!L$1,FALSE)</f>
        <v>93.017211646979106</v>
      </c>
      <c r="AD35" s="52">
        <f>VLOOKUP($A35,'ADR Raw Data'!$B$6:$BE$43,'ADR Raw Data'!N$1,FALSE)</f>
        <v>93.727246858832203</v>
      </c>
      <c r="AE35" s="52">
        <f>VLOOKUP($A35,'ADR Raw Data'!$B$6:$BE$43,'ADR Raw Data'!O$1,FALSE)</f>
        <v>98.347668410725902</v>
      </c>
      <c r="AF35" s="53">
        <f>VLOOKUP($A35,'ADR Raw Data'!$B$6:$BE$43,'ADR Raw Data'!P$1,FALSE)</f>
        <v>96.178539208882697</v>
      </c>
      <c r="AG35" s="54">
        <f>VLOOKUP($A35,'ADR Raw Data'!$B$6:$BE$43,'ADR Raw Data'!R$1,FALSE)</f>
        <v>93.973490422461197</v>
      </c>
      <c r="AI35" s="47">
        <f>VLOOKUP($A35,'ADR Raw Data'!$B$6:$BE$43,'ADR Raw Data'!T$1,FALSE)</f>
        <v>0.78834746450503601</v>
      </c>
      <c r="AJ35" s="48">
        <f>VLOOKUP($A35,'ADR Raw Data'!$B$6:$BE$43,'ADR Raw Data'!U$1,FALSE)</f>
        <v>2.0057406613025002</v>
      </c>
      <c r="AK35" s="48">
        <f>VLOOKUP($A35,'ADR Raw Data'!$B$6:$BE$43,'ADR Raw Data'!V$1,FALSE)</f>
        <v>9.4330723541533192</v>
      </c>
      <c r="AL35" s="48">
        <f>VLOOKUP($A35,'ADR Raw Data'!$B$6:$BE$43,'ADR Raw Data'!W$1,FALSE)</f>
        <v>3.8904997927325198</v>
      </c>
      <c r="AM35" s="48">
        <f>VLOOKUP($A35,'ADR Raw Data'!$B$6:$BE$43,'ADR Raw Data'!X$1,FALSE)</f>
        <v>5.4245420167580196</v>
      </c>
      <c r="AN35" s="49">
        <f>VLOOKUP($A35,'ADR Raw Data'!$B$6:$BE$43,'ADR Raw Data'!Y$1,FALSE)</f>
        <v>4.6184251496544002</v>
      </c>
      <c r="AO35" s="48">
        <f>VLOOKUP($A35,'ADR Raw Data'!$B$6:$BE$43,'ADR Raw Data'!AA$1,FALSE)</f>
        <v>2.35493057058898</v>
      </c>
      <c r="AP35" s="48">
        <f>VLOOKUP($A35,'ADR Raw Data'!$B$6:$BE$43,'ADR Raw Data'!AB$1,FALSE)</f>
        <v>3.32615953080448</v>
      </c>
      <c r="AQ35" s="49">
        <f>VLOOKUP($A35,'ADR Raw Data'!$B$6:$BE$43,'ADR Raw Data'!AC$1,FALSE)</f>
        <v>2.8838029511231902</v>
      </c>
      <c r="AR35" s="50">
        <f>VLOOKUP($A35,'ADR Raw Data'!$B$6:$BE$43,'ADR Raw Data'!AE$1,FALSE)</f>
        <v>4.0684846169237998</v>
      </c>
      <c r="AS35" s="40"/>
      <c r="AT35" s="51">
        <f>VLOOKUP($A35,'RevPAR Raw Data'!$B$6:$BE$43,'RevPAR Raw Data'!G$1,FALSE)</f>
        <v>29.233565862708701</v>
      </c>
      <c r="AU35" s="52">
        <f>VLOOKUP($A35,'RevPAR Raw Data'!$B$6:$BE$43,'RevPAR Raw Data'!H$1,FALSE)</f>
        <v>46.5584322820037</v>
      </c>
      <c r="AV35" s="52">
        <f>VLOOKUP($A35,'RevPAR Raw Data'!$B$6:$BE$43,'RevPAR Raw Data'!I$1,FALSE)</f>
        <v>51.475460111317197</v>
      </c>
      <c r="AW35" s="52">
        <f>VLOOKUP($A35,'RevPAR Raw Data'!$B$6:$BE$43,'RevPAR Raw Data'!J$1,FALSE)</f>
        <v>53.644643784786602</v>
      </c>
      <c r="AX35" s="52">
        <f>VLOOKUP($A35,'RevPAR Raw Data'!$B$6:$BE$43,'RevPAR Raw Data'!K$1,FALSE)</f>
        <v>48.455571428571403</v>
      </c>
      <c r="AY35" s="53">
        <f>VLOOKUP($A35,'RevPAR Raw Data'!$B$6:$BE$43,'RevPAR Raw Data'!L$1,FALSE)</f>
        <v>45.873534693877502</v>
      </c>
      <c r="AZ35" s="52">
        <f>VLOOKUP($A35,'RevPAR Raw Data'!$B$6:$BE$43,'RevPAR Raw Data'!N$1,FALSE)</f>
        <v>47.054903525046299</v>
      </c>
      <c r="BA35" s="52">
        <f>VLOOKUP($A35,'RevPAR Raw Data'!$B$6:$BE$43,'RevPAR Raw Data'!O$1,FALSE)</f>
        <v>55.797248608534296</v>
      </c>
      <c r="BB35" s="53">
        <f>VLOOKUP($A35,'RevPAR Raw Data'!$B$6:$BE$43,'RevPAR Raw Data'!P$1,FALSE)</f>
        <v>51.426076066790301</v>
      </c>
      <c r="BC35" s="54">
        <f>VLOOKUP($A35,'RevPAR Raw Data'!$B$6:$BE$43,'RevPAR Raw Data'!R$1,FALSE)</f>
        <v>47.4599750861383</v>
      </c>
      <c r="BE35" s="47">
        <f>VLOOKUP($A35,'RevPAR Raw Data'!$B$6:$BE$43,'RevPAR Raw Data'!T$1,FALSE)</f>
        <v>0.73651781169911301</v>
      </c>
      <c r="BF35" s="48">
        <f>VLOOKUP($A35,'RevPAR Raw Data'!$B$6:$BE$43,'RevPAR Raw Data'!U$1,FALSE)</f>
        <v>4.73974995967788</v>
      </c>
      <c r="BG35" s="48">
        <f>VLOOKUP($A35,'RevPAR Raw Data'!$B$6:$BE$43,'RevPAR Raw Data'!V$1,FALSE)</f>
        <v>6.4112728836898798</v>
      </c>
      <c r="BH35" s="48">
        <f>VLOOKUP($A35,'RevPAR Raw Data'!$B$6:$BE$43,'RevPAR Raw Data'!W$1,FALSE)</f>
        <v>12.2460980419301</v>
      </c>
      <c r="BI35" s="48">
        <f>VLOOKUP($A35,'RevPAR Raw Data'!$B$6:$BE$43,'RevPAR Raw Data'!X$1,FALSE)</f>
        <v>11.5060757050777</v>
      </c>
      <c r="BJ35" s="49">
        <f>VLOOKUP($A35,'RevPAR Raw Data'!$B$6:$BE$43,'RevPAR Raw Data'!Y$1,FALSE)</f>
        <v>7.6373721615435004</v>
      </c>
      <c r="BK35" s="48">
        <f>VLOOKUP($A35,'RevPAR Raw Data'!$B$6:$BE$43,'RevPAR Raw Data'!AA$1,FALSE)</f>
        <v>4.4382671436640404</v>
      </c>
      <c r="BL35" s="48">
        <f>VLOOKUP($A35,'RevPAR Raw Data'!$B$6:$BE$43,'RevPAR Raw Data'!AB$1,FALSE)</f>
        <v>5.8837917264385498</v>
      </c>
      <c r="BM35" s="49">
        <f>VLOOKUP($A35,'RevPAR Raw Data'!$B$6:$BE$43,'RevPAR Raw Data'!AC$1,FALSE)</f>
        <v>5.2175291389566096</v>
      </c>
      <c r="BN35" s="50">
        <f>VLOOKUP($A35,'RevPAR Raw Data'!$B$6:$BE$43,'RevPAR Raw Data'!AE$1,FALSE)</f>
        <v>6.8764000350049601</v>
      </c>
    </row>
    <row r="36" spans="1:66" x14ac:dyDescent="0.45">
      <c r="A36" s="63" t="s">
        <v>48</v>
      </c>
      <c r="B36" s="47">
        <f>VLOOKUP($A36,'Occupancy Raw Data'!$B$8:$BE$45,'Occupancy Raw Data'!G$3,FALSE)</f>
        <v>35.666435666435603</v>
      </c>
      <c r="C36" s="48">
        <f>VLOOKUP($A36,'Occupancy Raw Data'!$B$8:$BE$45,'Occupancy Raw Data'!H$3,FALSE)</f>
        <v>48.7641487641487</v>
      </c>
      <c r="D36" s="48">
        <f>VLOOKUP($A36,'Occupancy Raw Data'!$B$8:$BE$45,'Occupancy Raw Data'!I$3,FALSE)</f>
        <v>54.978054978054899</v>
      </c>
      <c r="E36" s="48">
        <f>VLOOKUP($A36,'Occupancy Raw Data'!$B$8:$BE$45,'Occupancy Raw Data'!J$3,FALSE)</f>
        <v>51.466851466851402</v>
      </c>
      <c r="F36" s="48">
        <f>VLOOKUP($A36,'Occupancy Raw Data'!$B$8:$BE$45,'Occupancy Raw Data'!K$3,FALSE)</f>
        <v>46.246246246246201</v>
      </c>
      <c r="G36" s="49">
        <f>VLOOKUP($A36,'Occupancy Raw Data'!$B$8:$BE$45,'Occupancy Raw Data'!L$3,FALSE)</f>
        <v>47.424347424347403</v>
      </c>
      <c r="H36" s="48">
        <f>VLOOKUP($A36,'Occupancy Raw Data'!$B$8:$BE$45,'Occupancy Raw Data'!N$3,FALSE)</f>
        <v>47.747747747747702</v>
      </c>
      <c r="I36" s="48">
        <f>VLOOKUP($A36,'Occupancy Raw Data'!$B$8:$BE$45,'Occupancy Raw Data'!O$3,FALSE)</f>
        <v>60.891660891660798</v>
      </c>
      <c r="J36" s="49">
        <f>VLOOKUP($A36,'Occupancy Raw Data'!$B$8:$BE$45,'Occupancy Raw Data'!P$3,FALSE)</f>
        <v>54.3197043197043</v>
      </c>
      <c r="K36" s="50">
        <f>VLOOKUP($A36,'Occupancy Raw Data'!$B$8:$BE$45,'Occupancy Raw Data'!R$3,FALSE)</f>
        <v>49.394449394449303</v>
      </c>
      <c r="M36" s="47">
        <f>VLOOKUP($A36,'Occupancy Raw Data'!$B$8:$BE$45,'Occupancy Raw Data'!T$3,FALSE)</f>
        <v>-7.6572319815562997</v>
      </c>
      <c r="N36" s="48">
        <f>VLOOKUP($A36,'Occupancy Raw Data'!$B$8:$BE$45,'Occupancy Raw Data'!U$3,FALSE)</f>
        <v>-9.3335301981089298</v>
      </c>
      <c r="O36" s="48">
        <f>VLOOKUP($A36,'Occupancy Raw Data'!$B$8:$BE$45,'Occupancy Raw Data'!V$3,FALSE)</f>
        <v>-15.426094258211</v>
      </c>
      <c r="P36" s="48">
        <f>VLOOKUP($A36,'Occupancy Raw Data'!$B$8:$BE$45,'Occupancy Raw Data'!W$3,FALSE)</f>
        <v>-6.6955789536434596</v>
      </c>
      <c r="Q36" s="48">
        <f>VLOOKUP($A36,'Occupancy Raw Data'!$B$8:$BE$45,'Occupancy Raw Data'!X$3,FALSE)</f>
        <v>-3.4532303477325699</v>
      </c>
      <c r="R36" s="49">
        <f>VLOOKUP($A36,'Occupancy Raw Data'!$B$8:$BE$45,'Occupancy Raw Data'!Y$3,FALSE)</f>
        <v>-8.9654684426521492</v>
      </c>
      <c r="S36" s="48">
        <f>VLOOKUP($A36,'Occupancy Raw Data'!$B$8:$BE$45,'Occupancy Raw Data'!AA$3,FALSE)</f>
        <v>-0.71200949345991205</v>
      </c>
      <c r="T36" s="48">
        <f>VLOOKUP($A36,'Occupancy Raw Data'!$B$8:$BE$45,'Occupancy Raw Data'!AB$3,FALSE)</f>
        <v>-0.32685411326188002</v>
      </c>
      <c r="U36" s="49">
        <f>VLOOKUP($A36,'Occupancy Raw Data'!$B$8:$BE$45,'Occupancy Raw Data'!AC$3,FALSE)</f>
        <v>-0.49649990979847503</v>
      </c>
      <c r="V36" s="50">
        <f>VLOOKUP($A36,'Occupancy Raw Data'!$B$8:$BE$45,'Occupancy Raw Data'!AE$3,FALSE)</f>
        <v>-6.46407615793406</v>
      </c>
      <c r="X36" s="51">
        <f>VLOOKUP($A36,'ADR Raw Data'!$B$6:$BE$43,'ADR Raw Data'!G$1,FALSE)</f>
        <v>124.772888601036</v>
      </c>
      <c r="Y36" s="52">
        <f>VLOOKUP($A36,'ADR Raw Data'!$B$6:$BE$43,'ADR Raw Data'!H$1,FALSE)</f>
        <v>117.74247749881501</v>
      </c>
      <c r="Z36" s="52">
        <f>VLOOKUP($A36,'ADR Raw Data'!$B$6:$BE$43,'ADR Raw Data'!I$1,FALSE)</f>
        <v>117.45124369747801</v>
      </c>
      <c r="AA36" s="52">
        <f>VLOOKUP($A36,'ADR Raw Data'!$B$6:$BE$43,'ADR Raw Data'!J$1,FALSE)</f>
        <v>114.52670107719899</v>
      </c>
      <c r="AB36" s="52">
        <f>VLOOKUP($A36,'ADR Raw Data'!$B$6:$BE$43,'ADR Raw Data'!K$1,FALSE)</f>
        <v>114.691253746253</v>
      </c>
      <c r="AC36" s="53">
        <f>VLOOKUP($A36,'ADR Raw Data'!$B$6:$BE$43,'ADR Raw Data'!L$1,FALSE)</f>
        <v>117.43936190940001</v>
      </c>
      <c r="AD36" s="52">
        <f>VLOOKUP($A36,'ADR Raw Data'!$B$6:$BE$43,'ADR Raw Data'!N$1,FALSE)</f>
        <v>139.42094339622599</v>
      </c>
      <c r="AE36" s="52">
        <f>VLOOKUP($A36,'ADR Raw Data'!$B$6:$BE$43,'ADR Raw Data'!O$1,FALSE)</f>
        <v>147.69608877086401</v>
      </c>
      <c r="AF36" s="53">
        <f>VLOOKUP($A36,'ADR Raw Data'!$B$6:$BE$43,'ADR Raw Data'!P$1,FALSE)</f>
        <v>144.05910695300801</v>
      </c>
      <c r="AG36" s="54">
        <f>VLOOKUP($A36,'ADR Raw Data'!$B$6:$BE$43,'ADR Raw Data'!R$1,FALSE)</f>
        <v>125.803382549438</v>
      </c>
      <c r="AI36" s="47">
        <f>VLOOKUP($A36,'ADR Raw Data'!$B$6:$BE$43,'ADR Raw Data'!T$1,FALSE)</f>
        <v>14.223338892660299</v>
      </c>
      <c r="AJ36" s="48">
        <f>VLOOKUP($A36,'ADR Raw Data'!$B$6:$BE$43,'ADR Raw Data'!U$1,FALSE)</f>
        <v>6.1999442545655397</v>
      </c>
      <c r="AK36" s="48">
        <f>VLOOKUP($A36,'ADR Raw Data'!$B$6:$BE$43,'ADR Raw Data'!V$1,FALSE)</f>
        <v>-1.72782630130934</v>
      </c>
      <c r="AL36" s="48">
        <f>VLOOKUP($A36,'ADR Raw Data'!$B$6:$BE$43,'ADR Raw Data'!W$1,FALSE)</f>
        <v>1.06727054381292</v>
      </c>
      <c r="AM36" s="48">
        <f>VLOOKUP($A36,'ADR Raw Data'!$B$6:$BE$43,'ADR Raw Data'!X$1,FALSE)</f>
        <v>3.2760390778519</v>
      </c>
      <c r="AN36" s="49">
        <f>VLOOKUP($A36,'ADR Raw Data'!$B$6:$BE$43,'ADR Raw Data'!Y$1,FALSE)</f>
        <v>3.6194501924095102</v>
      </c>
      <c r="AO36" s="48">
        <f>VLOOKUP($A36,'ADR Raw Data'!$B$6:$BE$43,'ADR Raw Data'!AA$1,FALSE)</f>
        <v>11.718233188013601</v>
      </c>
      <c r="AP36" s="48">
        <f>VLOOKUP($A36,'ADR Raw Data'!$B$6:$BE$43,'ADR Raw Data'!AB$1,FALSE)</f>
        <v>9.4062160091722191</v>
      </c>
      <c r="AQ36" s="49">
        <f>VLOOKUP($A36,'ADR Raw Data'!$B$6:$BE$43,'ADR Raw Data'!AC$1,FALSE)</f>
        <v>10.3860783998804</v>
      </c>
      <c r="AR36" s="50">
        <f>VLOOKUP($A36,'ADR Raw Data'!$B$6:$BE$43,'ADR Raw Data'!AE$1,FALSE)</f>
        <v>6.2458605612537896</v>
      </c>
      <c r="AS36" s="40"/>
      <c r="AT36" s="51">
        <f>VLOOKUP($A36,'RevPAR Raw Data'!$B$6:$BE$43,'RevPAR Raw Data'!G$1,FALSE)</f>
        <v>44.502042042042</v>
      </c>
      <c r="AU36" s="52">
        <f>VLOOKUP($A36,'RevPAR Raw Data'!$B$6:$BE$43,'RevPAR Raw Data'!H$1,FALSE)</f>
        <v>57.416116886116797</v>
      </c>
      <c r="AV36" s="52">
        <f>VLOOKUP($A36,'RevPAR Raw Data'!$B$6:$BE$43,'RevPAR Raw Data'!I$1,FALSE)</f>
        <v>64.572409332409293</v>
      </c>
      <c r="AW36" s="52">
        <f>VLOOKUP($A36,'RevPAR Raw Data'!$B$6:$BE$43,'RevPAR Raw Data'!J$1,FALSE)</f>
        <v>58.9432871332871</v>
      </c>
      <c r="AX36" s="52">
        <f>VLOOKUP($A36,'RevPAR Raw Data'!$B$6:$BE$43,'RevPAR Raw Data'!K$1,FALSE)</f>
        <v>53.040399630399598</v>
      </c>
      <c r="AY36" s="53">
        <f>VLOOKUP($A36,'RevPAR Raw Data'!$B$6:$BE$43,'RevPAR Raw Data'!L$1,FALSE)</f>
        <v>55.694851004851003</v>
      </c>
      <c r="AZ36" s="52">
        <f>VLOOKUP($A36,'RevPAR Raw Data'!$B$6:$BE$43,'RevPAR Raw Data'!N$1,FALSE)</f>
        <v>66.570360360360297</v>
      </c>
      <c r="BA36" s="52">
        <f>VLOOKUP($A36,'RevPAR Raw Data'!$B$6:$BE$43,'RevPAR Raw Data'!O$1,FALSE)</f>
        <v>89.934601524601504</v>
      </c>
      <c r="BB36" s="53">
        <f>VLOOKUP($A36,'RevPAR Raw Data'!$B$6:$BE$43,'RevPAR Raw Data'!P$1,FALSE)</f>
        <v>78.252480942480901</v>
      </c>
      <c r="BC36" s="54">
        <f>VLOOKUP($A36,'RevPAR Raw Data'!$B$6:$BE$43,'RevPAR Raw Data'!R$1,FALSE)</f>
        <v>62.139888129888099</v>
      </c>
      <c r="BE36" s="47">
        <f>VLOOKUP($A36,'RevPAR Raw Data'!$B$6:$BE$43,'RevPAR Raw Data'!T$1,FALSE)</f>
        <v>5.4769928565701296</v>
      </c>
      <c r="BF36" s="48">
        <f>VLOOKUP($A36,'RevPAR Raw Data'!$B$6:$BE$43,'RevPAR Raw Data'!U$1,FALSE)</f>
        <v>-3.7122596128091798</v>
      </c>
      <c r="BG36" s="48">
        <f>VLOOKUP($A36,'RevPAR Raw Data'!$B$6:$BE$43,'RevPAR Raw Data'!V$1,FALSE)</f>
        <v>-16.8873844456622</v>
      </c>
      <c r="BH36" s="48">
        <f>VLOOKUP($A36,'RevPAR Raw Data'!$B$6:$BE$43,'RevPAR Raw Data'!W$1,FALSE)</f>
        <v>-5.6997683517405102</v>
      </c>
      <c r="BI36" s="48">
        <f>VLOOKUP($A36,'RevPAR Raw Data'!$B$6:$BE$43,'RevPAR Raw Data'!X$1,FALSE)</f>
        <v>-0.29032044552062802</v>
      </c>
      <c r="BJ36" s="49">
        <f>VLOOKUP($A36,'RevPAR Raw Data'!$B$6:$BE$43,'RevPAR Raw Data'!Y$1,FALSE)</f>
        <v>-5.6705189150406197</v>
      </c>
      <c r="BK36" s="48">
        <f>VLOOKUP($A36,'RevPAR Raw Data'!$B$6:$BE$43,'RevPAR Raw Data'!AA$1,FALSE)</f>
        <v>10.922788761789199</v>
      </c>
      <c r="BL36" s="48">
        <f>VLOOKUP($A36,'RevPAR Raw Data'!$B$6:$BE$43,'RevPAR Raw Data'!AB$1,FALSE)</f>
        <v>9.04861729198206</v>
      </c>
      <c r="BM36" s="49">
        <f>VLOOKUP($A36,'RevPAR Raw Data'!$B$6:$BE$43,'RevPAR Raw Data'!AC$1,FALSE)</f>
        <v>9.8380116201949601</v>
      </c>
      <c r="BN36" s="50">
        <f>VLOOKUP($A36,'RevPAR Raw Data'!$B$6:$BE$43,'RevPAR Raw Data'!AE$1,FALSE)</f>
        <v>-0.62195278007807697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29.495009682705099</v>
      </c>
      <c r="C38" s="48">
        <f>VLOOKUP($A38,'Occupancy Raw Data'!$B$8:$BE$45,'Occupancy Raw Data'!H$3,FALSE)</f>
        <v>43.6764486816624</v>
      </c>
      <c r="D38" s="48">
        <f>VLOOKUP($A38,'Occupancy Raw Data'!$B$8:$BE$45,'Occupancy Raw Data'!I$3,FALSE)</f>
        <v>48.339043646655703</v>
      </c>
      <c r="E38" s="48">
        <f>VLOOKUP($A38,'Occupancy Raw Data'!$B$8:$BE$45,'Occupancy Raw Data'!J$3,FALSE)</f>
        <v>49.903172948011303</v>
      </c>
      <c r="F38" s="48">
        <f>VLOOKUP($A38,'Occupancy Raw Data'!$B$8:$BE$45,'Occupancy Raw Data'!K$3,FALSE)</f>
        <v>41.337702964397401</v>
      </c>
      <c r="G38" s="49">
        <f>VLOOKUP($A38,'Occupancy Raw Data'!$B$8:$BE$45,'Occupancy Raw Data'!L$3,FALSE)</f>
        <v>42.550275584686403</v>
      </c>
      <c r="H38" s="48">
        <f>VLOOKUP($A38,'Occupancy Raw Data'!$B$8:$BE$45,'Occupancy Raw Data'!N$3,FALSE)</f>
        <v>45.523610904215701</v>
      </c>
      <c r="I38" s="48">
        <f>VLOOKUP($A38,'Occupancy Raw Data'!$B$8:$BE$45,'Occupancy Raw Data'!O$3,FALSE)</f>
        <v>42.574109935945103</v>
      </c>
      <c r="J38" s="49">
        <f>VLOOKUP($A38,'Occupancy Raw Data'!$B$8:$BE$45,'Occupancy Raw Data'!P$3,FALSE)</f>
        <v>44.048860420080402</v>
      </c>
      <c r="K38" s="50">
        <f>VLOOKUP($A38,'Occupancy Raw Data'!$B$8:$BE$45,'Occupancy Raw Data'!R$3,FALSE)</f>
        <v>42.978442680513197</v>
      </c>
      <c r="M38" s="47">
        <f>VLOOKUP($A38,'Occupancy Raw Data'!$B$8:$BE$45,'Occupancy Raw Data'!T$3,FALSE)</f>
        <v>-8.0659025342316308</v>
      </c>
      <c r="N38" s="48">
        <f>VLOOKUP($A38,'Occupancy Raw Data'!$B$8:$BE$45,'Occupancy Raw Data'!U$3,FALSE)</f>
        <v>-8.5490318594991699</v>
      </c>
      <c r="O38" s="48">
        <f>VLOOKUP($A38,'Occupancy Raw Data'!$B$8:$BE$45,'Occupancy Raw Data'!V$3,FALSE)</f>
        <v>-8.9729867747163894</v>
      </c>
      <c r="P38" s="48">
        <f>VLOOKUP($A38,'Occupancy Raw Data'!$B$8:$BE$45,'Occupancy Raw Data'!W$3,FALSE)</f>
        <v>-1.61443713184853</v>
      </c>
      <c r="Q38" s="48">
        <f>VLOOKUP($A38,'Occupancy Raw Data'!$B$8:$BE$45,'Occupancy Raw Data'!X$3,FALSE)</f>
        <v>-5.0392097086670304</v>
      </c>
      <c r="R38" s="49">
        <f>VLOOKUP($A38,'Occupancy Raw Data'!$B$8:$BE$45,'Occupancy Raw Data'!Y$3,FALSE)</f>
        <v>-6.3592814683379997</v>
      </c>
      <c r="S38" s="48">
        <f>VLOOKUP($A38,'Occupancy Raw Data'!$B$8:$BE$45,'Occupancy Raw Data'!AA$3,FALSE)</f>
        <v>-5.0071157366831702</v>
      </c>
      <c r="T38" s="48">
        <f>VLOOKUP($A38,'Occupancy Raw Data'!$B$8:$BE$45,'Occupancy Raw Data'!AB$3,FALSE)</f>
        <v>-6.4539429376042499</v>
      </c>
      <c r="U38" s="49">
        <f>VLOOKUP($A38,'Occupancy Raw Data'!$B$8:$BE$45,'Occupancy Raw Data'!AC$3,FALSE)</f>
        <v>-5.7118561371318197</v>
      </c>
      <c r="V38" s="50">
        <f>VLOOKUP($A38,'Occupancy Raw Data'!$B$8:$BE$45,'Occupancy Raw Data'!AE$3,FALSE)</f>
        <v>-6.1706181736056802</v>
      </c>
      <c r="X38" s="51">
        <f>VLOOKUP($A38,'ADR Raw Data'!$B$6:$BE$43,'ADR Raw Data'!G$1,FALSE)</f>
        <v>87.643651515151504</v>
      </c>
      <c r="Y38" s="52">
        <f>VLOOKUP($A38,'ADR Raw Data'!$B$6:$BE$43,'ADR Raw Data'!H$1,FALSE)</f>
        <v>98.004457708049102</v>
      </c>
      <c r="Z38" s="52">
        <f>VLOOKUP($A38,'ADR Raw Data'!$B$6:$BE$43,'ADR Raw Data'!I$1,FALSE)</f>
        <v>101.34582126348199</v>
      </c>
      <c r="AA38" s="52">
        <f>VLOOKUP($A38,'ADR Raw Data'!$B$6:$BE$43,'ADR Raw Data'!J$1,FALSE)</f>
        <v>100.41414328358201</v>
      </c>
      <c r="AB38" s="52">
        <f>VLOOKUP($A38,'ADR Raw Data'!$B$6:$BE$43,'ADR Raw Data'!K$1,FALSE)</f>
        <v>94.528781981981894</v>
      </c>
      <c r="AC38" s="53">
        <f>VLOOKUP($A38,'ADR Raw Data'!$B$6:$BE$43,'ADR Raw Data'!L$1,FALSE)</f>
        <v>97.217157260887802</v>
      </c>
      <c r="AD38" s="52">
        <f>VLOOKUP($A38,'ADR Raw Data'!$B$6:$BE$43,'ADR Raw Data'!N$1,FALSE)</f>
        <v>96.999293193717193</v>
      </c>
      <c r="AE38" s="52">
        <f>VLOOKUP($A38,'ADR Raw Data'!$B$6:$BE$43,'ADR Raw Data'!O$1,FALSE)</f>
        <v>97.598967809657097</v>
      </c>
      <c r="AF38" s="53">
        <f>VLOOKUP($A38,'ADR Raw Data'!$B$6:$BE$43,'ADR Raw Data'!P$1,FALSE)</f>
        <v>97.289091985119995</v>
      </c>
      <c r="AG38" s="54">
        <f>VLOOKUP($A38,'ADR Raw Data'!$B$6:$BE$43,'ADR Raw Data'!R$1,FALSE)</f>
        <v>97.238221925133601</v>
      </c>
      <c r="AH38" s="65"/>
      <c r="AI38" s="47">
        <f>VLOOKUP($A38,'ADR Raw Data'!$B$6:$BE$43,'ADR Raw Data'!T$1,FALSE)</f>
        <v>-0.303446962431003</v>
      </c>
      <c r="AJ38" s="48">
        <f>VLOOKUP($A38,'ADR Raw Data'!$B$6:$BE$43,'ADR Raw Data'!U$1,FALSE)</f>
        <v>3.9506039954283798</v>
      </c>
      <c r="AK38" s="48">
        <f>VLOOKUP($A38,'ADR Raw Data'!$B$6:$BE$43,'ADR Raw Data'!V$1,FALSE)</f>
        <v>3.9013338459051798</v>
      </c>
      <c r="AL38" s="48">
        <f>VLOOKUP($A38,'ADR Raw Data'!$B$6:$BE$43,'ADR Raw Data'!W$1,FALSE)</f>
        <v>4.5338221343593696</v>
      </c>
      <c r="AM38" s="48">
        <f>VLOOKUP($A38,'ADR Raw Data'!$B$6:$BE$43,'ADR Raw Data'!X$1,FALSE)</f>
        <v>1.31929541092986</v>
      </c>
      <c r="AN38" s="49">
        <f>VLOOKUP($A38,'ADR Raw Data'!$B$6:$BE$43,'ADR Raw Data'!Y$1,FALSE)</f>
        <v>3.0371242547420199</v>
      </c>
      <c r="AO38" s="48">
        <f>VLOOKUP($A38,'ADR Raw Data'!$B$6:$BE$43,'ADR Raw Data'!AA$1,FALSE)</f>
        <v>1.14296559031133</v>
      </c>
      <c r="AP38" s="48">
        <f>VLOOKUP($A38,'ADR Raw Data'!$B$6:$BE$43,'ADR Raw Data'!AB$1,FALSE)</f>
        <v>-0.16709374791607201</v>
      </c>
      <c r="AQ38" s="49">
        <f>VLOOKUP($A38,'ADR Raw Data'!$B$6:$BE$43,'ADR Raw Data'!AC$1,FALSE)</f>
        <v>0.49618365165272699</v>
      </c>
      <c r="AR38" s="50">
        <f>VLOOKUP($A38,'ADR Raw Data'!$B$6:$BE$43,'ADR Raw Data'!AE$1,FALSE)</f>
        <v>2.28322705035227</v>
      </c>
      <c r="AS38" s="40"/>
      <c r="AT38" s="51">
        <f>VLOOKUP($A38,'RevPAR Raw Data'!$B$6:$BE$43,'RevPAR Raw Data'!G$1,FALSE)</f>
        <v>25.8505035006703</v>
      </c>
      <c r="AU38" s="52">
        <f>VLOOKUP($A38,'RevPAR Raw Data'!$B$6:$BE$43,'RevPAR Raw Data'!H$1,FALSE)</f>
        <v>42.804866676597598</v>
      </c>
      <c r="AV38" s="52">
        <f>VLOOKUP($A38,'RevPAR Raw Data'!$B$6:$BE$43,'RevPAR Raw Data'!I$1,FALSE)</f>
        <v>48.989600774616399</v>
      </c>
      <c r="AW38" s="52">
        <f>VLOOKUP($A38,'RevPAR Raw Data'!$B$6:$BE$43,'RevPAR Raw Data'!J$1,FALSE)</f>
        <v>50.109843587069797</v>
      </c>
      <c r="AX38" s="52">
        <f>VLOOKUP($A38,'RevPAR Raw Data'!$B$6:$BE$43,'RevPAR Raw Data'!K$1,FALSE)</f>
        <v>39.076027111574497</v>
      </c>
      <c r="AY38" s="53">
        <f>VLOOKUP($A38,'RevPAR Raw Data'!$B$6:$BE$43,'RevPAR Raw Data'!L$1,FALSE)</f>
        <v>41.366168330105701</v>
      </c>
      <c r="AZ38" s="52">
        <f>VLOOKUP($A38,'RevPAR Raw Data'!$B$6:$BE$43,'RevPAR Raw Data'!N$1,FALSE)</f>
        <v>44.157580813347202</v>
      </c>
      <c r="BA38" s="52">
        <f>VLOOKUP($A38,'RevPAR Raw Data'!$B$6:$BE$43,'RevPAR Raw Data'!O$1,FALSE)</f>
        <v>41.551891851631098</v>
      </c>
      <c r="BB38" s="53">
        <f>VLOOKUP($A38,'RevPAR Raw Data'!$B$6:$BE$43,'RevPAR Raw Data'!P$1,FALSE)</f>
        <v>42.854736332489203</v>
      </c>
      <c r="BC38" s="54">
        <f>VLOOKUP($A38,'RevPAR Raw Data'!$B$6:$BE$43,'RevPAR Raw Data'!R$1,FALSE)</f>
        <v>41.791473473643798</v>
      </c>
      <c r="BE38" s="47">
        <f>VLOOKUP($A38,'RevPAR Raw Data'!$B$6:$BE$43,'RevPAR Raw Data'!T$1,FALSE)</f>
        <v>-8.3448737604298593</v>
      </c>
      <c r="BF38" s="48">
        <f>VLOOKUP($A38,'RevPAR Raw Data'!$B$6:$BE$43,'RevPAR Raw Data'!U$1,FALSE)</f>
        <v>-4.9361662582826096</v>
      </c>
      <c r="BG38" s="48">
        <f>VLOOKUP($A38,'RevPAR Raw Data'!$B$6:$BE$43,'RevPAR Raw Data'!V$1,FALSE)</f>
        <v>-5.4217190988418098</v>
      </c>
      <c r="BH38" s="48">
        <f>VLOOKUP($A38,'RevPAR Raw Data'!$B$6:$BE$43,'RevPAR Raw Data'!W$1,FALSE)</f>
        <v>2.8461892944817699</v>
      </c>
      <c r="BI38" s="48">
        <f>VLOOKUP($A38,'RevPAR Raw Data'!$B$6:$BE$43,'RevPAR Raw Data'!X$1,FALSE)</f>
        <v>-3.78639636017075</v>
      </c>
      <c r="BJ38" s="49">
        <f>VLOOKUP($A38,'RevPAR Raw Data'!$B$6:$BE$43,'RevPAR Raw Data'!Y$1,FALSE)</f>
        <v>-3.5152964934981799</v>
      </c>
      <c r="BK38" s="48">
        <f>VLOOKUP($A38,'RevPAR Raw Data'!$B$6:$BE$43,'RevPAR Raw Data'!AA$1,FALSE)</f>
        <v>-3.9213797563091801</v>
      </c>
      <c r="BL38" s="48">
        <f>VLOOKUP($A38,'RevPAR Raw Data'!$B$6:$BE$43,'RevPAR Raw Data'!AB$1,FALSE)</f>
        <v>-6.6102525503775196</v>
      </c>
      <c r="BM38" s="49">
        <f>VLOOKUP($A38,'RevPAR Raw Data'!$B$6:$BE$43,'RevPAR Raw Data'!AC$1,FALSE)</f>
        <v>-5.2440137818374701</v>
      </c>
      <c r="BN38" s="50">
        <f>VLOOKUP($A38,'RevPAR Raw Data'!$B$6:$BE$43,'RevPAR Raw Data'!AE$1,FALSE)</f>
        <v>-4.0282803465671204</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40.787964351892697</v>
      </c>
      <c r="C40" s="48">
        <f>VLOOKUP($A40,'Occupancy Raw Data'!$B$8:$BE$45,'Occupancy Raw Data'!H$3,FALSE)</f>
        <v>55.642813023912403</v>
      </c>
      <c r="D40" s="48">
        <f>VLOOKUP($A40,'Occupancy Raw Data'!$B$8:$BE$45,'Occupancy Raw Data'!I$3,FALSE)</f>
        <v>62.9974411012088</v>
      </c>
      <c r="E40" s="48">
        <f>VLOOKUP($A40,'Occupancy Raw Data'!$B$8:$BE$45,'Occupancy Raw Data'!J$3,FALSE)</f>
        <v>63.557751698579303</v>
      </c>
      <c r="F40" s="48">
        <f>VLOOKUP($A40,'Occupancy Raw Data'!$B$8:$BE$45,'Occupancy Raw Data'!K$3,FALSE)</f>
        <v>54.720727080208199</v>
      </c>
      <c r="G40" s="49">
        <f>VLOOKUP($A40,'Occupancy Raw Data'!$B$8:$BE$45,'Occupancy Raw Data'!L$3,FALSE)</f>
        <v>55.541339451160297</v>
      </c>
      <c r="H40" s="48">
        <f>VLOOKUP($A40,'Occupancy Raw Data'!$B$8:$BE$45,'Occupancy Raw Data'!N$3,FALSE)</f>
        <v>56.176652254478</v>
      </c>
      <c r="I40" s="48">
        <f>VLOOKUP($A40,'Occupancy Raw Data'!$B$8:$BE$45,'Occupancy Raw Data'!O$3,FALSE)</f>
        <v>67.294626312538597</v>
      </c>
      <c r="J40" s="49">
        <f>VLOOKUP($A40,'Occupancy Raw Data'!$B$8:$BE$45,'Occupancy Raw Data'!P$3,FALSE)</f>
        <v>61.735639283508299</v>
      </c>
      <c r="K40" s="50">
        <f>VLOOKUP($A40,'Occupancy Raw Data'!$B$8:$BE$45,'Occupancy Raw Data'!R$3,FALSE)</f>
        <v>57.311139403259702</v>
      </c>
      <c r="M40" s="47">
        <f>VLOOKUP($A40,'Occupancy Raw Data'!$B$8:$BE$45,'Occupancy Raw Data'!T$3,FALSE)</f>
        <v>-5.6896527504922902</v>
      </c>
      <c r="N40" s="48">
        <f>VLOOKUP($A40,'Occupancy Raw Data'!$B$8:$BE$45,'Occupancy Raw Data'!U$3,FALSE)</f>
        <v>1.35763651729813</v>
      </c>
      <c r="O40" s="48">
        <f>VLOOKUP($A40,'Occupancy Raw Data'!$B$8:$BE$45,'Occupancy Raw Data'!V$3,FALSE)</f>
        <v>2.66995266984725</v>
      </c>
      <c r="P40" s="48">
        <f>VLOOKUP($A40,'Occupancy Raw Data'!$B$8:$BE$45,'Occupancy Raw Data'!W$3,FALSE)</f>
        <v>4.3409136086122597</v>
      </c>
      <c r="Q40" s="48">
        <f>VLOOKUP($A40,'Occupancy Raw Data'!$B$8:$BE$45,'Occupancy Raw Data'!X$3,FALSE)</f>
        <v>1.1893791248350101</v>
      </c>
      <c r="R40" s="49">
        <f>VLOOKUP($A40,'Occupancy Raw Data'!$B$8:$BE$45,'Occupancy Raw Data'!Y$3,FALSE)</f>
        <v>1.1695096582656399</v>
      </c>
      <c r="S40" s="48">
        <f>VLOOKUP($A40,'Occupancy Raw Data'!$B$8:$BE$45,'Occupancy Raw Data'!AA$3,FALSE)</f>
        <v>1.6780187603232699</v>
      </c>
      <c r="T40" s="48">
        <f>VLOOKUP($A40,'Occupancy Raw Data'!$B$8:$BE$45,'Occupancy Raw Data'!AB$3,FALSE)</f>
        <v>5.0133111580922298</v>
      </c>
      <c r="U40" s="49">
        <f>VLOOKUP($A40,'Occupancy Raw Data'!$B$8:$BE$45,'Occupancy Raw Data'!AC$3,FALSE)</f>
        <v>3.4690974323644101</v>
      </c>
      <c r="V40" s="50">
        <f>VLOOKUP($A40,'Occupancy Raw Data'!$B$8:$BE$45,'Occupancy Raw Data'!AE$3,FALSE)</f>
        <v>1.8662945116157601</v>
      </c>
      <c r="X40" s="51">
        <f>VLOOKUP($A40,'ADR Raw Data'!$B$6:$BE$43,'ADR Raw Data'!G$1,FALSE)</f>
        <v>93.193717501351998</v>
      </c>
      <c r="Y40" s="52">
        <f>VLOOKUP($A40,'ADR Raw Data'!$B$6:$BE$43,'ADR Raw Data'!H$1,FALSE)</f>
        <v>104.3469076673</v>
      </c>
      <c r="Z40" s="52">
        <f>VLOOKUP($A40,'ADR Raw Data'!$B$6:$BE$43,'ADR Raw Data'!I$1,FALSE)</f>
        <v>108.616379655438</v>
      </c>
      <c r="AA40" s="52">
        <f>VLOOKUP($A40,'ADR Raw Data'!$B$6:$BE$43,'ADR Raw Data'!J$1,FALSE)</f>
        <v>109.275468728307</v>
      </c>
      <c r="AB40" s="52">
        <f>VLOOKUP($A40,'ADR Raw Data'!$B$6:$BE$43,'ADR Raw Data'!K$1,FALSE)</f>
        <v>102.80508377005501</v>
      </c>
      <c r="AC40" s="53">
        <f>VLOOKUP($A40,'ADR Raw Data'!$B$6:$BE$43,'ADR Raw Data'!L$1,FALSE)</f>
        <v>104.50148954484</v>
      </c>
      <c r="AD40" s="52">
        <f>VLOOKUP($A40,'ADR Raw Data'!$B$6:$BE$43,'ADR Raw Data'!N$1,FALSE)</f>
        <v>110.067257943925</v>
      </c>
      <c r="AE40" s="52">
        <f>VLOOKUP($A40,'ADR Raw Data'!$B$6:$BE$43,'ADR Raw Data'!O$1,FALSE)</f>
        <v>117.57293467514501</v>
      </c>
      <c r="AF40" s="53">
        <f>VLOOKUP($A40,'ADR Raw Data'!$B$6:$BE$43,'ADR Raw Data'!P$1,FALSE)</f>
        <v>114.158020724648</v>
      </c>
      <c r="AG40" s="54">
        <f>VLOOKUP($A40,'ADR Raw Data'!$B$6:$BE$43,'ADR Raw Data'!R$1,FALSE)</f>
        <v>107.473497788432</v>
      </c>
      <c r="AI40" s="47">
        <f>VLOOKUP($A40,'ADR Raw Data'!$B$6:$BE$43,'ADR Raw Data'!T$1,FALSE)</f>
        <v>1.9889122609561101</v>
      </c>
      <c r="AJ40" s="48">
        <f>VLOOKUP($A40,'ADR Raw Data'!$B$6:$BE$43,'ADR Raw Data'!U$1,FALSE)</f>
        <v>2.7783867175872698</v>
      </c>
      <c r="AK40" s="48">
        <f>VLOOKUP($A40,'ADR Raw Data'!$B$6:$BE$43,'ADR Raw Data'!V$1,FALSE)</f>
        <v>3.6479599828341698</v>
      </c>
      <c r="AL40" s="48">
        <f>VLOOKUP($A40,'ADR Raw Data'!$B$6:$BE$43,'ADR Raw Data'!W$1,FALSE)</f>
        <v>5.7911904328134902</v>
      </c>
      <c r="AM40" s="48">
        <f>VLOOKUP($A40,'ADR Raw Data'!$B$6:$BE$43,'ADR Raw Data'!X$1,FALSE)</f>
        <v>3.0151036883054601</v>
      </c>
      <c r="AN40" s="49">
        <f>VLOOKUP($A40,'ADR Raw Data'!$B$6:$BE$43,'ADR Raw Data'!Y$1,FALSE)</f>
        <v>3.7660732489000499</v>
      </c>
      <c r="AO40" s="48">
        <f>VLOOKUP($A40,'ADR Raw Data'!$B$6:$BE$43,'ADR Raw Data'!AA$1,FALSE)</f>
        <v>3.8770548562360201</v>
      </c>
      <c r="AP40" s="48">
        <f>VLOOKUP($A40,'ADR Raw Data'!$B$6:$BE$43,'ADR Raw Data'!AB$1,FALSE)</f>
        <v>4.2159557342777996</v>
      </c>
      <c r="AQ40" s="49">
        <f>VLOOKUP($A40,'ADR Raw Data'!$B$6:$BE$43,'ADR Raw Data'!AC$1,FALSE)</f>
        <v>4.1191819237932599</v>
      </c>
      <c r="AR40" s="50">
        <f>VLOOKUP($A40,'ADR Raw Data'!$B$6:$BE$43,'ADR Raw Data'!AE$1,FALSE)</f>
        <v>3.92402616037359</v>
      </c>
      <c r="AS40" s="40"/>
      <c r="AT40" s="51">
        <f>VLOOKUP($A40,'RevPAR Raw Data'!$B$6:$BE$43,'RevPAR Raw Data'!G$1,FALSE)</f>
        <v>38.011820272655001</v>
      </c>
      <c r="AU40" s="52">
        <f>VLOOKUP($A40,'RevPAR Raw Data'!$B$6:$BE$43,'RevPAR Raw Data'!H$1,FALSE)</f>
        <v>58.061554729550799</v>
      </c>
      <c r="AV40" s="52">
        <f>VLOOKUP($A40,'RevPAR Raw Data'!$B$6:$BE$43,'RevPAR Raw Data'!I$1,FALSE)</f>
        <v>68.425539799699905</v>
      </c>
      <c r="AW40" s="52">
        <f>VLOOKUP($A40,'RevPAR Raw Data'!$B$6:$BE$43,'RevPAR Raw Data'!J$1,FALSE)</f>
        <v>69.453031081796496</v>
      </c>
      <c r="AX40" s="52">
        <f>VLOOKUP($A40,'RevPAR Raw Data'!$B$6:$BE$43,'RevPAR Raw Data'!K$1,FALSE)</f>
        <v>56.255689314391503</v>
      </c>
      <c r="AY40" s="53">
        <f>VLOOKUP($A40,'RevPAR Raw Data'!$B$6:$BE$43,'RevPAR Raw Data'!L$1,FALSE)</f>
        <v>58.041527039618799</v>
      </c>
      <c r="AZ40" s="52">
        <f>VLOOKUP($A40,'RevPAR Raw Data'!$B$6:$BE$43,'RevPAR Raw Data'!N$1,FALSE)</f>
        <v>61.832100741198197</v>
      </c>
      <c r="BA40" s="52">
        <f>VLOOKUP($A40,'RevPAR Raw Data'!$B$6:$BE$43,'RevPAR Raw Data'!O$1,FALSE)</f>
        <v>79.120267034324499</v>
      </c>
      <c r="BB40" s="53">
        <f>VLOOKUP($A40,'RevPAR Raw Data'!$B$6:$BE$43,'RevPAR Raw Data'!P$1,FALSE)</f>
        <v>70.476183887761394</v>
      </c>
      <c r="BC40" s="54">
        <f>VLOOKUP($A40,'RevPAR Raw Data'!$B$6:$BE$43,'RevPAR Raw Data'!R$1,FALSE)</f>
        <v>61.594286139088098</v>
      </c>
      <c r="BD40" s="65"/>
      <c r="BE40" s="47">
        <f>VLOOKUP($A40,'RevPAR Raw Data'!$B$6:$BE$43,'RevPAR Raw Data'!T$1,FALSE)</f>
        <v>-3.8139026906965499</v>
      </c>
      <c r="BF40" s="48">
        <f>VLOOKUP($A40,'RevPAR Raw Data'!$B$6:$BE$43,'RevPAR Raw Data'!U$1,FALSE)</f>
        <v>4.1737436275551403</v>
      </c>
      <c r="BG40" s="48">
        <f>VLOOKUP($A40,'RevPAR Raw Data'!$B$6:$BE$43,'RevPAR Raw Data'!V$1,FALSE)</f>
        <v>6.4153114576380599</v>
      </c>
      <c r="BH40" s="48">
        <f>VLOOKUP($A40,'RevPAR Raw Data'!$B$6:$BE$43,'RevPAR Raw Data'!W$1,FALSE)</f>
        <v>10.3834946150244</v>
      </c>
      <c r="BI40" s="48">
        <f>VLOOKUP($A40,'RevPAR Raw Data'!$B$6:$BE$43,'RevPAR Raw Data'!X$1,FALSE)</f>
        <v>4.2403438270013103</v>
      </c>
      <c r="BJ40" s="49">
        <f>VLOOKUP($A40,'RevPAR Raw Data'!$B$6:$BE$43,'RevPAR Raw Data'!Y$1,FALSE)</f>
        <v>4.9796274975489299</v>
      </c>
      <c r="BK40" s="48">
        <f>VLOOKUP($A40,'RevPAR Raw Data'!$B$6:$BE$43,'RevPAR Raw Data'!AA$1,FALSE)</f>
        <v>5.6201313243949604</v>
      </c>
      <c r="BL40" s="48">
        <f>VLOOKUP($A40,'RevPAR Raw Data'!$B$6:$BE$43,'RevPAR Raw Data'!AB$1,FALSE)</f>
        <v>9.4406258716168097</v>
      </c>
      <c r="BM40" s="49">
        <f>VLOOKUP($A40,'RevPAR Raw Data'!$B$6:$BE$43,'RevPAR Raw Data'!AC$1,FALSE)</f>
        <v>7.7311777905104</v>
      </c>
      <c r="BN40" s="50">
        <f>VLOOKUP($A40,'RevPAR Raw Data'!$B$6:$BE$43,'RevPAR Raw Data'!AE$1,FALSE)</f>
        <v>5.86355455685477</v>
      </c>
    </row>
    <row r="41" spans="1:66" x14ac:dyDescent="0.45">
      <c r="A41" s="63" t="s">
        <v>45</v>
      </c>
      <c r="B41" s="47">
        <f>VLOOKUP($A41,'Occupancy Raw Data'!$B$8:$BE$45,'Occupancy Raw Data'!G$3,FALSE)</f>
        <v>50.047143126532099</v>
      </c>
      <c r="C41" s="48">
        <f>VLOOKUP($A41,'Occupancy Raw Data'!$B$8:$BE$45,'Occupancy Raw Data'!H$3,FALSE)</f>
        <v>61.229492739958502</v>
      </c>
      <c r="D41" s="48">
        <f>VLOOKUP($A41,'Occupancy Raw Data'!$B$8:$BE$45,'Occupancy Raw Data'!I$3,FALSE)</f>
        <v>64.567226098434801</v>
      </c>
      <c r="E41" s="48">
        <f>VLOOKUP($A41,'Occupancy Raw Data'!$B$8:$BE$45,'Occupancy Raw Data'!J$3,FALSE)</f>
        <v>65.774090137657893</v>
      </c>
      <c r="F41" s="48">
        <f>VLOOKUP($A41,'Occupancy Raw Data'!$B$8:$BE$45,'Occupancy Raw Data'!K$3,FALSE)</f>
        <v>60.305487459928301</v>
      </c>
      <c r="G41" s="49">
        <f>VLOOKUP($A41,'Occupancy Raw Data'!$B$8:$BE$45,'Occupancy Raw Data'!L$3,FALSE)</f>
        <v>60.384687912502301</v>
      </c>
      <c r="H41" s="48">
        <f>VLOOKUP($A41,'Occupancy Raw Data'!$B$8:$BE$45,'Occupancy Raw Data'!N$3,FALSE)</f>
        <v>56.703752592871901</v>
      </c>
      <c r="I41" s="48">
        <f>VLOOKUP($A41,'Occupancy Raw Data'!$B$8:$BE$45,'Occupancy Raw Data'!O$3,FALSE)</f>
        <v>62.492928531020098</v>
      </c>
      <c r="J41" s="49">
        <f>VLOOKUP($A41,'Occupancy Raw Data'!$B$8:$BE$45,'Occupancy Raw Data'!P$3,FALSE)</f>
        <v>59.598340561946003</v>
      </c>
      <c r="K41" s="50">
        <f>VLOOKUP($A41,'Occupancy Raw Data'!$B$8:$BE$45,'Occupancy Raw Data'!R$3,FALSE)</f>
        <v>60.160017240914797</v>
      </c>
      <c r="M41" s="47">
        <f>VLOOKUP($A41,'Occupancy Raw Data'!$B$8:$BE$45,'Occupancy Raw Data'!T$3,FALSE)</f>
        <v>2.3673901916529099</v>
      </c>
      <c r="N41" s="48">
        <f>VLOOKUP($A41,'Occupancy Raw Data'!$B$8:$BE$45,'Occupancy Raw Data'!U$3,FALSE)</f>
        <v>9.2880071974394998</v>
      </c>
      <c r="O41" s="48">
        <f>VLOOKUP($A41,'Occupancy Raw Data'!$B$8:$BE$45,'Occupancy Raw Data'!V$3,FALSE)</f>
        <v>11.3235321703708</v>
      </c>
      <c r="P41" s="48">
        <f>VLOOKUP($A41,'Occupancy Raw Data'!$B$8:$BE$45,'Occupancy Raw Data'!W$3,FALSE)</f>
        <v>8.8453771781782695</v>
      </c>
      <c r="Q41" s="48">
        <f>VLOOKUP($A41,'Occupancy Raw Data'!$B$8:$BE$45,'Occupancy Raw Data'!X$3,FALSE)</f>
        <v>8.1516723711240395</v>
      </c>
      <c r="R41" s="49">
        <f>VLOOKUP($A41,'Occupancy Raw Data'!$B$8:$BE$45,'Occupancy Raw Data'!Y$3,FALSE)</f>
        <v>8.1758876006306593</v>
      </c>
      <c r="S41" s="48">
        <f>VLOOKUP($A41,'Occupancy Raw Data'!$B$8:$BE$45,'Occupancy Raw Data'!AA$3,FALSE)</f>
        <v>6.5141078117084996</v>
      </c>
      <c r="T41" s="48">
        <f>VLOOKUP($A41,'Occupancy Raw Data'!$B$8:$BE$45,'Occupancy Raw Data'!AB$3,FALSE)</f>
        <v>11.5809015350543</v>
      </c>
      <c r="U41" s="49">
        <f>VLOOKUP($A41,'Occupancy Raw Data'!$B$8:$BE$45,'Occupancy Raw Data'!AC$3,FALSE)</f>
        <v>9.1117638710541407</v>
      </c>
      <c r="V41" s="50">
        <f>VLOOKUP($A41,'Occupancy Raw Data'!$B$8:$BE$45,'Occupancy Raw Data'!AE$3,FALSE)</f>
        <v>8.4391513975497094</v>
      </c>
      <c r="X41" s="51">
        <f>VLOOKUP($A41,'ADR Raw Data'!$B$6:$BE$43,'ADR Raw Data'!G$1,FALSE)</f>
        <v>81.519585795026302</v>
      </c>
      <c r="Y41" s="52">
        <f>VLOOKUP($A41,'ADR Raw Data'!$B$6:$BE$43,'ADR Raw Data'!H$1,FALSE)</f>
        <v>87.387882198952795</v>
      </c>
      <c r="Z41" s="52">
        <f>VLOOKUP($A41,'ADR Raw Data'!$B$6:$BE$43,'ADR Raw Data'!I$1,FALSE)</f>
        <v>88.770226723130804</v>
      </c>
      <c r="AA41" s="52">
        <f>VLOOKUP($A41,'ADR Raw Data'!$B$6:$BE$43,'ADR Raw Data'!J$1,FALSE)</f>
        <v>89.735560120412799</v>
      </c>
      <c r="AB41" s="52">
        <f>VLOOKUP($A41,'ADR Raw Data'!$B$6:$BE$43,'ADR Raw Data'!K$1,FALSE)</f>
        <v>87.978074077548399</v>
      </c>
      <c r="AC41" s="53">
        <f>VLOOKUP($A41,'ADR Raw Data'!$B$6:$BE$43,'ADR Raw Data'!L$1,FALSE)</f>
        <v>87.340091505839695</v>
      </c>
      <c r="AD41" s="52">
        <f>VLOOKUP($A41,'ADR Raw Data'!$B$6:$BE$43,'ADR Raw Data'!N$1,FALSE)</f>
        <v>86.825129265048204</v>
      </c>
      <c r="AE41" s="52">
        <f>VLOOKUP($A41,'ADR Raw Data'!$B$6:$BE$43,'ADR Raw Data'!O$1,FALSE)</f>
        <v>87.615960681955301</v>
      </c>
      <c r="AF41" s="53">
        <f>VLOOKUP($A41,'ADR Raw Data'!$B$6:$BE$43,'ADR Raw Data'!P$1,FALSE)</f>
        <v>87.239749628223294</v>
      </c>
      <c r="AG41" s="54">
        <f>VLOOKUP($A41,'ADR Raw Data'!$B$6:$BE$43,'ADR Raw Data'!R$1,FALSE)</f>
        <v>87.3116900635858</v>
      </c>
      <c r="AI41" s="47">
        <f>VLOOKUP($A41,'ADR Raw Data'!$B$6:$BE$43,'ADR Raw Data'!T$1,FALSE)</f>
        <v>1.5052122681556199</v>
      </c>
      <c r="AJ41" s="48">
        <f>VLOOKUP($A41,'ADR Raw Data'!$B$6:$BE$43,'ADR Raw Data'!U$1,FALSE)</f>
        <v>0.86024256437771796</v>
      </c>
      <c r="AK41" s="48">
        <f>VLOOKUP($A41,'ADR Raw Data'!$B$6:$BE$43,'ADR Raw Data'!V$1,FALSE)</f>
        <v>2.44723249611864</v>
      </c>
      <c r="AL41" s="48">
        <f>VLOOKUP($A41,'ADR Raw Data'!$B$6:$BE$43,'ADR Raw Data'!W$1,FALSE)</f>
        <v>4.0616154177788903</v>
      </c>
      <c r="AM41" s="48">
        <f>VLOOKUP($A41,'ADR Raw Data'!$B$6:$BE$43,'ADR Raw Data'!X$1,FALSE)</f>
        <v>5.2640307058367997</v>
      </c>
      <c r="AN41" s="49">
        <f>VLOOKUP($A41,'ADR Raw Data'!$B$6:$BE$43,'ADR Raw Data'!Y$1,FALSE)</f>
        <v>2.9539696946846901</v>
      </c>
      <c r="AO41" s="48">
        <f>VLOOKUP($A41,'ADR Raw Data'!$B$6:$BE$43,'ADR Raw Data'!AA$1,FALSE)</f>
        <v>4.4859069140384804</v>
      </c>
      <c r="AP41" s="48">
        <f>VLOOKUP($A41,'ADR Raw Data'!$B$6:$BE$43,'ADR Raw Data'!AB$1,FALSE)</f>
        <v>2.4805641562456202</v>
      </c>
      <c r="AQ41" s="49">
        <f>VLOOKUP($A41,'ADR Raw Data'!$B$6:$BE$43,'ADR Raw Data'!AC$1,FALSE)</f>
        <v>3.45443745152423</v>
      </c>
      <c r="AR41" s="50">
        <f>VLOOKUP($A41,'ADR Raw Data'!$B$6:$BE$43,'ADR Raw Data'!AE$1,FALSE)</f>
        <v>3.0939393472218799</v>
      </c>
      <c r="AS41" s="40"/>
      <c r="AT41" s="51">
        <f>VLOOKUP($A41,'RevPAR Raw Data'!$B$6:$BE$43,'RevPAR Raw Data'!G$1,FALSE)</f>
        <v>40.798223778992998</v>
      </c>
      <c r="AU41" s="52">
        <f>VLOOKUP($A41,'RevPAR Raw Data'!$B$6:$BE$43,'RevPAR Raw Data'!H$1,FALSE)</f>
        <v>53.507156986611299</v>
      </c>
      <c r="AV41" s="52">
        <f>VLOOKUP($A41,'RevPAR Raw Data'!$B$6:$BE$43,'RevPAR Raw Data'!I$1,FALSE)</f>
        <v>57.316472996417097</v>
      </c>
      <c r="AW41" s="52">
        <f>VLOOKUP($A41,'RevPAR Raw Data'!$B$6:$BE$43,'RevPAR Raw Data'!J$1,FALSE)</f>
        <v>59.022748199132501</v>
      </c>
      <c r="AX41" s="52">
        <f>VLOOKUP($A41,'RevPAR Raw Data'!$B$6:$BE$43,'RevPAR Raw Data'!K$1,FALSE)</f>
        <v>53.055606430322399</v>
      </c>
      <c r="AY41" s="53">
        <f>VLOOKUP($A41,'RevPAR Raw Data'!$B$6:$BE$43,'RevPAR Raw Data'!L$1,FALSE)</f>
        <v>52.740041678295299</v>
      </c>
      <c r="AZ41" s="52">
        <f>VLOOKUP($A41,'RevPAR Raw Data'!$B$6:$BE$43,'RevPAR Raw Data'!N$1,FALSE)</f>
        <v>49.233106486894201</v>
      </c>
      <c r="BA41" s="52">
        <f>VLOOKUP($A41,'RevPAR Raw Data'!$B$6:$BE$43,'RevPAR Raw Data'!O$1,FALSE)</f>
        <v>54.753779690740998</v>
      </c>
      <c r="BB41" s="53">
        <f>VLOOKUP($A41,'RevPAR Raw Data'!$B$6:$BE$43,'RevPAR Raw Data'!P$1,FALSE)</f>
        <v>51.9934430888176</v>
      </c>
      <c r="BC41" s="54">
        <f>VLOOKUP($A41,'RevPAR Raw Data'!$B$6:$BE$43,'RevPAR Raw Data'!R$1,FALSE)</f>
        <v>52.526727795587398</v>
      </c>
      <c r="BE41" s="47">
        <f>VLOOKUP($A41,'RevPAR Raw Data'!$B$6:$BE$43,'RevPAR Raw Data'!T$1,FALSE)</f>
        <v>3.9082367074084101</v>
      </c>
      <c r="BF41" s="48">
        <f>VLOOKUP($A41,'RevPAR Raw Data'!$B$6:$BE$43,'RevPAR Raw Data'!U$1,FALSE)</f>
        <v>10.228149153112</v>
      </c>
      <c r="BG41" s="48">
        <f>VLOOKUP($A41,'RevPAR Raw Data'!$B$6:$BE$43,'RevPAR Raw Data'!V$1,FALSE)</f>
        <v>14.0478778254712</v>
      </c>
      <c r="BH41" s="48">
        <f>VLOOKUP($A41,'RevPAR Raw Data'!$B$6:$BE$43,'RevPAR Raw Data'!W$1,FALSE)</f>
        <v>13.2662577991867</v>
      </c>
      <c r="BI41" s="48">
        <f>VLOOKUP($A41,'RevPAR Raw Data'!$B$6:$BE$43,'RevPAR Raw Data'!X$1,FALSE)</f>
        <v>13.844809613616</v>
      </c>
      <c r="BJ41" s="49">
        <f>VLOOKUP($A41,'RevPAR Raw Data'!$B$6:$BE$43,'RevPAR Raw Data'!Y$1,FALSE)</f>
        <v>11.371370537309399</v>
      </c>
      <c r="BK41" s="48">
        <f>VLOOKUP($A41,'RevPAR Raw Data'!$B$6:$BE$43,'RevPAR Raw Data'!AA$1,FALSE)</f>
        <v>11.2922315384603</v>
      </c>
      <c r="BL41" s="48">
        <f>VLOOKUP($A41,'RevPAR Raw Data'!$B$6:$BE$43,'RevPAR Raw Data'!AB$1,FALSE)</f>
        <v>14.348737383748601</v>
      </c>
      <c r="BM41" s="49">
        <f>VLOOKUP($A41,'RevPAR Raw Data'!$B$6:$BE$43,'RevPAR Raw Data'!AC$1,FALSE)</f>
        <v>12.880961506234501</v>
      </c>
      <c r="BN41" s="50">
        <f>VLOOKUP($A41,'RevPAR Raw Data'!$B$6:$BE$43,'RevPAR Raw Data'!AE$1,FALSE)</f>
        <v>11.794192970432</v>
      </c>
    </row>
    <row r="42" spans="1:66" x14ac:dyDescent="0.45">
      <c r="A42" s="63" t="s">
        <v>109</v>
      </c>
      <c r="B42" s="47">
        <f>VLOOKUP($A42,'Occupancy Raw Data'!$B$8:$BE$45,'Occupancy Raw Data'!G$3,FALSE)</f>
        <v>38.409311348205598</v>
      </c>
      <c r="C42" s="48">
        <f>VLOOKUP($A42,'Occupancy Raw Data'!$B$8:$BE$45,'Occupancy Raw Data'!H$3,FALSE)</f>
        <v>64.856126737794995</v>
      </c>
      <c r="D42" s="48">
        <f>VLOOKUP($A42,'Occupancy Raw Data'!$B$8:$BE$45,'Occupancy Raw Data'!I$3,FALSE)</f>
        <v>70.999030067895205</v>
      </c>
      <c r="E42" s="48">
        <f>VLOOKUP($A42,'Occupancy Raw Data'!$B$8:$BE$45,'Occupancy Raw Data'!J$3,FALSE)</f>
        <v>73.811833171677904</v>
      </c>
      <c r="F42" s="48">
        <f>VLOOKUP($A42,'Occupancy Raw Data'!$B$8:$BE$45,'Occupancy Raw Data'!K$3,FALSE)</f>
        <v>62.528289686388597</v>
      </c>
      <c r="G42" s="49">
        <f>VLOOKUP($A42,'Occupancy Raw Data'!$B$8:$BE$45,'Occupancy Raw Data'!L$3,FALSE)</f>
        <v>62.120918202392403</v>
      </c>
      <c r="H42" s="48">
        <f>VLOOKUP($A42,'Occupancy Raw Data'!$B$8:$BE$45,'Occupancy Raw Data'!N$3,FALSE)</f>
        <v>63.239573229873898</v>
      </c>
      <c r="I42" s="48">
        <f>VLOOKUP($A42,'Occupancy Raw Data'!$B$8:$BE$45,'Occupancy Raw Data'!O$3,FALSE)</f>
        <v>79.825412221144504</v>
      </c>
      <c r="J42" s="49">
        <f>VLOOKUP($A42,'Occupancy Raw Data'!$B$8:$BE$45,'Occupancy Raw Data'!P$3,FALSE)</f>
        <v>71.532492725509201</v>
      </c>
      <c r="K42" s="50">
        <f>VLOOKUP($A42,'Occupancy Raw Data'!$B$8:$BE$45,'Occupancy Raw Data'!R$3,FALSE)</f>
        <v>64.8099394947115</v>
      </c>
      <c r="M42" s="47">
        <f>VLOOKUP($A42,'Occupancy Raw Data'!$B$8:$BE$45,'Occupancy Raw Data'!T$3,FALSE)</f>
        <v>10.614525139664799</v>
      </c>
      <c r="N42" s="48">
        <f>VLOOKUP($A42,'Occupancy Raw Data'!$B$8:$BE$45,'Occupancy Raw Data'!U$3,FALSE)</f>
        <v>17.172897196261601</v>
      </c>
      <c r="O42" s="48">
        <f>VLOOKUP($A42,'Occupancy Raw Data'!$B$8:$BE$45,'Occupancy Raw Data'!V$3,FALSE)</f>
        <v>8.8745661874070407</v>
      </c>
      <c r="P42" s="48">
        <f>VLOOKUP($A42,'Occupancy Raw Data'!$B$8:$BE$45,'Occupancy Raw Data'!W$3,FALSE)</f>
        <v>18.782518210197701</v>
      </c>
      <c r="Q42" s="48">
        <f>VLOOKUP($A42,'Occupancy Raw Data'!$B$8:$BE$45,'Occupancy Raw Data'!X$3,FALSE)</f>
        <v>20.4984423676012</v>
      </c>
      <c r="R42" s="49">
        <f>VLOOKUP($A42,'Occupancy Raw Data'!$B$8:$BE$45,'Occupancy Raw Data'!Y$3,FALSE)</f>
        <v>15.330132052821099</v>
      </c>
      <c r="S42" s="48">
        <f>VLOOKUP($A42,'Occupancy Raw Data'!$B$8:$BE$45,'Occupancy Raw Data'!AA$3,FALSE)</f>
        <v>13.522925130586099</v>
      </c>
      <c r="T42" s="48">
        <f>VLOOKUP($A42,'Occupancy Raw Data'!$B$8:$BE$45,'Occupancy Raw Data'!AB$3,FALSE)</f>
        <v>14.6239554317548</v>
      </c>
      <c r="U42" s="49">
        <f>VLOOKUP($A42,'Occupancy Raw Data'!$B$8:$BE$45,'Occupancy Raw Data'!AC$3,FALSE)</f>
        <v>14.1346401857106</v>
      </c>
      <c r="V42" s="50">
        <f>VLOOKUP($A42,'Occupancy Raw Data'!$B$8:$BE$45,'Occupancy Raw Data'!AE$3,FALSE)</f>
        <v>14.9504382731219</v>
      </c>
      <c r="X42" s="51">
        <f>VLOOKUP($A42,'ADR Raw Data'!$B$6:$BE$43,'ADR Raw Data'!G$1,FALSE)</f>
        <v>149.42877946127899</v>
      </c>
      <c r="Y42" s="52">
        <f>VLOOKUP($A42,'ADR Raw Data'!$B$6:$BE$43,'ADR Raw Data'!H$1,FALSE)</f>
        <v>163.77347457627101</v>
      </c>
      <c r="Z42" s="52">
        <f>VLOOKUP($A42,'ADR Raw Data'!$B$6:$BE$43,'ADR Raw Data'!I$1,FALSE)</f>
        <v>162.51846539162099</v>
      </c>
      <c r="AA42" s="52">
        <f>VLOOKUP($A42,'ADR Raw Data'!$B$6:$BE$43,'ADR Raw Data'!J$1,FALSE)</f>
        <v>168.095269382391</v>
      </c>
      <c r="AB42" s="52">
        <f>VLOOKUP($A42,'ADR Raw Data'!$B$6:$BE$43,'ADR Raw Data'!K$1,FALSE)</f>
        <v>157.98782833505601</v>
      </c>
      <c r="AC42" s="53">
        <f>VLOOKUP($A42,'ADR Raw Data'!$B$6:$BE$43,'ADR Raw Data'!L$1,FALSE)</f>
        <v>161.57504840220599</v>
      </c>
      <c r="AD42" s="52">
        <f>VLOOKUP($A42,'ADR Raw Data'!$B$6:$BE$43,'ADR Raw Data'!N$1,FALSE)</f>
        <v>171.73341513292399</v>
      </c>
      <c r="AE42" s="52">
        <f>VLOOKUP($A42,'ADR Raw Data'!$B$6:$BE$43,'ADR Raw Data'!O$1,FALSE)</f>
        <v>181.21036046982499</v>
      </c>
      <c r="AF42" s="53">
        <f>VLOOKUP($A42,'ADR Raw Data'!$B$6:$BE$43,'ADR Raw Data'!P$1,FALSE)</f>
        <v>177.02122937853099</v>
      </c>
      <c r="AG42" s="54">
        <f>VLOOKUP($A42,'ADR Raw Data'!$B$6:$BE$43,'ADR Raw Data'!R$1,FALSE)</f>
        <v>166.44601125997701</v>
      </c>
      <c r="AI42" s="47">
        <f>VLOOKUP($A42,'ADR Raw Data'!$B$6:$BE$43,'ADR Raw Data'!T$1,FALSE)</f>
        <v>-1.45668525756252</v>
      </c>
      <c r="AJ42" s="48">
        <f>VLOOKUP($A42,'ADR Raw Data'!$B$6:$BE$43,'ADR Raw Data'!U$1,FALSE)</f>
        <v>-1.6914271796421601</v>
      </c>
      <c r="AK42" s="48">
        <f>VLOOKUP($A42,'ADR Raw Data'!$B$6:$BE$43,'ADR Raw Data'!V$1,FALSE)</f>
        <v>-2.71661693629048</v>
      </c>
      <c r="AL42" s="48">
        <f>VLOOKUP($A42,'ADR Raw Data'!$B$6:$BE$43,'ADR Raw Data'!W$1,FALSE)</f>
        <v>3.0201451536287598</v>
      </c>
      <c r="AM42" s="48">
        <f>VLOOKUP($A42,'ADR Raw Data'!$B$6:$BE$43,'ADR Raw Data'!X$1,FALSE)</f>
        <v>-1.17973245592085</v>
      </c>
      <c r="AN42" s="49">
        <f>VLOOKUP($A42,'ADR Raw Data'!$B$6:$BE$43,'ADR Raw Data'!Y$1,FALSE)</f>
        <v>-0.68636117934091301</v>
      </c>
      <c r="AO42" s="48">
        <f>VLOOKUP($A42,'ADR Raw Data'!$B$6:$BE$43,'ADR Raw Data'!AA$1,FALSE)</f>
        <v>0.97462398781651105</v>
      </c>
      <c r="AP42" s="48">
        <f>VLOOKUP($A42,'ADR Raw Data'!$B$6:$BE$43,'ADR Raw Data'!AB$1,FALSE)</f>
        <v>1.65505392018511</v>
      </c>
      <c r="AQ42" s="49">
        <f>VLOOKUP($A42,'ADR Raw Data'!$B$6:$BE$43,'ADR Raw Data'!AC$1,FALSE)</f>
        <v>1.3734609302165199</v>
      </c>
      <c r="AR42" s="50">
        <f>VLOOKUP($A42,'ADR Raw Data'!$B$6:$BE$43,'ADR Raw Data'!AE$1,FALSE)</f>
        <v>-2.1070920390231299E-2</v>
      </c>
      <c r="AS42" s="40"/>
      <c r="AT42" s="51">
        <f>VLOOKUP($A42,'RevPAR Raw Data'!$B$6:$BE$43,'RevPAR Raw Data'!G$1,FALSE)</f>
        <v>57.394565147106299</v>
      </c>
      <c r="AU42" s="52">
        <f>VLOOKUP($A42,'RevPAR Raw Data'!$B$6:$BE$43,'RevPAR Raw Data'!H$1,FALSE)</f>
        <v>106.217132234076</v>
      </c>
      <c r="AV42" s="52">
        <f>VLOOKUP($A42,'RevPAR Raw Data'!$B$6:$BE$43,'RevPAR Raw Data'!I$1,FALSE)</f>
        <v>115.386534109279</v>
      </c>
      <c r="AW42" s="52">
        <f>VLOOKUP($A42,'RevPAR Raw Data'!$B$6:$BE$43,'RevPAR Raw Data'!J$1,FALSE)</f>
        <v>124.074199806013</v>
      </c>
      <c r="AX42" s="52">
        <f>VLOOKUP($A42,'RevPAR Raw Data'!$B$6:$BE$43,'RevPAR Raw Data'!K$1,FALSE)</f>
        <v>98.787086970578699</v>
      </c>
      <c r="AY42" s="53">
        <f>VLOOKUP($A42,'RevPAR Raw Data'!$B$6:$BE$43,'RevPAR Raw Data'!L$1,FALSE)</f>
        <v>100.37190365341</v>
      </c>
      <c r="AZ42" s="52">
        <f>VLOOKUP($A42,'RevPAR Raw Data'!$B$6:$BE$43,'RevPAR Raw Data'!N$1,FALSE)</f>
        <v>108.603478823149</v>
      </c>
      <c r="BA42" s="52">
        <f>VLOOKUP($A42,'RevPAR Raw Data'!$B$6:$BE$43,'RevPAR Raw Data'!O$1,FALSE)</f>
        <v>144.65191723245999</v>
      </c>
      <c r="BB42" s="53">
        <f>VLOOKUP($A42,'RevPAR Raw Data'!$B$6:$BE$43,'RevPAR Raw Data'!P$1,FALSE)</f>
        <v>126.627698027804</v>
      </c>
      <c r="BC42" s="54">
        <f>VLOOKUP($A42,'RevPAR Raw Data'!$B$6:$BE$43,'RevPAR Raw Data'!R$1,FALSE)</f>
        <v>107.873559188952</v>
      </c>
      <c r="BE42" s="47">
        <f>VLOOKUP($A42,'RevPAR Raw Data'!$B$6:$BE$43,'RevPAR Raw Data'!T$1,FALSE)</f>
        <v>9.00321965923251</v>
      </c>
      <c r="BF42" s="48">
        <f>VLOOKUP($A42,'RevPAR Raw Data'!$B$6:$BE$43,'RevPAR Raw Data'!U$1,FALSE)</f>
        <v>15.191002965909901</v>
      </c>
      <c r="BG42" s="48">
        <f>VLOOKUP($A42,'RevPAR Raw Data'!$B$6:$BE$43,'RevPAR Raw Data'!V$1,FALSE)</f>
        <v>5.9168612830471403</v>
      </c>
      <c r="BH42" s="48">
        <f>VLOOKUP($A42,'RevPAR Raw Data'!$B$6:$BE$43,'RevPAR Raw Data'!W$1,FALSE)</f>
        <v>22.369922677281199</v>
      </c>
      <c r="BI42" s="48">
        <f>VLOOKUP($A42,'RevPAR Raw Data'!$B$6:$BE$43,'RevPAR Raw Data'!X$1,FALSE)</f>
        <v>19.076883134111501</v>
      </c>
      <c r="BJ42" s="49">
        <f>VLOOKUP($A42,'RevPAR Raw Data'!$B$6:$BE$43,'RevPAR Raw Data'!Y$1,FALSE)</f>
        <v>14.538550798327901</v>
      </c>
      <c r="BK42" s="48">
        <f>VLOOKUP($A42,'RevPAR Raw Data'!$B$6:$BE$43,'RevPAR Raw Data'!AA$1,FALSE)</f>
        <v>14.629346790579801</v>
      </c>
      <c r="BL42" s="48">
        <f>VLOOKUP($A42,'RevPAR Raw Data'!$B$6:$BE$43,'RevPAR Raw Data'!AB$1,FALSE)</f>
        <v>16.5210436995993</v>
      </c>
      <c r="BM42" s="49">
        <f>VLOOKUP($A42,'RevPAR Raw Data'!$B$6:$BE$43,'RevPAR Raw Data'!AC$1,FALSE)</f>
        <v>15.7022348765045</v>
      </c>
      <c r="BN42" s="50">
        <f>VLOOKUP($A42,'RevPAR Raw Data'!$B$6:$BE$43,'RevPAR Raw Data'!AE$1,FALSE)</f>
        <v>14.926217157785199</v>
      </c>
    </row>
    <row r="43" spans="1:66" x14ac:dyDescent="0.45">
      <c r="A43" s="63" t="s">
        <v>94</v>
      </c>
      <c r="B43" s="47">
        <f>VLOOKUP($A43,'Occupancy Raw Data'!$B$8:$BE$45,'Occupancy Raw Data'!G$3,FALSE)</f>
        <v>36.308040770101897</v>
      </c>
      <c r="C43" s="48">
        <f>VLOOKUP($A43,'Occupancy Raw Data'!$B$8:$BE$45,'Occupancy Raw Data'!H$3,FALSE)</f>
        <v>50.9286523216308</v>
      </c>
      <c r="D43" s="48">
        <f>VLOOKUP($A43,'Occupancy Raw Data'!$B$8:$BE$45,'Occupancy Raw Data'!I$3,FALSE)</f>
        <v>59.365798414495998</v>
      </c>
      <c r="E43" s="48">
        <f>VLOOKUP($A43,'Occupancy Raw Data'!$B$8:$BE$45,'Occupancy Raw Data'!J$3,FALSE)</f>
        <v>58.969422423555997</v>
      </c>
      <c r="F43" s="48">
        <f>VLOOKUP($A43,'Occupancy Raw Data'!$B$8:$BE$45,'Occupancy Raw Data'!K$3,FALSE)</f>
        <v>49.920724801812</v>
      </c>
      <c r="G43" s="49">
        <f>VLOOKUP($A43,'Occupancy Raw Data'!$B$8:$BE$45,'Occupancy Raw Data'!L$3,FALSE)</f>
        <v>51.098527746319299</v>
      </c>
      <c r="H43" s="48">
        <f>VLOOKUP($A43,'Occupancy Raw Data'!$B$8:$BE$45,'Occupancy Raw Data'!N$3,FALSE)</f>
        <v>55.039637599093901</v>
      </c>
      <c r="I43" s="48">
        <f>VLOOKUP($A43,'Occupancy Raw Data'!$B$8:$BE$45,'Occupancy Raw Data'!O$3,FALSE)</f>
        <v>69.297848244620596</v>
      </c>
      <c r="J43" s="49">
        <f>VLOOKUP($A43,'Occupancy Raw Data'!$B$8:$BE$45,'Occupancy Raw Data'!P$3,FALSE)</f>
        <v>62.168742921857302</v>
      </c>
      <c r="K43" s="50">
        <f>VLOOKUP($A43,'Occupancy Raw Data'!$B$8:$BE$45,'Occupancy Raw Data'!R$3,FALSE)</f>
        <v>54.261446367901598</v>
      </c>
      <c r="M43" s="47">
        <f>VLOOKUP($A43,'Occupancy Raw Data'!$B$8:$BE$45,'Occupancy Raw Data'!T$3,FALSE)</f>
        <v>-12.8082134634027</v>
      </c>
      <c r="N43" s="48">
        <f>VLOOKUP($A43,'Occupancy Raw Data'!$B$8:$BE$45,'Occupancy Raw Data'!U$3,FALSE)</f>
        <v>-5.9795471779767198</v>
      </c>
      <c r="O43" s="48">
        <f>VLOOKUP($A43,'Occupancy Raw Data'!$B$8:$BE$45,'Occupancy Raw Data'!V$3,FALSE)</f>
        <v>-7.0674580093481696</v>
      </c>
      <c r="P43" s="48">
        <f>VLOOKUP($A43,'Occupancy Raw Data'!$B$8:$BE$45,'Occupancy Raw Data'!W$3,FALSE)</f>
        <v>-4.1261300781710402</v>
      </c>
      <c r="Q43" s="48">
        <f>VLOOKUP($A43,'Occupancy Raw Data'!$B$8:$BE$45,'Occupancy Raw Data'!X$3,FALSE)</f>
        <v>-6.7441131405596604</v>
      </c>
      <c r="R43" s="49">
        <f>VLOOKUP($A43,'Occupancy Raw Data'!$B$8:$BE$45,'Occupancy Raw Data'!Y$3,FALSE)</f>
        <v>-7.0015838623094897</v>
      </c>
      <c r="S43" s="48">
        <f>VLOOKUP($A43,'Occupancy Raw Data'!$B$8:$BE$45,'Occupancy Raw Data'!AA$3,FALSE)</f>
        <v>-2.97298171816858</v>
      </c>
      <c r="T43" s="48">
        <f>VLOOKUP($A43,'Occupancy Raw Data'!$B$8:$BE$45,'Occupancy Raw Data'!AB$3,FALSE)</f>
        <v>1.61174896232097</v>
      </c>
      <c r="U43" s="49">
        <f>VLOOKUP($A43,'Occupancy Raw Data'!$B$8:$BE$45,'Occupancy Raw Data'!AC$3,FALSE)</f>
        <v>-0.47009519803477001</v>
      </c>
      <c r="V43" s="50">
        <f>VLOOKUP($A43,'Occupancy Raw Data'!$B$8:$BE$45,'Occupancy Raw Data'!AE$3,FALSE)</f>
        <v>-4.95994971086437</v>
      </c>
      <c r="X43" s="51">
        <f>VLOOKUP($A43,'ADR Raw Data'!$B$6:$BE$43,'ADR Raw Data'!G$1,FALSE)</f>
        <v>86.083034934497803</v>
      </c>
      <c r="Y43" s="52">
        <f>VLOOKUP($A43,'ADR Raw Data'!$B$6:$BE$43,'ADR Raw Data'!H$1,FALSE)</f>
        <v>97.396639982210303</v>
      </c>
      <c r="Z43" s="52">
        <f>VLOOKUP($A43,'ADR Raw Data'!$B$6:$BE$43,'ADR Raw Data'!I$1,FALSE)</f>
        <v>103.84479969477201</v>
      </c>
      <c r="AA43" s="52">
        <f>VLOOKUP($A43,'ADR Raw Data'!$B$6:$BE$43,'ADR Raw Data'!J$1,FALSE)</f>
        <v>103.315742270021</v>
      </c>
      <c r="AB43" s="52">
        <f>VLOOKUP($A43,'ADR Raw Data'!$B$6:$BE$43,'ADR Raw Data'!K$1,FALSE)</f>
        <v>96.853377949183297</v>
      </c>
      <c r="AC43" s="53">
        <f>VLOOKUP($A43,'ADR Raw Data'!$B$6:$BE$43,'ADR Raw Data'!L$1,FALSE)</f>
        <v>98.5471675531914</v>
      </c>
      <c r="AD43" s="52">
        <f>VLOOKUP($A43,'ADR Raw Data'!$B$6:$BE$43,'ADR Raw Data'!N$1,FALSE)</f>
        <v>106.157098765432</v>
      </c>
      <c r="AE43" s="52">
        <f>VLOOKUP($A43,'ADR Raw Data'!$B$6:$BE$43,'ADR Raw Data'!O$1,FALSE)</f>
        <v>115.297277332897</v>
      </c>
      <c r="AF43" s="53">
        <f>VLOOKUP($A43,'ADR Raw Data'!$B$6:$BE$43,'ADR Raw Data'!P$1,FALSE)</f>
        <v>111.25125603424701</v>
      </c>
      <c r="AG43" s="54">
        <f>VLOOKUP($A43,'ADR Raw Data'!$B$6:$BE$43,'ADR Raw Data'!R$1,FALSE)</f>
        <v>102.705854080324</v>
      </c>
      <c r="AI43" s="47">
        <f>VLOOKUP($A43,'ADR Raw Data'!$B$6:$BE$43,'ADR Raw Data'!T$1,FALSE)</f>
        <v>0.39521423485491702</v>
      </c>
      <c r="AJ43" s="48">
        <f>VLOOKUP($A43,'ADR Raw Data'!$B$6:$BE$43,'ADR Raw Data'!U$1,FALSE)</f>
        <v>4.1123207924715004</v>
      </c>
      <c r="AK43" s="48">
        <f>VLOOKUP($A43,'ADR Raw Data'!$B$6:$BE$43,'ADR Raw Data'!V$1,FALSE)</f>
        <v>3.6369304567851999</v>
      </c>
      <c r="AL43" s="48">
        <f>VLOOKUP($A43,'ADR Raw Data'!$B$6:$BE$43,'ADR Raw Data'!W$1,FALSE)</f>
        <v>4.3744841910263297</v>
      </c>
      <c r="AM43" s="48">
        <f>VLOOKUP($A43,'ADR Raw Data'!$B$6:$BE$43,'ADR Raw Data'!X$1,FALSE)</f>
        <v>1.6592024210037699</v>
      </c>
      <c r="AN43" s="49">
        <f>VLOOKUP($A43,'ADR Raw Data'!$B$6:$BE$43,'ADR Raw Data'!Y$1,FALSE)</f>
        <v>3.22774929754799</v>
      </c>
      <c r="AO43" s="48">
        <f>VLOOKUP($A43,'ADR Raw Data'!$B$6:$BE$43,'ADR Raw Data'!AA$1,FALSE)</f>
        <v>2.2910905028094302</v>
      </c>
      <c r="AP43" s="48">
        <f>VLOOKUP($A43,'ADR Raw Data'!$B$6:$BE$43,'ADR Raw Data'!AB$1,FALSE)</f>
        <v>4.1159107266220403</v>
      </c>
      <c r="AQ43" s="49">
        <f>VLOOKUP($A43,'ADR Raw Data'!$B$6:$BE$43,'ADR Raw Data'!AC$1,FALSE)</f>
        <v>3.4135755476029899</v>
      </c>
      <c r="AR43" s="50">
        <f>VLOOKUP($A43,'ADR Raw Data'!$B$6:$BE$43,'ADR Raw Data'!AE$1,FALSE)</f>
        <v>3.4797230616825701</v>
      </c>
      <c r="AS43" s="40"/>
      <c r="AT43" s="51">
        <f>VLOOKUP($A43,'RevPAR Raw Data'!$B$6:$BE$43,'RevPAR Raw Data'!G$1,FALSE)</f>
        <v>31.2550634201585</v>
      </c>
      <c r="AU43" s="52">
        <f>VLOOKUP($A43,'RevPAR Raw Data'!$B$6:$BE$43,'RevPAR Raw Data'!H$1,FALSE)</f>
        <v>49.602796149490302</v>
      </c>
      <c r="AV43" s="52">
        <f>VLOOKUP($A43,'RevPAR Raw Data'!$B$6:$BE$43,'RevPAR Raw Data'!I$1,FALSE)</f>
        <v>61.648294450736103</v>
      </c>
      <c r="AW43" s="52">
        <f>VLOOKUP($A43,'RevPAR Raw Data'!$B$6:$BE$43,'RevPAR Raw Data'!J$1,FALSE)</f>
        <v>60.9246964892412</v>
      </c>
      <c r="AX43" s="52">
        <f>VLOOKUP($A43,'RevPAR Raw Data'!$B$6:$BE$43,'RevPAR Raw Data'!K$1,FALSE)</f>
        <v>48.3499082672706</v>
      </c>
      <c r="AY43" s="53">
        <f>VLOOKUP($A43,'RevPAR Raw Data'!$B$6:$BE$43,'RevPAR Raw Data'!L$1,FALSE)</f>
        <v>50.356151755379301</v>
      </c>
      <c r="AZ43" s="52">
        <f>VLOOKUP($A43,'RevPAR Raw Data'!$B$6:$BE$43,'RevPAR Raw Data'!N$1,FALSE)</f>
        <v>58.428482446206097</v>
      </c>
      <c r="BA43" s="52">
        <f>VLOOKUP($A43,'RevPAR Raw Data'!$B$6:$BE$43,'RevPAR Raw Data'!O$1,FALSE)</f>
        <v>79.898532276330599</v>
      </c>
      <c r="BB43" s="53">
        <f>VLOOKUP($A43,'RevPAR Raw Data'!$B$6:$BE$43,'RevPAR Raw Data'!P$1,FALSE)</f>
        <v>69.163507361268401</v>
      </c>
      <c r="BC43" s="54">
        <f>VLOOKUP($A43,'RevPAR Raw Data'!$B$6:$BE$43,'RevPAR Raw Data'!R$1,FALSE)</f>
        <v>55.7296819284905</v>
      </c>
      <c r="BE43" s="47">
        <f>VLOOKUP($A43,'RevPAR Raw Data'!$B$6:$BE$43,'RevPAR Raw Data'!T$1,FALSE)</f>
        <v>-12.4636191113857</v>
      </c>
      <c r="BF43" s="48">
        <f>VLOOKUP($A43,'RevPAR Raw Data'!$B$6:$BE$43,'RevPAR Raw Data'!U$1,FALSE)</f>
        <v>-2.1131245474007998</v>
      </c>
      <c r="BG43" s="48">
        <f>VLOOKUP($A43,'RevPAR Raw Data'!$B$6:$BE$43,'RevPAR Raw Data'!V$1,FALSE)</f>
        <v>-3.6875660854254502</v>
      </c>
      <c r="BH43" s="48">
        <f>VLOOKUP($A43,'RevPAR Raw Data'!$B$6:$BE$43,'RevPAR Raw Data'!W$1,FALSE)</f>
        <v>6.7857204884511205E-2</v>
      </c>
      <c r="BI43" s="48">
        <f>VLOOKUP($A43,'RevPAR Raw Data'!$B$6:$BE$43,'RevPAR Raw Data'!X$1,FALSE)</f>
        <v>-5.1968092080592898</v>
      </c>
      <c r="BJ43" s="49">
        <f>VLOOKUP($A43,'RevPAR Raw Data'!$B$6:$BE$43,'RevPAR Raw Data'!Y$1,FALSE)</f>
        <v>-3.9998281386944199</v>
      </c>
      <c r="BK43" s="48">
        <f>VLOOKUP($A43,'RevPAR Raw Data'!$B$6:$BE$43,'RevPAR Raw Data'!AA$1,FALSE)</f>
        <v>-0.75000491715436302</v>
      </c>
      <c r="BL43" s="48">
        <f>VLOOKUP($A43,'RevPAR Raw Data'!$B$6:$BE$43,'RevPAR Raw Data'!AB$1,FALSE)</f>
        <v>5.7939978373693997</v>
      </c>
      <c r="BM43" s="49">
        <f>VLOOKUP($A43,'RevPAR Raw Data'!$B$6:$BE$43,'RevPAR Raw Data'!AC$1,FALSE)</f>
        <v>2.92743329483765</v>
      </c>
      <c r="BN43" s="50">
        <f>VLOOKUP($A43,'RevPAR Raw Data'!$B$6:$BE$43,'RevPAR Raw Data'!AE$1,FALSE)</f>
        <v>-1.6528191631186</v>
      </c>
    </row>
    <row r="44" spans="1:66" x14ac:dyDescent="0.45">
      <c r="A44" s="63" t="s">
        <v>44</v>
      </c>
      <c r="B44" s="47">
        <f>VLOOKUP($A44,'Occupancy Raw Data'!$B$8:$BE$45,'Occupancy Raw Data'!G$3,FALSE)</f>
        <v>37.568493150684901</v>
      </c>
      <c r="C44" s="48">
        <f>VLOOKUP($A44,'Occupancy Raw Data'!$B$8:$BE$45,'Occupancy Raw Data'!H$3,FALSE)</f>
        <v>50.958904109589</v>
      </c>
      <c r="D44" s="48">
        <f>VLOOKUP($A44,'Occupancy Raw Data'!$B$8:$BE$45,'Occupancy Raw Data'!I$3,FALSE)</f>
        <v>54.212328767123203</v>
      </c>
      <c r="E44" s="48">
        <f>VLOOKUP($A44,'Occupancy Raw Data'!$B$8:$BE$45,'Occupancy Raw Data'!J$3,FALSE)</f>
        <v>56.095890410958901</v>
      </c>
      <c r="F44" s="48">
        <f>VLOOKUP($A44,'Occupancy Raw Data'!$B$8:$BE$45,'Occupancy Raw Data'!K$3,FALSE)</f>
        <v>50.616438356164302</v>
      </c>
      <c r="G44" s="49">
        <f>VLOOKUP($A44,'Occupancy Raw Data'!$B$8:$BE$45,'Occupancy Raw Data'!L$3,FALSE)</f>
        <v>49.890410958904098</v>
      </c>
      <c r="H44" s="48">
        <f>VLOOKUP($A44,'Occupancy Raw Data'!$B$8:$BE$45,'Occupancy Raw Data'!N$3,FALSE)</f>
        <v>53.287671232876697</v>
      </c>
      <c r="I44" s="48">
        <f>VLOOKUP($A44,'Occupancy Raw Data'!$B$8:$BE$45,'Occupancy Raw Data'!O$3,FALSE)</f>
        <v>62.534246575342401</v>
      </c>
      <c r="J44" s="49">
        <f>VLOOKUP($A44,'Occupancy Raw Data'!$B$8:$BE$45,'Occupancy Raw Data'!P$3,FALSE)</f>
        <v>57.910958904109499</v>
      </c>
      <c r="K44" s="50">
        <f>VLOOKUP($A44,'Occupancy Raw Data'!$B$8:$BE$45,'Occupancy Raw Data'!R$3,FALSE)</f>
        <v>52.181996086105599</v>
      </c>
      <c r="M44" s="47">
        <f>VLOOKUP($A44,'Occupancy Raw Data'!$B$8:$BE$45,'Occupancy Raw Data'!T$3,FALSE)</f>
        <v>-13.757861635220101</v>
      </c>
      <c r="N44" s="48">
        <f>VLOOKUP($A44,'Occupancy Raw Data'!$B$8:$BE$45,'Occupancy Raw Data'!U$3,FALSE)</f>
        <v>-6.4739157762413502</v>
      </c>
      <c r="O44" s="48">
        <f>VLOOKUP($A44,'Occupancy Raw Data'!$B$8:$BE$45,'Occupancy Raw Data'!V$3,FALSE)</f>
        <v>-3.0024509803921502</v>
      </c>
      <c r="P44" s="48">
        <f>VLOOKUP($A44,'Occupancy Raw Data'!$B$8:$BE$45,'Occupancy Raw Data'!W$3,FALSE)</f>
        <v>0.614250614250614</v>
      </c>
      <c r="Q44" s="48">
        <f>VLOOKUP($A44,'Occupancy Raw Data'!$B$8:$BE$45,'Occupancy Raw Data'!X$3,FALSE)</f>
        <v>-4.02597402597402</v>
      </c>
      <c r="R44" s="49">
        <f>VLOOKUP($A44,'Occupancy Raw Data'!$B$8:$BE$45,'Occupancy Raw Data'!Y$3,FALSE)</f>
        <v>-4.9458436643612096</v>
      </c>
      <c r="S44" s="48">
        <f>VLOOKUP($A44,'Occupancy Raw Data'!$B$8:$BE$45,'Occupancy Raw Data'!AA$3,FALSE)</f>
        <v>-0.70197830248883197</v>
      </c>
      <c r="T44" s="48">
        <f>VLOOKUP($A44,'Occupancy Raw Data'!$B$8:$BE$45,'Occupancy Raw Data'!AB$3,FALSE)</f>
        <v>1.6138007790762301</v>
      </c>
      <c r="U44" s="49">
        <f>VLOOKUP($A44,'Occupancy Raw Data'!$B$8:$BE$45,'Occupancy Raw Data'!AC$3,FALSE)</f>
        <v>0.53507728894173601</v>
      </c>
      <c r="V44" s="50">
        <f>VLOOKUP($A44,'Occupancy Raw Data'!$B$8:$BE$45,'Occupancy Raw Data'!AE$3,FALSE)</f>
        <v>-3.2737825337807198</v>
      </c>
      <c r="X44" s="51">
        <f>VLOOKUP($A44,'ADR Raw Data'!$B$6:$BE$43,'ADR Raw Data'!G$1,FALSE)</f>
        <v>83.295731631722802</v>
      </c>
      <c r="Y44" s="52">
        <f>VLOOKUP($A44,'ADR Raw Data'!$B$6:$BE$43,'ADR Raw Data'!H$1,FALSE)</f>
        <v>88.883653225806398</v>
      </c>
      <c r="Z44" s="52">
        <f>VLOOKUP($A44,'ADR Raw Data'!$B$6:$BE$43,'ADR Raw Data'!I$1,FALSE)</f>
        <v>91.908179911560296</v>
      </c>
      <c r="AA44" s="52">
        <f>VLOOKUP($A44,'ADR Raw Data'!$B$6:$BE$43,'ADR Raw Data'!J$1,FALSE)</f>
        <v>91.2559089133089</v>
      </c>
      <c r="AB44" s="52">
        <f>VLOOKUP($A44,'ADR Raw Data'!$B$6:$BE$43,'ADR Raw Data'!K$1,FALSE)</f>
        <v>87.007302503382903</v>
      </c>
      <c r="AC44" s="53">
        <f>VLOOKUP($A44,'ADR Raw Data'!$B$6:$BE$43,'ADR Raw Data'!L$1,FALSE)</f>
        <v>88.8521299148819</v>
      </c>
      <c r="AD44" s="52">
        <f>VLOOKUP($A44,'ADR Raw Data'!$B$6:$BE$43,'ADR Raw Data'!N$1,FALSE)</f>
        <v>100.08006535989701</v>
      </c>
      <c r="AE44" s="52">
        <f>VLOOKUP($A44,'ADR Raw Data'!$B$6:$BE$43,'ADR Raw Data'!O$1,FALSE)</f>
        <v>105.69996653888199</v>
      </c>
      <c r="AF44" s="53">
        <f>VLOOKUP($A44,'ADR Raw Data'!$B$6:$BE$43,'ADR Raw Data'!P$1,FALSE)</f>
        <v>103.114346717918</v>
      </c>
      <c r="AG44" s="54">
        <f>VLOOKUP($A44,'ADR Raw Data'!$B$6:$BE$43,'ADR Raw Data'!R$1,FALSE)</f>
        <v>93.374426673542004</v>
      </c>
      <c r="AI44" s="47">
        <f>VLOOKUP($A44,'ADR Raw Data'!$B$6:$BE$43,'ADR Raw Data'!T$1,FALSE)</f>
        <v>1.3561088559675201</v>
      </c>
      <c r="AJ44" s="48">
        <f>VLOOKUP($A44,'ADR Raw Data'!$B$6:$BE$43,'ADR Raw Data'!U$1,FALSE)</f>
        <v>-0.62611834500189201</v>
      </c>
      <c r="AK44" s="48">
        <f>VLOOKUP($A44,'ADR Raw Data'!$B$6:$BE$43,'ADR Raw Data'!V$1,FALSE)</f>
        <v>5.4760933689013598</v>
      </c>
      <c r="AL44" s="48">
        <f>VLOOKUP($A44,'ADR Raw Data'!$B$6:$BE$43,'ADR Raw Data'!W$1,FALSE)</f>
        <v>4.6179851068879696</v>
      </c>
      <c r="AM44" s="48">
        <f>VLOOKUP($A44,'ADR Raw Data'!$B$6:$BE$43,'ADR Raw Data'!X$1,FALSE)</f>
        <v>-0.14915973507663699</v>
      </c>
      <c r="AN44" s="49">
        <f>VLOOKUP($A44,'ADR Raw Data'!$B$6:$BE$43,'ADR Raw Data'!Y$1,FALSE)</f>
        <v>2.3494322417849198</v>
      </c>
      <c r="AO44" s="48">
        <f>VLOOKUP($A44,'ADR Raw Data'!$B$6:$BE$43,'ADR Raw Data'!AA$1,FALSE)</f>
        <v>5.9003806945960404</v>
      </c>
      <c r="AP44" s="48">
        <f>VLOOKUP($A44,'ADR Raw Data'!$B$6:$BE$43,'ADR Raw Data'!AB$1,FALSE)</f>
        <v>7.2221405557279201</v>
      </c>
      <c r="AQ44" s="49">
        <f>VLOOKUP($A44,'ADR Raw Data'!$B$6:$BE$43,'ADR Raw Data'!AC$1,FALSE)</f>
        <v>6.65363015573379</v>
      </c>
      <c r="AR44" s="50">
        <f>VLOOKUP($A44,'ADR Raw Data'!$B$6:$BE$43,'ADR Raw Data'!AE$1,FALSE)</f>
        <v>3.9535111143982902</v>
      </c>
      <c r="AS44" s="40"/>
      <c r="AT44" s="51">
        <f>VLOOKUP($A44,'RevPAR Raw Data'!$B$6:$BE$43,'RevPAR Raw Data'!G$1,FALSE)</f>
        <v>31.2929512328767</v>
      </c>
      <c r="AU44" s="52">
        <f>VLOOKUP($A44,'RevPAR Raw Data'!$B$6:$BE$43,'RevPAR Raw Data'!H$1,FALSE)</f>
        <v>45.294135616438297</v>
      </c>
      <c r="AV44" s="52">
        <f>VLOOKUP($A44,'RevPAR Raw Data'!$B$6:$BE$43,'RevPAR Raw Data'!I$1,FALSE)</f>
        <v>49.825564657534201</v>
      </c>
      <c r="AW44" s="52">
        <f>VLOOKUP($A44,'RevPAR Raw Data'!$B$6:$BE$43,'RevPAR Raw Data'!J$1,FALSE)</f>
        <v>51.190814657534197</v>
      </c>
      <c r="AX44" s="52">
        <f>VLOOKUP($A44,'RevPAR Raw Data'!$B$6:$BE$43,'RevPAR Raw Data'!K$1,FALSE)</f>
        <v>44.0399976369863</v>
      </c>
      <c r="AY44" s="53">
        <f>VLOOKUP($A44,'RevPAR Raw Data'!$B$6:$BE$43,'RevPAR Raw Data'!L$1,FALSE)</f>
        <v>44.328692760273903</v>
      </c>
      <c r="AZ44" s="52">
        <f>VLOOKUP($A44,'RevPAR Raw Data'!$B$6:$BE$43,'RevPAR Raw Data'!N$1,FALSE)</f>
        <v>53.3303361986301</v>
      </c>
      <c r="BA44" s="52">
        <f>VLOOKUP($A44,'RevPAR Raw Data'!$B$6:$BE$43,'RevPAR Raw Data'!O$1,FALSE)</f>
        <v>66.098677705479403</v>
      </c>
      <c r="BB44" s="53">
        <f>VLOOKUP($A44,'RevPAR Raw Data'!$B$6:$BE$43,'RevPAR Raw Data'!P$1,FALSE)</f>
        <v>59.714506952054698</v>
      </c>
      <c r="BC44" s="54">
        <f>VLOOKUP($A44,'RevPAR Raw Data'!$B$6:$BE$43,'RevPAR Raw Data'!R$1,FALSE)</f>
        <v>48.724639672211303</v>
      </c>
      <c r="BE44" s="47">
        <f>VLOOKUP($A44,'RevPAR Raw Data'!$B$6:$BE$43,'RevPAR Raw Data'!T$1,FALSE)</f>
        <v>-12.5883243592795</v>
      </c>
      <c r="BF44" s="48">
        <f>VLOOKUP($A44,'RevPAR Raw Data'!$B$6:$BE$43,'RevPAR Raw Data'!U$1,FALSE)</f>
        <v>-7.0594997469282301</v>
      </c>
      <c r="BG44" s="48">
        <f>VLOOKUP($A44,'RevPAR Raw Data'!$B$6:$BE$43,'RevPAR Raw Data'!V$1,FALSE)</f>
        <v>2.3092253694674301</v>
      </c>
      <c r="BH44" s="48">
        <f>VLOOKUP($A44,'RevPAR Raw Data'!$B$6:$BE$43,'RevPAR Raw Data'!W$1,FALSE)</f>
        <v>5.2606017230236404</v>
      </c>
      <c r="BI44" s="48">
        <f>VLOOKUP($A44,'RevPAR Raw Data'!$B$6:$BE$43,'RevPAR Raw Data'!X$1,FALSE)</f>
        <v>-4.1691286288592604</v>
      </c>
      <c r="BJ44" s="49">
        <f>VLOOKUP($A44,'RevPAR Raw Data'!$B$6:$BE$43,'RevPAR Raw Data'!Y$1,FALSE)</f>
        <v>-2.7126106682550701</v>
      </c>
      <c r="BK44" s="48">
        <f>VLOOKUP($A44,'RevPAR Raw Data'!$B$6:$BE$43,'RevPAR Raw Data'!AA$1,FALSE)</f>
        <v>5.1569829998668997</v>
      </c>
      <c r="BL44" s="48">
        <f>VLOOKUP($A44,'RevPAR Raw Data'!$B$6:$BE$43,'RevPAR Raw Data'!AB$1,FALSE)</f>
        <v>8.9524922953584802</v>
      </c>
      <c r="BM44" s="49">
        <f>VLOOKUP($A44,'RevPAR Raw Data'!$B$6:$BE$43,'RevPAR Raw Data'!AC$1,FALSE)</f>
        <v>7.2243095085290303</v>
      </c>
      <c r="BN44" s="50">
        <f>VLOOKUP($A44,'RevPAR Raw Data'!$B$6:$BE$43,'RevPAR Raw Data'!AE$1,FALSE)</f>
        <v>0.55029922428332201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38.755563855946697</v>
      </c>
      <c r="C47" s="48">
        <f>VLOOKUP($A47,'Occupancy Raw Data'!$B$8:$BE$45,'Occupancy Raw Data'!H$3,FALSE)</f>
        <v>53.254272107573001</v>
      </c>
      <c r="D47" s="48">
        <f>VLOOKUP($A47,'Occupancy Raw Data'!$B$8:$BE$45,'Occupancy Raw Data'!I$3,FALSE)</f>
        <v>59.868646309957299</v>
      </c>
      <c r="E47" s="48">
        <f>VLOOKUP($A47,'Occupancy Raw Data'!$B$8:$BE$45,'Occupancy Raw Data'!J$3,FALSE)</f>
        <v>60.597005633890397</v>
      </c>
      <c r="F47" s="48">
        <f>VLOOKUP($A47,'Occupancy Raw Data'!$B$8:$BE$45,'Occupancy Raw Data'!K$3,FALSE)</f>
        <v>52.295576929062698</v>
      </c>
      <c r="G47" s="49">
        <f>VLOOKUP($A47,'Occupancy Raw Data'!$B$8:$BE$45,'Occupancy Raw Data'!L$3,FALSE)</f>
        <v>52.954212967285997</v>
      </c>
      <c r="H47" s="48">
        <f>VLOOKUP($A47,'Occupancy Raw Data'!$B$8:$BE$45,'Occupancy Raw Data'!N$3,FALSE)</f>
        <v>53.851900270800201</v>
      </c>
      <c r="I47" s="48">
        <f>VLOOKUP($A47,'Occupancy Raw Data'!$B$8:$BE$45,'Occupancy Raw Data'!O$3,FALSE)</f>
        <v>64.188999906620495</v>
      </c>
      <c r="J47" s="49">
        <f>VLOOKUP($A47,'Occupancy Raw Data'!$B$8:$BE$45,'Occupancy Raw Data'!P$3,FALSE)</f>
        <v>59.020450088710398</v>
      </c>
      <c r="K47" s="50">
        <f>VLOOKUP($A47,'Occupancy Raw Data'!$B$8:$BE$45,'Occupancy Raw Data'!R$3,FALSE)</f>
        <v>54.687423573407301</v>
      </c>
      <c r="M47" s="47">
        <f>VLOOKUP($A47,'Occupancy Raw Data'!$B$8:$BE$45,'Occupancy Raw Data'!T$3,FALSE)</f>
        <v>-6.6965294813242</v>
      </c>
      <c r="N47" s="48">
        <f>VLOOKUP($A47,'Occupancy Raw Data'!$B$8:$BE$45,'Occupancy Raw Data'!U$3,FALSE)</f>
        <v>-0.92539618832423998</v>
      </c>
      <c r="O47" s="48">
        <f>VLOOKUP($A47,'Occupancy Raw Data'!$B$8:$BE$45,'Occupancy Raw Data'!V$3,FALSE)</f>
        <v>-1.65319214411658</v>
      </c>
      <c r="P47" s="48">
        <f>VLOOKUP($A47,'Occupancy Raw Data'!$B$8:$BE$45,'Occupancy Raw Data'!W$3,FALSE)</f>
        <v>2.22253165081273</v>
      </c>
      <c r="Q47" s="48">
        <f>VLOOKUP($A47,'Occupancy Raw Data'!$B$8:$BE$45,'Occupancy Raw Data'!X$3,FALSE)</f>
        <v>-4.5691328825193903E-2</v>
      </c>
      <c r="R47" s="49">
        <f>VLOOKUP($A47,'Occupancy Raw Data'!$B$8:$BE$45,'Occupancy Raw Data'!Y$3,FALSE)</f>
        <v>-1.11731043685139</v>
      </c>
      <c r="S47" s="48">
        <f>VLOOKUP($A47,'Occupancy Raw Data'!$B$8:$BE$45,'Occupancy Raw Data'!AA$3,FALSE)</f>
        <v>1.3351449599296401</v>
      </c>
      <c r="T47" s="48">
        <f>VLOOKUP($A47,'Occupancy Raw Data'!$B$8:$BE$45,'Occupancy Raw Data'!AB$3,FALSE)</f>
        <v>3.86306693230132</v>
      </c>
      <c r="U47" s="49">
        <f>VLOOKUP($A47,'Occupancy Raw Data'!$B$8:$BE$45,'Occupancy Raw Data'!AC$3,FALSE)</f>
        <v>2.6943252383775298</v>
      </c>
      <c r="V47" s="50">
        <f>VLOOKUP($A47,'Occupancy Raw Data'!$B$8:$BE$45,'Occupancy Raw Data'!AE$3,FALSE)</f>
        <v>2.7494083512604201E-2</v>
      </c>
      <c r="X47" s="51">
        <f>VLOOKUP($A47,'ADR Raw Data'!$B$6:$BE$43,'ADR Raw Data'!G$1,FALSE)</f>
        <v>97.119962252027904</v>
      </c>
      <c r="Y47" s="52">
        <f>VLOOKUP($A47,'ADR Raw Data'!$B$6:$BE$43,'ADR Raw Data'!H$1,FALSE)</f>
        <v>105.190258928049</v>
      </c>
      <c r="Z47" s="52">
        <f>VLOOKUP($A47,'ADR Raw Data'!$B$6:$BE$43,'ADR Raw Data'!I$1,FALSE)</f>
        <v>109.16303473016499</v>
      </c>
      <c r="AA47" s="52">
        <f>VLOOKUP($A47,'ADR Raw Data'!$B$6:$BE$43,'ADR Raw Data'!J$1,FALSE)</f>
        <v>109.28416837887799</v>
      </c>
      <c r="AB47" s="52">
        <f>VLOOKUP($A47,'ADR Raw Data'!$B$6:$BE$43,'ADR Raw Data'!K$1,FALSE)</f>
        <v>103.82635021724801</v>
      </c>
      <c r="AC47" s="53">
        <f>VLOOKUP($A47,'ADR Raw Data'!$B$6:$BE$43,'ADR Raw Data'!L$1,FALSE)</f>
        <v>105.57484805379499</v>
      </c>
      <c r="AD47" s="52">
        <f>VLOOKUP($A47,'ADR Raw Data'!$B$6:$BE$43,'ADR Raw Data'!N$1,FALSE)</f>
        <v>114.498042887694</v>
      </c>
      <c r="AE47" s="52">
        <f>VLOOKUP($A47,'ADR Raw Data'!$B$6:$BE$43,'ADR Raw Data'!O$1,FALSE)</f>
        <v>122.41798419163899</v>
      </c>
      <c r="AF47" s="53">
        <f>VLOOKUP($A47,'ADR Raw Data'!$B$6:$BE$43,'ADR Raw Data'!P$1,FALSE)</f>
        <v>118.804796825145</v>
      </c>
      <c r="AG47" s="54">
        <f>VLOOKUP($A47,'ADR Raw Data'!$B$6:$BE$43,'ADR Raw Data'!R$1,FALSE)</f>
        <v>109.654331468622</v>
      </c>
      <c r="AI47" s="47">
        <f>VLOOKUP($A47,'ADR Raw Data'!$B$6:$BE$43,'ADR Raw Data'!T$1,FALSE)</f>
        <v>3.4355041945700702</v>
      </c>
      <c r="AJ47" s="48">
        <f>VLOOKUP($A47,'ADR Raw Data'!$B$6:$BE$43,'ADR Raw Data'!U$1,FALSE)</f>
        <v>2.6153388381623399</v>
      </c>
      <c r="AK47" s="48">
        <f>VLOOKUP($A47,'ADR Raw Data'!$B$6:$BE$43,'ADR Raw Data'!V$1,FALSE)</f>
        <v>2.2955851333022999</v>
      </c>
      <c r="AL47" s="48">
        <f>VLOOKUP($A47,'ADR Raw Data'!$B$6:$BE$43,'ADR Raw Data'!W$1,FALSE)</f>
        <v>4.8609454671752497</v>
      </c>
      <c r="AM47" s="48">
        <f>VLOOKUP($A47,'ADR Raw Data'!$B$6:$BE$43,'ADR Raw Data'!X$1,FALSE)</f>
        <v>2.7339414505133099</v>
      </c>
      <c r="AN47" s="49">
        <f>VLOOKUP($A47,'ADR Raw Data'!$B$6:$BE$43,'ADR Raw Data'!Y$1,FALSE)</f>
        <v>3.2775032129678201</v>
      </c>
      <c r="AO47" s="48">
        <f>VLOOKUP($A47,'ADR Raw Data'!$B$6:$BE$43,'ADR Raw Data'!AA$1,FALSE)</f>
        <v>5.1010841556188602</v>
      </c>
      <c r="AP47" s="48">
        <f>VLOOKUP($A47,'ADR Raw Data'!$B$6:$BE$43,'ADR Raw Data'!AB$1,FALSE)</f>
        <v>5.6260208324706902</v>
      </c>
      <c r="AQ47" s="49">
        <f>VLOOKUP($A47,'ADR Raw Data'!$B$6:$BE$43,'ADR Raw Data'!AC$1,FALSE)</f>
        <v>5.43439006083947</v>
      </c>
      <c r="AR47" s="50">
        <f>VLOOKUP($A47,'ADR Raw Data'!$B$6:$BE$43,'ADR Raw Data'!AE$1,FALSE)</f>
        <v>4.0708385669902203</v>
      </c>
      <c r="AS47" s="40"/>
      <c r="AT47" s="51">
        <f>VLOOKUP($A47,'RevPAR Raw Data'!$B$6:$BE$43,'RevPAR Raw Data'!G$1,FALSE)</f>
        <v>37.639388987456002</v>
      </c>
      <c r="AU47" s="52">
        <f>VLOOKUP($A47,'RevPAR Raw Data'!$B$6:$BE$43,'RevPAR Raw Data'!H$1,FALSE)</f>
        <v>56.018306720204102</v>
      </c>
      <c r="AV47" s="52">
        <f>VLOOKUP($A47,'RevPAR Raw Data'!$B$6:$BE$43,'RevPAR Raw Data'!I$1,FALSE)</f>
        <v>65.354431163818504</v>
      </c>
      <c r="AW47" s="52">
        <f>VLOOKUP($A47,'RevPAR Raw Data'!$B$6:$BE$43,'RevPAR Raw Data'!J$1,FALSE)</f>
        <v>66.222933669499099</v>
      </c>
      <c r="AX47" s="52">
        <f>VLOOKUP($A47,'RevPAR Raw Data'!$B$6:$BE$43,'RevPAR Raw Data'!K$1,FALSE)</f>
        <v>54.296588850499504</v>
      </c>
      <c r="AY47" s="53">
        <f>VLOOKUP($A47,'RevPAR Raw Data'!$B$6:$BE$43,'RevPAR Raw Data'!L$1,FALSE)</f>
        <v>55.906329878295502</v>
      </c>
      <c r="AZ47" s="52">
        <f>VLOOKUP($A47,'RevPAR Raw Data'!$B$6:$BE$43,'RevPAR Raw Data'!N$1,FALSE)</f>
        <v>61.659371867899203</v>
      </c>
      <c r="BA47" s="52">
        <f>VLOOKUP($A47,'RevPAR Raw Data'!$B$6:$BE$43,'RevPAR Raw Data'!O$1,FALSE)</f>
        <v>78.578879758458598</v>
      </c>
      <c r="BB47" s="53">
        <f>VLOOKUP($A47,'RevPAR Raw Data'!$B$6:$BE$43,'RevPAR Raw Data'!P$1,FALSE)</f>
        <v>70.119125813178897</v>
      </c>
      <c r="BC47" s="54">
        <f>VLOOKUP($A47,'RevPAR Raw Data'!$B$6:$BE$43,'RevPAR Raw Data'!R$1,FALSE)</f>
        <v>59.967128716833599</v>
      </c>
      <c r="BE47" s="47">
        <f>VLOOKUP($A47,'RevPAR Raw Data'!$B$6:$BE$43,'RevPAR Raw Data'!T$1,FALSE)</f>
        <v>-3.4910848379756398</v>
      </c>
      <c r="BF47" s="48">
        <f>VLOOKUP($A47,'RevPAR Raw Data'!$B$6:$BE$43,'RevPAR Raw Data'!U$1,FALSE)</f>
        <v>1.66574040391798</v>
      </c>
      <c r="BG47" s="48">
        <f>VLOOKUP($A47,'RevPAR Raw Data'!$B$6:$BE$43,'RevPAR Raw Data'!V$1,FALSE)</f>
        <v>0.60444255610045305</v>
      </c>
      <c r="BH47" s="48">
        <f>VLOOKUP($A47,'RevPAR Raw Data'!$B$6:$BE$43,'RevPAR Raw Data'!W$1,FALSE)</f>
        <v>7.1915131695246997</v>
      </c>
      <c r="BI47" s="48">
        <f>VLOOKUP($A47,'RevPAR Raw Data'!$B$6:$BE$43,'RevPAR Raw Data'!X$1,FALSE)</f>
        <v>2.6870009475100698</v>
      </c>
      <c r="BJ47" s="49">
        <f>VLOOKUP($A47,'RevPAR Raw Data'!$B$6:$BE$43,'RevPAR Raw Data'!Y$1,FALSE)</f>
        <v>2.1235728906497999</v>
      </c>
      <c r="BK47" s="48">
        <f>VLOOKUP($A47,'RevPAR Raw Data'!$B$6:$BE$43,'RevPAR Raw Data'!AA$1,FALSE)</f>
        <v>6.5043359835540198</v>
      </c>
      <c r="BL47" s="48">
        <f>VLOOKUP($A47,'RevPAR Raw Data'!$B$6:$BE$43,'RevPAR Raw Data'!AB$1,FALSE)</f>
        <v>9.7064247151555705</v>
      </c>
      <c r="BM47" s="49">
        <f>VLOOKUP($A47,'RevPAR Raw Data'!$B$6:$BE$43,'RevPAR Raw Data'!AC$1,FALSE)</f>
        <v>8.2751354421780903</v>
      </c>
      <c r="BN47" s="50">
        <f>VLOOKUP($A47,'RevPAR Raw Data'!$B$6:$BE$43,'RevPAR Raw Data'!AE$1,FALSE)</f>
        <v>4.0994518902580896</v>
      </c>
    </row>
    <row r="48" spans="1:66" x14ac:dyDescent="0.45">
      <c r="A48" s="63" t="s">
        <v>78</v>
      </c>
      <c r="B48" s="47">
        <f>VLOOKUP($A48,'Occupancy Raw Data'!$B$8:$BE$45,'Occupancy Raw Data'!G$3,FALSE)</f>
        <v>34.588777863182102</v>
      </c>
      <c r="C48" s="48">
        <f>VLOOKUP($A48,'Occupancy Raw Data'!$B$8:$BE$45,'Occupancy Raw Data'!H$3,FALSE)</f>
        <v>47.732513451191302</v>
      </c>
      <c r="D48" s="48">
        <f>VLOOKUP($A48,'Occupancy Raw Data'!$B$8:$BE$45,'Occupancy Raw Data'!I$3,FALSE)</f>
        <v>57.878554957724802</v>
      </c>
      <c r="E48" s="48">
        <f>VLOOKUP($A48,'Occupancy Raw Data'!$B$8:$BE$45,'Occupancy Raw Data'!J$3,FALSE)</f>
        <v>57.494235203689399</v>
      </c>
      <c r="F48" s="48">
        <f>VLOOKUP($A48,'Occupancy Raw Data'!$B$8:$BE$45,'Occupancy Raw Data'!K$3,FALSE)</f>
        <v>52.959262106072202</v>
      </c>
      <c r="G48" s="49">
        <f>VLOOKUP($A48,'Occupancy Raw Data'!$B$8:$BE$45,'Occupancy Raw Data'!L$3,FALSE)</f>
        <v>50.130668716372</v>
      </c>
      <c r="H48" s="48">
        <f>VLOOKUP($A48,'Occupancy Raw Data'!$B$8:$BE$45,'Occupancy Raw Data'!N$3,FALSE)</f>
        <v>43.2744043043812</v>
      </c>
      <c r="I48" s="48">
        <f>VLOOKUP($A48,'Occupancy Raw Data'!$B$8:$BE$45,'Occupancy Raw Data'!O$3,FALSE)</f>
        <v>42.890084550345797</v>
      </c>
      <c r="J48" s="49">
        <f>VLOOKUP($A48,'Occupancy Raw Data'!$B$8:$BE$45,'Occupancy Raw Data'!P$3,FALSE)</f>
        <v>43.082244427363499</v>
      </c>
      <c r="K48" s="50">
        <f>VLOOKUP($A48,'Occupancy Raw Data'!$B$8:$BE$45,'Occupancy Raw Data'!R$3,FALSE)</f>
        <v>48.116833205226698</v>
      </c>
      <c r="M48" s="47">
        <f>VLOOKUP($A48,'Occupancy Raw Data'!$B$8:$BE$45,'Occupancy Raw Data'!T$3,FALSE)</f>
        <v>-0.22172949002217199</v>
      </c>
      <c r="N48" s="48">
        <f>VLOOKUP($A48,'Occupancy Raw Data'!$B$8:$BE$45,'Occupancy Raw Data'!U$3,FALSE)</f>
        <v>0.64829821717990199</v>
      </c>
      <c r="O48" s="48">
        <f>VLOOKUP($A48,'Occupancy Raw Data'!$B$8:$BE$45,'Occupancy Raw Data'!V$3,FALSE)</f>
        <v>11.0619469026548</v>
      </c>
      <c r="P48" s="48">
        <f>VLOOKUP($A48,'Occupancy Raw Data'!$B$8:$BE$45,'Occupancy Raw Data'!W$3,FALSE)</f>
        <v>12.6506024096385</v>
      </c>
      <c r="Q48" s="48">
        <f>VLOOKUP($A48,'Occupancy Raw Data'!$B$8:$BE$45,'Occupancy Raw Data'!X$3,FALSE)</f>
        <v>16.9779286926994</v>
      </c>
      <c r="R48" s="49">
        <f>VLOOKUP($A48,'Occupancy Raw Data'!$B$8:$BE$45,'Occupancy Raw Data'!Y$3,FALSE)</f>
        <v>8.7362454151383702</v>
      </c>
      <c r="S48" s="48">
        <f>VLOOKUP($A48,'Occupancy Raw Data'!$B$8:$BE$45,'Occupancy Raw Data'!AA$3,FALSE)</f>
        <v>11.485148514851399</v>
      </c>
      <c r="T48" s="48">
        <f>VLOOKUP($A48,'Occupancy Raw Data'!$B$8:$BE$45,'Occupancy Raw Data'!AB$3,FALSE)</f>
        <v>9.6267190569744496</v>
      </c>
      <c r="U48" s="49">
        <f>VLOOKUP($A48,'Occupancy Raw Data'!$B$8:$BE$45,'Occupancy Raw Data'!AC$3,FALSE)</f>
        <v>10.552268244575901</v>
      </c>
      <c r="V48" s="50">
        <f>VLOOKUP($A48,'Occupancy Raw Data'!$B$8:$BE$45,'Occupancy Raw Data'!AE$3,FALSE)</f>
        <v>9.1951158734114102</v>
      </c>
      <c r="X48" s="51">
        <f>VLOOKUP($A48,'ADR Raw Data'!$B$6:$BE$43,'ADR Raw Data'!G$1,FALSE)</f>
        <v>84.830488888888794</v>
      </c>
      <c r="Y48" s="52">
        <f>VLOOKUP($A48,'ADR Raw Data'!$B$6:$BE$43,'ADR Raw Data'!H$1,FALSE)</f>
        <v>91.1565861513687</v>
      </c>
      <c r="Z48" s="52">
        <f>VLOOKUP($A48,'ADR Raw Data'!$B$6:$BE$43,'ADR Raw Data'!I$1,FALSE)</f>
        <v>91.7779282868525</v>
      </c>
      <c r="AA48" s="52">
        <f>VLOOKUP($A48,'ADR Raw Data'!$B$6:$BE$43,'ADR Raw Data'!J$1,FALSE)</f>
        <v>99.201470588235196</v>
      </c>
      <c r="AB48" s="52">
        <f>VLOOKUP($A48,'ADR Raw Data'!$B$6:$BE$43,'ADR Raw Data'!K$1,FALSE)</f>
        <v>92.901132075471594</v>
      </c>
      <c r="AC48" s="53">
        <f>VLOOKUP($A48,'ADR Raw Data'!$B$6:$BE$43,'ADR Raw Data'!L$1,FALSE)</f>
        <v>92.641005826433599</v>
      </c>
      <c r="AD48" s="52">
        <f>VLOOKUP($A48,'ADR Raw Data'!$B$6:$BE$43,'ADR Raw Data'!N$1,FALSE)</f>
        <v>99.860550621669603</v>
      </c>
      <c r="AE48" s="52">
        <f>VLOOKUP($A48,'ADR Raw Data'!$B$6:$BE$43,'ADR Raw Data'!O$1,FALSE)</f>
        <v>97.972544802867304</v>
      </c>
      <c r="AF48" s="53">
        <f>VLOOKUP($A48,'ADR Raw Data'!$B$6:$BE$43,'ADR Raw Data'!P$1,FALSE)</f>
        <v>98.920758251561097</v>
      </c>
      <c r="AG48" s="54">
        <f>VLOOKUP($A48,'ADR Raw Data'!$B$6:$BE$43,'ADR Raw Data'!R$1,FALSE)</f>
        <v>94.247487448653501</v>
      </c>
      <c r="AI48" s="47">
        <f>VLOOKUP($A48,'ADR Raw Data'!$B$6:$BE$43,'ADR Raw Data'!T$1,FALSE)</f>
        <v>-3.4987189287677301</v>
      </c>
      <c r="AJ48" s="48">
        <f>VLOOKUP($A48,'ADR Raw Data'!$B$6:$BE$43,'ADR Raw Data'!U$1,FALSE)</f>
        <v>-1.1426680213659299</v>
      </c>
      <c r="AK48" s="48">
        <f>VLOOKUP($A48,'ADR Raw Data'!$B$6:$BE$43,'ADR Raw Data'!V$1,FALSE)</f>
        <v>-1.73885033366543</v>
      </c>
      <c r="AL48" s="48">
        <f>VLOOKUP($A48,'ADR Raw Data'!$B$6:$BE$43,'ADR Raw Data'!W$1,FALSE)</f>
        <v>10.2593731591723</v>
      </c>
      <c r="AM48" s="48">
        <f>VLOOKUP($A48,'ADR Raw Data'!$B$6:$BE$43,'ADR Raw Data'!X$1,FALSE)</f>
        <v>0.67242821859661395</v>
      </c>
      <c r="AN48" s="49">
        <f>VLOOKUP($A48,'ADR Raw Data'!$B$6:$BE$43,'ADR Raw Data'!Y$1,FALSE)</f>
        <v>1.4127598029005499</v>
      </c>
      <c r="AO48" s="48">
        <f>VLOOKUP($A48,'ADR Raw Data'!$B$6:$BE$43,'ADR Raw Data'!AA$1,FALSE)</f>
        <v>0.10067330611125699</v>
      </c>
      <c r="AP48" s="48">
        <f>VLOOKUP($A48,'ADR Raw Data'!$B$6:$BE$43,'ADR Raw Data'!AB$1,FALSE)</f>
        <v>-6.6838923046819501</v>
      </c>
      <c r="AQ48" s="49">
        <f>VLOOKUP($A48,'ADR Raw Data'!$B$6:$BE$43,'ADR Raw Data'!AC$1,FALSE)</f>
        <v>-3.3838792442762302</v>
      </c>
      <c r="AR48" s="50">
        <f>VLOOKUP($A48,'ADR Raw Data'!$B$6:$BE$43,'ADR Raw Data'!AE$1,FALSE)</f>
        <v>0.115527184774756</v>
      </c>
      <c r="AS48" s="40"/>
      <c r="AT48" s="51">
        <f>VLOOKUP($A48,'RevPAR Raw Data'!$B$6:$BE$43,'RevPAR Raw Data'!G$1,FALSE)</f>
        <v>29.341829362029198</v>
      </c>
      <c r="AU48" s="52">
        <f>VLOOKUP($A48,'RevPAR Raw Data'!$B$6:$BE$43,'RevPAR Raw Data'!H$1,FALSE)</f>
        <v>43.511329746348899</v>
      </c>
      <c r="AV48" s="52">
        <f>VLOOKUP($A48,'RevPAR Raw Data'!$B$6:$BE$43,'RevPAR Raw Data'!I$1,FALSE)</f>
        <v>53.119738662567201</v>
      </c>
      <c r="AW48" s="52">
        <f>VLOOKUP($A48,'RevPAR Raw Data'!$B$6:$BE$43,'RevPAR Raw Data'!J$1,FALSE)</f>
        <v>57.035126825518802</v>
      </c>
      <c r="AX48" s="52">
        <f>VLOOKUP($A48,'RevPAR Raw Data'!$B$6:$BE$43,'RevPAR Raw Data'!K$1,FALSE)</f>
        <v>49.199754035357401</v>
      </c>
      <c r="AY48" s="53">
        <f>VLOOKUP($A48,'RevPAR Raw Data'!$B$6:$BE$43,'RevPAR Raw Data'!L$1,FALSE)</f>
        <v>46.4415557263643</v>
      </c>
      <c r="AZ48" s="52">
        <f>VLOOKUP($A48,'RevPAR Raw Data'!$B$6:$BE$43,'RevPAR Raw Data'!N$1,FALSE)</f>
        <v>43.214058416602597</v>
      </c>
      <c r="BA48" s="52">
        <f>VLOOKUP($A48,'RevPAR Raw Data'!$B$6:$BE$43,'RevPAR Raw Data'!O$1,FALSE)</f>
        <v>42.020507302075302</v>
      </c>
      <c r="BB48" s="53">
        <f>VLOOKUP($A48,'RevPAR Raw Data'!$B$6:$BE$43,'RevPAR Raw Data'!P$1,FALSE)</f>
        <v>42.6172828593389</v>
      </c>
      <c r="BC48" s="54">
        <f>VLOOKUP($A48,'RevPAR Raw Data'!$B$6:$BE$43,'RevPAR Raw Data'!R$1,FALSE)</f>
        <v>45.3489063357856</v>
      </c>
      <c r="BE48" s="47">
        <f>VLOOKUP($A48,'RevPAR Raw Data'!$B$6:$BE$43,'RevPAR Raw Data'!T$1,FALSE)</f>
        <v>-3.7126907271518301</v>
      </c>
      <c r="BF48" s="48">
        <f>VLOOKUP($A48,'RevPAR Raw Data'!$B$6:$BE$43,'RevPAR Raw Data'!U$1,FALSE)</f>
        <v>-0.50177770059683202</v>
      </c>
      <c r="BG48" s="48">
        <f>VLOOKUP($A48,'RevPAR Raw Data'!$B$6:$BE$43,'RevPAR Raw Data'!V$1,FALSE)</f>
        <v>9.1307458683627196</v>
      </c>
      <c r="BH48" s="48">
        <f>VLOOKUP($A48,'RevPAR Raw Data'!$B$6:$BE$43,'RevPAR Raw Data'!W$1,FALSE)</f>
        <v>24.207848076898902</v>
      </c>
      <c r="BI48" s="48">
        <f>VLOOKUP($A48,'RevPAR Raw Data'!$B$6:$BE$43,'RevPAR Raw Data'!X$1,FALSE)</f>
        <v>17.764521294759</v>
      </c>
      <c r="BJ48" s="49">
        <f>VLOOKUP($A48,'RevPAR Raw Data'!$B$6:$BE$43,'RevPAR Raw Data'!Y$1,FALSE)</f>
        <v>10.2724273815467</v>
      </c>
      <c r="BK48" s="48">
        <f>VLOOKUP($A48,'RevPAR Raw Data'!$B$6:$BE$43,'RevPAR Raw Data'!AA$1,FALSE)</f>
        <v>11.5973842996844</v>
      </c>
      <c r="BL48" s="48">
        <f>VLOOKUP($A48,'RevPAR Raw Data'!$B$6:$BE$43,'RevPAR Raw Data'!AB$1,FALSE)</f>
        <v>2.2993872180500299</v>
      </c>
      <c r="BM48" s="49">
        <f>VLOOKUP($A48,'RevPAR Raw Data'!$B$6:$BE$43,'RevPAR Raw Data'!AC$1,FALSE)</f>
        <v>6.8113129853711296</v>
      </c>
      <c r="BN48" s="50">
        <f>VLOOKUP($A48,'RevPAR Raw Data'!$B$6:$BE$43,'RevPAR Raw Data'!AE$1,FALSE)</f>
        <v>9.3212659166914893</v>
      </c>
    </row>
    <row r="49" spans="1:66" x14ac:dyDescent="0.45">
      <c r="A49" s="63" t="s">
        <v>79</v>
      </c>
      <c r="B49" s="47">
        <f>VLOOKUP($A49,'Occupancy Raw Data'!$B$8:$BE$45,'Occupancy Raw Data'!G$3,FALSE)</f>
        <v>28.217821782178198</v>
      </c>
      <c r="C49" s="48">
        <f>VLOOKUP($A49,'Occupancy Raw Data'!$B$8:$BE$45,'Occupancy Raw Data'!H$3,FALSE)</f>
        <v>40.523338048090501</v>
      </c>
      <c r="D49" s="48">
        <f>VLOOKUP($A49,'Occupancy Raw Data'!$B$8:$BE$45,'Occupancy Raw Data'!I$3,FALSE)</f>
        <v>41.9377652050919</v>
      </c>
      <c r="E49" s="48">
        <f>VLOOKUP($A49,'Occupancy Raw Data'!$B$8:$BE$45,'Occupancy Raw Data'!J$3,FALSE)</f>
        <v>43.917963224893903</v>
      </c>
      <c r="F49" s="48">
        <f>VLOOKUP($A49,'Occupancy Raw Data'!$B$8:$BE$45,'Occupancy Raw Data'!K$3,FALSE)</f>
        <v>39.462517680339403</v>
      </c>
      <c r="G49" s="49">
        <f>VLOOKUP($A49,'Occupancy Raw Data'!$B$8:$BE$45,'Occupancy Raw Data'!L$3,FALSE)</f>
        <v>38.811881188118797</v>
      </c>
      <c r="H49" s="48">
        <f>VLOOKUP($A49,'Occupancy Raw Data'!$B$8:$BE$45,'Occupancy Raw Data'!N$3,FALSE)</f>
        <v>38.543140028288498</v>
      </c>
      <c r="I49" s="48">
        <f>VLOOKUP($A49,'Occupancy Raw Data'!$B$8:$BE$45,'Occupancy Raw Data'!O$3,FALSE)</f>
        <v>39.816124469589802</v>
      </c>
      <c r="J49" s="49">
        <f>VLOOKUP($A49,'Occupancy Raw Data'!$B$8:$BE$45,'Occupancy Raw Data'!P$3,FALSE)</f>
        <v>39.1796322489391</v>
      </c>
      <c r="K49" s="50">
        <f>VLOOKUP($A49,'Occupancy Raw Data'!$B$8:$BE$45,'Occupancy Raw Data'!R$3,FALSE)</f>
        <v>38.9169529197817</v>
      </c>
      <c r="M49" s="47">
        <f>VLOOKUP($A49,'Occupancy Raw Data'!$B$8:$BE$45,'Occupancy Raw Data'!T$3,FALSE)</f>
        <v>-8.0645161290322491</v>
      </c>
      <c r="N49" s="48">
        <f>VLOOKUP($A49,'Occupancy Raw Data'!$B$8:$BE$45,'Occupancy Raw Data'!U$3,FALSE)</f>
        <v>4.7531992687385696</v>
      </c>
      <c r="O49" s="48">
        <f>VLOOKUP($A49,'Occupancy Raw Data'!$B$8:$BE$45,'Occupancy Raw Data'!V$3,FALSE)</f>
        <v>-0.83612040133779197</v>
      </c>
      <c r="P49" s="48">
        <f>VLOOKUP($A49,'Occupancy Raw Data'!$B$8:$BE$45,'Occupancy Raw Data'!W$3,FALSE)</f>
        <v>4.0201005025125598</v>
      </c>
      <c r="Q49" s="48">
        <f>VLOOKUP($A49,'Occupancy Raw Data'!$B$8:$BE$45,'Occupancy Raw Data'!X$3,FALSE)</f>
        <v>2.5735294117646998</v>
      </c>
      <c r="R49" s="49">
        <f>VLOOKUP($A49,'Occupancy Raw Data'!$B$8:$BE$45,'Occupancy Raw Data'!Y$3,FALSE)</f>
        <v>0.88235294117647001</v>
      </c>
      <c r="S49" s="48">
        <f>VLOOKUP($A49,'Occupancy Raw Data'!$B$8:$BE$45,'Occupancy Raw Data'!AA$3,FALSE)</f>
        <v>-5.87219343696027</v>
      </c>
      <c r="T49" s="48">
        <f>VLOOKUP($A49,'Occupancy Raw Data'!$B$8:$BE$45,'Occupancy Raw Data'!AB$3,FALSE)</f>
        <v>-20.592383638927998</v>
      </c>
      <c r="U49" s="49">
        <f>VLOOKUP($A49,'Occupancy Raw Data'!$B$8:$BE$45,'Occupancy Raw Data'!AC$3,FALSE)</f>
        <v>-13.975155279503101</v>
      </c>
      <c r="V49" s="50">
        <f>VLOOKUP($A49,'Occupancy Raw Data'!$B$8:$BE$45,'Occupancy Raw Data'!AE$3,FALSE)</f>
        <v>-3.8922155688622699</v>
      </c>
      <c r="X49" s="51">
        <f>VLOOKUP($A49,'ADR Raw Data'!$B$6:$BE$43,'ADR Raw Data'!G$1,FALSE)</f>
        <v>85.126942355889696</v>
      </c>
      <c r="Y49" s="52">
        <f>VLOOKUP($A49,'ADR Raw Data'!$B$6:$BE$43,'ADR Raw Data'!H$1,FALSE)</f>
        <v>87.768586387434496</v>
      </c>
      <c r="Z49" s="52">
        <f>VLOOKUP($A49,'ADR Raw Data'!$B$6:$BE$43,'ADR Raw Data'!I$1,FALSE)</f>
        <v>88.990809443507501</v>
      </c>
      <c r="AA49" s="52">
        <f>VLOOKUP($A49,'ADR Raw Data'!$B$6:$BE$43,'ADR Raw Data'!J$1,FALSE)</f>
        <v>89.024589371980596</v>
      </c>
      <c r="AB49" s="52">
        <f>VLOOKUP($A49,'ADR Raw Data'!$B$6:$BE$43,'ADR Raw Data'!K$1,FALSE)</f>
        <v>87.553207885304602</v>
      </c>
      <c r="AC49" s="53">
        <f>VLOOKUP($A49,'ADR Raw Data'!$B$6:$BE$43,'ADR Raw Data'!L$1,FALSE)</f>
        <v>87.889052478134104</v>
      </c>
      <c r="AD49" s="52">
        <f>VLOOKUP($A49,'ADR Raw Data'!$B$6:$BE$43,'ADR Raw Data'!N$1,FALSE)</f>
        <v>90.673853211009103</v>
      </c>
      <c r="AE49" s="52">
        <f>VLOOKUP($A49,'ADR Raw Data'!$B$6:$BE$43,'ADR Raw Data'!O$1,FALSE)</f>
        <v>91.602131438721102</v>
      </c>
      <c r="AF49" s="53">
        <f>VLOOKUP($A49,'ADR Raw Data'!$B$6:$BE$43,'ADR Raw Data'!P$1,FALSE)</f>
        <v>91.145532490974702</v>
      </c>
      <c r="AG49" s="54">
        <f>VLOOKUP($A49,'ADR Raw Data'!$B$6:$BE$43,'ADR Raw Data'!R$1,FALSE)</f>
        <v>88.825755451713306</v>
      </c>
      <c r="AI49" s="47">
        <f>VLOOKUP($A49,'ADR Raw Data'!$B$6:$BE$43,'ADR Raw Data'!T$1,FALSE)</f>
        <v>-7.1152786309459</v>
      </c>
      <c r="AJ49" s="48">
        <f>VLOOKUP($A49,'ADR Raw Data'!$B$6:$BE$43,'ADR Raw Data'!U$1,FALSE)</f>
        <v>-4.4446671894773102</v>
      </c>
      <c r="AK49" s="48">
        <f>VLOOKUP($A49,'ADR Raw Data'!$B$6:$BE$43,'ADR Raw Data'!V$1,FALSE)</f>
        <v>-5.4110932113558601</v>
      </c>
      <c r="AL49" s="48">
        <f>VLOOKUP($A49,'ADR Raw Data'!$B$6:$BE$43,'ADR Raw Data'!W$1,FALSE)</f>
        <v>-2.5490721128513298</v>
      </c>
      <c r="AM49" s="48">
        <f>VLOOKUP($A49,'ADR Raw Data'!$B$6:$BE$43,'ADR Raw Data'!X$1,FALSE)</f>
        <v>-5.4683210845527697</v>
      </c>
      <c r="AN49" s="49">
        <f>VLOOKUP($A49,'ADR Raw Data'!$B$6:$BE$43,'ADR Raw Data'!Y$1,FALSE)</f>
        <v>-4.83372599810391</v>
      </c>
      <c r="AO49" s="48">
        <f>VLOOKUP($A49,'ADR Raw Data'!$B$6:$BE$43,'ADR Raw Data'!AA$1,FALSE)</f>
        <v>-8.5302653098970893</v>
      </c>
      <c r="AP49" s="48">
        <f>VLOOKUP($A49,'ADR Raw Data'!$B$6:$BE$43,'ADR Raw Data'!AB$1,FALSE)</f>
        <v>-15.1946302089173</v>
      </c>
      <c r="AQ49" s="49">
        <f>VLOOKUP($A49,'ADR Raw Data'!$B$6:$BE$43,'ADR Raw Data'!AC$1,FALSE)</f>
        <v>-12.3774125521199</v>
      </c>
      <c r="AR49" s="50">
        <f>VLOOKUP($A49,'ADR Raw Data'!$B$6:$BE$43,'ADR Raw Data'!AE$1,FALSE)</f>
        <v>-7.5719224918291097</v>
      </c>
      <c r="AS49" s="40"/>
      <c r="AT49" s="51">
        <f>VLOOKUP($A49,'RevPAR Raw Data'!$B$6:$BE$43,'RevPAR Raw Data'!G$1,FALSE)</f>
        <v>24.020968882602499</v>
      </c>
      <c r="AU49" s="52">
        <f>VLOOKUP($A49,'RevPAR Raw Data'!$B$6:$BE$43,'RevPAR Raw Data'!H$1,FALSE)</f>
        <v>35.566760961810402</v>
      </c>
      <c r="AV49" s="52">
        <f>VLOOKUP($A49,'RevPAR Raw Data'!$B$6:$BE$43,'RevPAR Raw Data'!I$1,FALSE)</f>
        <v>37.320756718528898</v>
      </c>
      <c r="AW49" s="52">
        <f>VLOOKUP($A49,'RevPAR Raw Data'!$B$6:$BE$43,'RevPAR Raw Data'!J$1,FALSE)</f>
        <v>39.097786421499201</v>
      </c>
      <c r="AX49" s="52">
        <f>VLOOKUP($A49,'RevPAR Raw Data'!$B$6:$BE$43,'RevPAR Raw Data'!K$1,FALSE)</f>
        <v>34.550700141442697</v>
      </c>
      <c r="AY49" s="53">
        <f>VLOOKUP($A49,'RevPAR Raw Data'!$B$6:$BE$43,'RevPAR Raw Data'!L$1,FALSE)</f>
        <v>34.1113946251768</v>
      </c>
      <c r="AZ49" s="52">
        <f>VLOOKUP($A49,'RevPAR Raw Data'!$B$6:$BE$43,'RevPAR Raw Data'!N$1,FALSE)</f>
        <v>34.948550212164001</v>
      </c>
      <c r="BA49" s="52">
        <f>VLOOKUP($A49,'RevPAR Raw Data'!$B$6:$BE$43,'RevPAR Raw Data'!O$1,FALSE)</f>
        <v>36.472418670438401</v>
      </c>
      <c r="BB49" s="53">
        <f>VLOOKUP($A49,'RevPAR Raw Data'!$B$6:$BE$43,'RevPAR Raw Data'!P$1,FALSE)</f>
        <v>35.710484441301197</v>
      </c>
      <c r="BC49" s="54">
        <f>VLOOKUP($A49,'RevPAR Raw Data'!$B$6:$BE$43,'RevPAR Raw Data'!R$1,FALSE)</f>
        <v>34.568277429783699</v>
      </c>
      <c r="BE49" s="47">
        <f>VLOOKUP($A49,'RevPAR Raw Data'!$B$6:$BE$43,'RevPAR Raw Data'!T$1,FALSE)</f>
        <v>-14.6059819671599</v>
      </c>
      <c r="BF49" s="48">
        <f>VLOOKUP($A49,'RevPAR Raw Data'!$B$6:$BE$43,'RevPAR Raw Data'!U$1,FALSE)</f>
        <v>9.7268190913156596E-2</v>
      </c>
      <c r="BG49" s="48">
        <f>VLOOKUP($A49,'RevPAR Raw Data'!$B$6:$BE$43,'RevPAR Raw Data'!V$1,FALSE)</f>
        <v>-6.2019703584180998</v>
      </c>
      <c r="BH49" s="48">
        <f>VLOOKUP($A49,'RevPAR Raw Data'!$B$6:$BE$43,'RevPAR Raw Data'!W$1,FALSE)</f>
        <v>1.3685531288430799</v>
      </c>
      <c r="BI49" s="48">
        <f>VLOOKUP($A49,'RevPAR Raw Data'!$B$6:$BE$43,'RevPAR Raw Data'!X$1,FALSE)</f>
        <v>-3.03552052422876</v>
      </c>
      <c r="BJ49" s="49">
        <f>VLOOKUP($A49,'RevPAR Raw Data'!$B$6:$BE$43,'RevPAR Raw Data'!Y$1,FALSE)</f>
        <v>-3.9940235804401198</v>
      </c>
      <c r="BK49" s="48">
        <f>VLOOKUP($A49,'RevPAR Raw Data'!$B$6:$BE$43,'RevPAR Raw Data'!AA$1,FALSE)</f>
        <v>-13.901545067174199</v>
      </c>
      <c r="BL49" s="48">
        <f>VLOOKUP($A49,'RevPAR Raw Data'!$B$6:$BE$43,'RevPAR Raw Data'!AB$1,FALSE)</f>
        <v>-32.658077302708598</v>
      </c>
      <c r="BM49" s="49">
        <f>VLOOKUP($A49,'RevPAR Raw Data'!$B$6:$BE$43,'RevPAR Raw Data'!AC$1,FALSE)</f>
        <v>-24.622805207879502</v>
      </c>
      <c r="BN49" s="50">
        <f>VLOOKUP($A49,'RevPAR Raw Data'!$B$6:$BE$43,'RevPAR Raw Data'!AE$1,FALSE)</f>
        <v>-11.1694225146022</v>
      </c>
    </row>
    <row r="50" spans="1:66" x14ac:dyDescent="0.45">
      <c r="A50" s="63" t="s">
        <v>80</v>
      </c>
      <c r="B50" s="47">
        <f>VLOOKUP($A50,'Occupancy Raw Data'!$B$8:$BE$45,'Occupancy Raw Data'!G$3,FALSE)</f>
        <v>32.239451857194297</v>
      </c>
      <c r="C50" s="48">
        <f>VLOOKUP($A50,'Occupancy Raw Data'!$B$8:$BE$45,'Occupancy Raw Data'!H$3,FALSE)</f>
        <v>40.641904075009002</v>
      </c>
      <c r="D50" s="48">
        <f>VLOOKUP($A50,'Occupancy Raw Data'!$B$8:$BE$45,'Occupancy Raw Data'!I$3,FALSE)</f>
        <v>44.706609654319699</v>
      </c>
      <c r="E50" s="48">
        <f>VLOOKUP($A50,'Occupancy Raw Data'!$B$8:$BE$45,'Occupancy Raw Data'!J$3,FALSE)</f>
        <v>45.461336355674597</v>
      </c>
      <c r="F50" s="48">
        <f>VLOOKUP($A50,'Occupancy Raw Data'!$B$8:$BE$45,'Occupancy Raw Data'!K$3,FALSE)</f>
        <v>46.975941476482397</v>
      </c>
      <c r="G50" s="49">
        <f>VLOOKUP($A50,'Occupancy Raw Data'!$B$8:$BE$45,'Occupancy Raw Data'!L$3,FALSE)</f>
        <v>42.005048683736</v>
      </c>
      <c r="H50" s="48">
        <f>VLOOKUP($A50,'Occupancy Raw Data'!$B$8:$BE$45,'Occupancy Raw Data'!N$3,FALSE)</f>
        <v>54.937921796919198</v>
      </c>
      <c r="I50" s="48">
        <f>VLOOKUP($A50,'Occupancy Raw Data'!$B$8:$BE$45,'Occupancy Raw Data'!O$3,FALSE)</f>
        <v>58.1989593529442</v>
      </c>
      <c r="J50" s="49">
        <f>VLOOKUP($A50,'Occupancy Raw Data'!$B$8:$BE$45,'Occupancy Raw Data'!P$3,FALSE)</f>
        <v>56.568440574931699</v>
      </c>
      <c r="K50" s="50">
        <f>VLOOKUP($A50,'Occupancy Raw Data'!$B$8:$BE$45,'Occupancy Raw Data'!R$3,FALSE)</f>
        <v>46.1660177955062</v>
      </c>
      <c r="M50" s="47">
        <f>VLOOKUP($A50,'Occupancy Raw Data'!$B$8:$BE$45,'Occupancy Raw Data'!T$3,FALSE)</f>
        <v>-11.259792374799501</v>
      </c>
      <c r="N50" s="48">
        <f>VLOOKUP($A50,'Occupancy Raw Data'!$B$8:$BE$45,'Occupancy Raw Data'!U$3,FALSE)</f>
        <v>-10.2516504811692</v>
      </c>
      <c r="O50" s="48">
        <f>VLOOKUP($A50,'Occupancy Raw Data'!$B$8:$BE$45,'Occupancy Raw Data'!V$3,FALSE)</f>
        <v>-7.4714545877847298</v>
      </c>
      <c r="P50" s="48">
        <f>VLOOKUP($A50,'Occupancy Raw Data'!$B$8:$BE$45,'Occupancy Raw Data'!W$3,FALSE)</f>
        <v>-7.1161461029218298</v>
      </c>
      <c r="Q50" s="48">
        <f>VLOOKUP($A50,'Occupancy Raw Data'!$B$8:$BE$45,'Occupancy Raw Data'!X$3,FALSE)</f>
        <v>-0.62464355787150105</v>
      </c>
      <c r="R50" s="49">
        <f>VLOOKUP($A50,'Occupancy Raw Data'!$B$8:$BE$45,'Occupancy Raw Data'!Y$3,FALSE)</f>
        <v>-7.1286797545770204</v>
      </c>
      <c r="S50" s="48">
        <f>VLOOKUP($A50,'Occupancy Raw Data'!$B$8:$BE$45,'Occupancy Raw Data'!AA$3,FALSE)</f>
        <v>-0.36848428286613</v>
      </c>
      <c r="T50" s="48">
        <f>VLOOKUP($A50,'Occupancy Raw Data'!$B$8:$BE$45,'Occupancy Raw Data'!AB$3,FALSE)</f>
        <v>-0.33376505975901399</v>
      </c>
      <c r="U50" s="49">
        <f>VLOOKUP($A50,'Occupancy Raw Data'!$B$8:$BE$45,'Occupancy Raw Data'!AC$3,FALSE)</f>
        <v>-0.35062732260596602</v>
      </c>
      <c r="V50" s="50">
        <f>VLOOKUP($A50,'Occupancy Raw Data'!$B$8:$BE$45,'Occupancy Raw Data'!AE$3,FALSE)</f>
        <v>-4.8631868719818101</v>
      </c>
      <c r="X50" s="51">
        <f>VLOOKUP($A50,'ADR Raw Data'!$B$6:$BE$43,'ADR Raw Data'!G$1,FALSE)</f>
        <v>85.400375519335199</v>
      </c>
      <c r="Y50" s="52">
        <f>VLOOKUP($A50,'ADR Raw Data'!$B$6:$BE$43,'ADR Raw Data'!H$1,FALSE)</f>
        <v>92.491040055773794</v>
      </c>
      <c r="Z50" s="52">
        <f>VLOOKUP($A50,'ADR Raw Data'!$B$6:$BE$43,'ADR Raw Data'!I$1,FALSE)</f>
        <v>95.0722165245448</v>
      </c>
      <c r="AA50" s="52">
        <f>VLOOKUP($A50,'ADR Raw Data'!$B$6:$BE$43,'ADR Raw Data'!J$1,FALSE)</f>
        <v>95.220860105388397</v>
      </c>
      <c r="AB50" s="52">
        <f>VLOOKUP($A50,'ADR Raw Data'!$B$6:$BE$43,'ADR Raw Data'!K$1,FALSE)</f>
        <v>94.040603169380901</v>
      </c>
      <c r="AC50" s="53">
        <f>VLOOKUP($A50,'ADR Raw Data'!$B$6:$BE$43,'ADR Raw Data'!L$1,FALSE)</f>
        <v>92.889515796703193</v>
      </c>
      <c r="AD50" s="52">
        <f>VLOOKUP($A50,'ADR Raw Data'!$B$6:$BE$43,'ADR Raw Data'!N$1,FALSE)</f>
        <v>105.57707708177</v>
      </c>
      <c r="AE50" s="52">
        <f>VLOOKUP($A50,'ADR Raw Data'!$B$6:$BE$43,'ADR Raw Data'!O$1,FALSE)</f>
        <v>113.356649552978</v>
      </c>
      <c r="AF50" s="53">
        <f>VLOOKUP($A50,'ADR Raw Data'!$B$6:$BE$43,'ADR Raw Data'!P$1,FALSE)</f>
        <v>109.578981831428</v>
      </c>
      <c r="AG50" s="54">
        <f>VLOOKUP($A50,'ADR Raw Data'!$B$6:$BE$43,'ADR Raw Data'!R$1,FALSE)</f>
        <v>98.732385340113794</v>
      </c>
      <c r="AI50" s="47">
        <f>VLOOKUP($A50,'ADR Raw Data'!$B$6:$BE$43,'ADR Raw Data'!T$1,FALSE)</f>
        <v>1.8647818020465901</v>
      </c>
      <c r="AJ50" s="48">
        <f>VLOOKUP($A50,'ADR Raw Data'!$B$6:$BE$43,'ADR Raw Data'!U$1,FALSE)</f>
        <v>3.0931725052014198</v>
      </c>
      <c r="AK50" s="48">
        <f>VLOOKUP($A50,'ADR Raw Data'!$B$6:$BE$43,'ADR Raw Data'!V$1,FALSE)</f>
        <v>2.95022268795798</v>
      </c>
      <c r="AL50" s="48">
        <f>VLOOKUP($A50,'ADR Raw Data'!$B$6:$BE$43,'ADR Raw Data'!W$1,FALSE)</f>
        <v>3.6976234020422001</v>
      </c>
      <c r="AM50" s="48">
        <f>VLOOKUP($A50,'ADR Raw Data'!$B$6:$BE$43,'ADR Raw Data'!X$1,FALSE)</f>
        <v>3.3937196690882701</v>
      </c>
      <c r="AN50" s="49">
        <f>VLOOKUP($A50,'ADR Raw Data'!$B$6:$BE$43,'ADR Raw Data'!Y$1,FALSE)</f>
        <v>3.1542682534098301</v>
      </c>
      <c r="AO50" s="48">
        <f>VLOOKUP($A50,'ADR Raw Data'!$B$6:$BE$43,'ADR Raw Data'!AA$1,FALSE)</f>
        <v>-0.36938538442809998</v>
      </c>
      <c r="AP50" s="48">
        <f>VLOOKUP($A50,'ADR Raw Data'!$B$6:$BE$43,'ADR Raw Data'!AB$1,FALSE)</f>
        <v>-0.77279337214423305</v>
      </c>
      <c r="AQ50" s="49">
        <f>VLOOKUP($A50,'ADR Raw Data'!$B$6:$BE$43,'ADR Raw Data'!AC$1,FALSE)</f>
        <v>-0.58381548512179704</v>
      </c>
      <c r="AR50" s="50">
        <f>VLOOKUP($A50,'ADR Raw Data'!$B$6:$BE$43,'ADR Raw Data'!AE$1,FALSE)</f>
        <v>2.0048474257997402</v>
      </c>
      <c r="AS50" s="40"/>
      <c r="AT50" s="51">
        <f>VLOOKUP($A50,'RevPAR Raw Data'!$B$6:$BE$43,'RevPAR Raw Data'!G$1,FALSE)</f>
        <v>27.5326129514192</v>
      </c>
      <c r="AU50" s="52">
        <f>VLOOKUP($A50,'RevPAR Raw Data'!$B$6:$BE$43,'RevPAR Raw Data'!H$1,FALSE)</f>
        <v>37.5901197774457</v>
      </c>
      <c r="AV50" s="52">
        <f>VLOOKUP($A50,'RevPAR Raw Data'!$B$6:$BE$43,'RevPAR Raw Data'!I$1,FALSE)</f>
        <v>42.503564731337903</v>
      </c>
      <c r="AW50" s="52">
        <f>VLOOKUP($A50,'RevPAR Raw Data'!$B$6:$BE$43,'RevPAR Raw Data'!J$1,FALSE)</f>
        <v>43.288675493276997</v>
      </c>
      <c r="AX50" s="52">
        <f>VLOOKUP($A50,'RevPAR Raw Data'!$B$6:$BE$43,'RevPAR Raw Data'!K$1,FALSE)</f>
        <v>44.176458708979403</v>
      </c>
      <c r="AY50" s="53">
        <f>VLOOKUP($A50,'RevPAR Raw Data'!$B$6:$BE$43,'RevPAR Raw Data'!L$1,FALSE)</f>
        <v>39.018286332491797</v>
      </c>
      <c r="AZ50" s="52">
        <f>VLOOKUP($A50,'RevPAR Raw Data'!$B$6:$BE$43,'RevPAR Raw Data'!N$1,FALSE)</f>
        <v>58.001852042656203</v>
      </c>
      <c r="BA50" s="52">
        <f>VLOOKUP($A50,'RevPAR Raw Data'!$B$6:$BE$43,'RevPAR Raw Data'!O$1,FALSE)</f>
        <v>65.972390397197401</v>
      </c>
      <c r="BB50" s="53">
        <f>VLOOKUP($A50,'RevPAR Raw Data'!$B$6:$BE$43,'RevPAR Raw Data'!P$1,FALSE)</f>
        <v>61.987121219926799</v>
      </c>
      <c r="BC50" s="54">
        <f>VLOOKUP($A50,'RevPAR Raw Data'!$B$6:$BE$43,'RevPAR Raw Data'!R$1,FALSE)</f>
        <v>45.580810586044699</v>
      </c>
      <c r="BE50" s="47">
        <f>VLOOKUP($A50,'RevPAR Raw Data'!$B$6:$BE$43,'RevPAR Raw Data'!T$1,FALSE)</f>
        <v>-9.60498113190644</v>
      </c>
      <c r="BF50" s="48">
        <f>VLOOKUP($A50,'RevPAR Raw Data'!$B$6:$BE$43,'RevPAR Raw Data'!U$1,FALSE)</f>
        <v>-7.4755792099806797</v>
      </c>
      <c r="BG50" s="48">
        <f>VLOOKUP($A50,'RevPAR Raw Data'!$B$6:$BE$43,'RevPAR Raw Data'!V$1,FALSE)</f>
        <v>-4.7416564481960597</v>
      </c>
      <c r="BH50" s="48">
        <f>VLOOKUP($A50,'RevPAR Raw Data'!$B$6:$BE$43,'RevPAR Raw Data'!W$1,FALSE)</f>
        <v>-3.6816509845047798</v>
      </c>
      <c r="BI50" s="48">
        <f>VLOOKUP($A50,'RevPAR Raw Data'!$B$6:$BE$43,'RevPAR Raw Data'!X$1,FALSE)</f>
        <v>2.74787745993159</v>
      </c>
      <c r="BJ50" s="49">
        <f>VLOOKUP($A50,'RevPAR Raw Data'!$B$6:$BE$43,'RevPAR Raw Data'!Y$1,FALSE)</f>
        <v>-4.19926918355306</v>
      </c>
      <c r="BK50" s="48">
        <f>VLOOKUP($A50,'RevPAR Raw Data'!$B$6:$BE$43,'RevPAR Raw Data'!AA$1,FALSE)</f>
        <v>-0.73650854020940804</v>
      </c>
      <c r="BL50" s="48">
        <f>VLOOKUP($A50,'RevPAR Raw Data'!$B$6:$BE$43,'RevPAR Raw Data'!AB$1,FALSE)</f>
        <v>-1.1039791176428899</v>
      </c>
      <c r="BM50" s="49">
        <f>VLOOKUP($A50,'RevPAR Raw Data'!$B$6:$BE$43,'RevPAR Raw Data'!AC$1,FALSE)</f>
        <v>-0.93239579112332205</v>
      </c>
      <c r="BN50" s="50">
        <f>VLOOKUP($A50,'RevPAR Raw Data'!$B$6:$BE$43,'RevPAR Raw Data'!AE$1,FALSE)</f>
        <v>-2.95583892299683</v>
      </c>
    </row>
    <row r="51" spans="1:66" x14ac:dyDescent="0.45">
      <c r="A51" s="66" t="s">
        <v>81</v>
      </c>
      <c r="B51" s="47">
        <f>VLOOKUP($A51,'Occupancy Raw Data'!$B$8:$BE$45,'Occupancy Raw Data'!G$3,FALSE)</f>
        <v>40.318954347991699</v>
      </c>
      <c r="C51" s="48">
        <f>VLOOKUP($A51,'Occupancy Raw Data'!$B$8:$BE$45,'Occupancy Raw Data'!H$3,FALSE)</f>
        <v>59.940172242969197</v>
      </c>
      <c r="D51" s="48">
        <f>VLOOKUP($A51,'Occupancy Raw Data'!$B$8:$BE$45,'Occupancy Raw Data'!I$3,FALSE)</f>
        <v>69.243960064019504</v>
      </c>
      <c r="E51" s="48">
        <f>VLOOKUP($A51,'Occupancy Raw Data'!$B$8:$BE$45,'Occupancy Raw Data'!J$3,FALSE)</f>
        <v>65.940096029266002</v>
      </c>
      <c r="F51" s="48">
        <f>VLOOKUP($A51,'Occupancy Raw Data'!$B$8:$BE$45,'Occupancy Raw Data'!K$3,FALSE)</f>
        <v>53.930721743769503</v>
      </c>
      <c r="G51" s="49">
        <f>VLOOKUP($A51,'Occupancy Raw Data'!$B$8:$BE$45,'Occupancy Raw Data'!L$3,FALSE)</f>
        <v>57.874780885603201</v>
      </c>
      <c r="H51" s="48">
        <f>VLOOKUP($A51,'Occupancy Raw Data'!$B$8:$BE$45,'Occupancy Raw Data'!N$3,FALSE)</f>
        <v>52.429311790259803</v>
      </c>
      <c r="I51" s="48">
        <f>VLOOKUP($A51,'Occupancy Raw Data'!$B$8:$BE$45,'Occupancy Raw Data'!O$3,FALSE)</f>
        <v>56.436247237253198</v>
      </c>
      <c r="J51" s="49">
        <f>VLOOKUP($A51,'Occupancy Raw Data'!$B$8:$BE$45,'Occupancy Raw Data'!P$3,FALSE)</f>
        <v>54.4327795137565</v>
      </c>
      <c r="K51" s="50">
        <f>VLOOKUP($A51,'Occupancy Raw Data'!$B$8:$BE$45,'Occupancy Raw Data'!R$3,FALSE)</f>
        <v>56.891351922218398</v>
      </c>
      <c r="M51" s="47">
        <f>VLOOKUP($A51,'Occupancy Raw Data'!$B$8:$BE$45,'Occupancy Raw Data'!T$3,FALSE)</f>
        <v>-1.4607139765570401</v>
      </c>
      <c r="N51" s="48">
        <f>VLOOKUP($A51,'Occupancy Raw Data'!$B$8:$BE$45,'Occupancy Raw Data'!U$3,FALSE)</f>
        <v>5.7708262340817598</v>
      </c>
      <c r="O51" s="48">
        <f>VLOOKUP($A51,'Occupancy Raw Data'!$B$8:$BE$45,'Occupancy Raw Data'!V$3,FALSE)</f>
        <v>8.7137596924855796</v>
      </c>
      <c r="P51" s="48">
        <f>VLOOKUP($A51,'Occupancy Raw Data'!$B$8:$BE$45,'Occupancy Raw Data'!W$3,FALSE)</f>
        <v>4.7881601695390499</v>
      </c>
      <c r="Q51" s="48">
        <f>VLOOKUP($A51,'Occupancy Raw Data'!$B$8:$BE$45,'Occupancy Raw Data'!X$3,FALSE)</f>
        <v>-0.169341175476029</v>
      </c>
      <c r="R51" s="49">
        <f>VLOOKUP($A51,'Occupancy Raw Data'!$B$8:$BE$45,'Occupancy Raw Data'!Y$3,FALSE)</f>
        <v>4.0054468317130398</v>
      </c>
      <c r="S51" s="48">
        <f>VLOOKUP($A51,'Occupancy Raw Data'!$B$8:$BE$45,'Occupancy Raw Data'!AA$3,FALSE)</f>
        <v>0.78233946615872396</v>
      </c>
      <c r="T51" s="48">
        <f>VLOOKUP($A51,'Occupancy Raw Data'!$B$8:$BE$45,'Occupancy Raw Data'!AB$3,FALSE)</f>
        <v>-1.66489955291717</v>
      </c>
      <c r="U51" s="49">
        <f>VLOOKUP($A51,'Occupancy Raw Data'!$B$8:$BE$45,'Occupancy Raw Data'!AC$3,FALSE)</f>
        <v>-0.50132856312401797</v>
      </c>
      <c r="V51" s="50">
        <f>VLOOKUP($A51,'Occupancy Raw Data'!$B$8:$BE$45,'Occupancy Raw Data'!AE$3,FALSE)</f>
        <v>2.7333901443345399</v>
      </c>
      <c r="X51" s="51">
        <f>VLOOKUP($A51,'ADR Raw Data'!$B$6:$BE$43,'ADR Raw Data'!G$1,FALSE)</f>
        <v>117.558533623174</v>
      </c>
      <c r="Y51" s="52">
        <f>VLOOKUP($A51,'ADR Raw Data'!$B$6:$BE$43,'ADR Raw Data'!H$1,FALSE)</f>
        <v>139.46503957531999</v>
      </c>
      <c r="Z51" s="52">
        <f>VLOOKUP($A51,'ADR Raw Data'!$B$6:$BE$43,'ADR Raw Data'!I$1,FALSE)</f>
        <v>148.31229486544399</v>
      </c>
      <c r="AA51" s="52">
        <f>VLOOKUP($A51,'ADR Raw Data'!$B$6:$BE$43,'ADR Raw Data'!J$1,FALSE)</f>
        <v>145.22369220989299</v>
      </c>
      <c r="AB51" s="52">
        <f>VLOOKUP($A51,'ADR Raw Data'!$B$6:$BE$43,'ADR Raw Data'!K$1,FALSE)</f>
        <v>128.05894082317599</v>
      </c>
      <c r="AC51" s="53">
        <f>VLOOKUP($A51,'ADR Raw Data'!$B$6:$BE$43,'ADR Raw Data'!L$1,FALSE)</f>
        <v>137.716293596707</v>
      </c>
      <c r="AD51" s="52">
        <f>VLOOKUP($A51,'ADR Raw Data'!$B$6:$BE$43,'ADR Raw Data'!N$1,FALSE)</f>
        <v>112.835898898862</v>
      </c>
      <c r="AE51" s="52">
        <f>VLOOKUP($A51,'ADR Raw Data'!$B$6:$BE$43,'ADR Raw Data'!O$1,FALSE)</f>
        <v>114.330608372721</v>
      </c>
      <c r="AF51" s="53">
        <f>VLOOKUP($A51,'ADR Raw Data'!$B$6:$BE$43,'ADR Raw Data'!P$1,FALSE)</f>
        <v>113.610760978</v>
      </c>
      <c r="AG51" s="54">
        <f>VLOOKUP($A51,'ADR Raw Data'!$B$6:$BE$43,'ADR Raw Data'!R$1,FALSE)</f>
        <v>131.12663454729801</v>
      </c>
      <c r="AI51" s="47">
        <f>VLOOKUP($A51,'ADR Raw Data'!$B$6:$BE$43,'ADR Raw Data'!T$1,FALSE)</f>
        <v>4.9458893293810204</v>
      </c>
      <c r="AJ51" s="48">
        <f>VLOOKUP($A51,'ADR Raw Data'!$B$6:$BE$43,'ADR Raw Data'!U$1,FALSE)</f>
        <v>5.2327649719787104</v>
      </c>
      <c r="AK51" s="48">
        <f>VLOOKUP($A51,'ADR Raw Data'!$B$6:$BE$43,'ADR Raw Data'!V$1,FALSE)</f>
        <v>7.3031050865902403</v>
      </c>
      <c r="AL51" s="48">
        <f>VLOOKUP($A51,'ADR Raw Data'!$B$6:$BE$43,'ADR Raw Data'!W$1,FALSE)</f>
        <v>6.3381707163613896</v>
      </c>
      <c r="AM51" s="48">
        <f>VLOOKUP($A51,'ADR Raw Data'!$B$6:$BE$43,'ADR Raw Data'!X$1,FALSE)</f>
        <v>2.2347808003323899</v>
      </c>
      <c r="AN51" s="49">
        <f>VLOOKUP($A51,'ADR Raw Data'!$B$6:$BE$43,'ADR Raw Data'!Y$1,FALSE)</f>
        <v>5.6776995086222</v>
      </c>
      <c r="AO51" s="48">
        <f>VLOOKUP($A51,'ADR Raw Data'!$B$6:$BE$43,'ADR Raw Data'!AA$1,FALSE)</f>
        <v>2.8486036207979</v>
      </c>
      <c r="AP51" s="48">
        <f>VLOOKUP($A51,'ADR Raw Data'!$B$6:$BE$43,'ADR Raw Data'!AB$1,FALSE)</f>
        <v>1.86161100381839</v>
      </c>
      <c r="AQ51" s="49">
        <f>VLOOKUP($A51,'ADR Raw Data'!$B$6:$BE$43,'ADR Raw Data'!AC$1,FALSE)</f>
        <v>2.3170223549229099</v>
      </c>
      <c r="AR51" s="50">
        <f>VLOOKUP($A51,'ADR Raw Data'!$B$6:$BE$43,'ADR Raw Data'!AE$1,FALSE)</f>
        <v>5.0058011764071901</v>
      </c>
      <c r="AS51" s="40"/>
      <c r="AT51" s="51">
        <f>VLOOKUP($A51,'RevPAR Raw Data'!$B$6:$BE$43,'RevPAR Raw Data'!G$1,FALSE)</f>
        <v>47.398371503696303</v>
      </c>
      <c r="AU51" s="52">
        <f>VLOOKUP($A51,'RevPAR Raw Data'!$B$6:$BE$43,'RevPAR Raw Data'!H$1,FALSE)</f>
        <v>83.595584940172202</v>
      </c>
      <c r="AV51" s="52">
        <f>VLOOKUP($A51,'RevPAR Raw Data'!$B$6:$BE$43,'RevPAR Raw Data'!I$1,FALSE)</f>
        <v>102.69730622665899</v>
      </c>
      <c r="AW51" s="52">
        <f>VLOOKUP($A51,'RevPAR Raw Data'!$B$6:$BE$43,'RevPAR Raw Data'!J$1,FALSE)</f>
        <v>95.760642100449601</v>
      </c>
      <c r="AX51" s="52">
        <f>VLOOKUP($A51,'RevPAR Raw Data'!$B$6:$BE$43,'RevPAR Raw Data'!K$1,FALSE)</f>
        <v>69.063111043365495</v>
      </c>
      <c r="AY51" s="53">
        <f>VLOOKUP($A51,'RevPAR Raw Data'!$B$6:$BE$43,'RevPAR Raw Data'!L$1,FALSE)</f>
        <v>79.703003162868598</v>
      </c>
      <c r="AZ51" s="52">
        <f>VLOOKUP($A51,'RevPAR Raw Data'!$B$6:$BE$43,'RevPAR Raw Data'!N$1,FALSE)</f>
        <v>59.159085245027001</v>
      </c>
      <c r="BA51" s="52">
        <f>VLOOKUP($A51,'RevPAR Raw Data'!$B$6:$BE$43,'RevPAR Raw Data'!O$1,FALSE)</f>
        <v>64.523904809084598</v>
      </c>
      <c r="BB51" s="53">
        <f>VLOOKUP($A51,'RevPAR Raw Data'!$B$6:$BE$43,'RevPAR Raw Data'!P$1,FALSE)</f>
        <v>61.841495027055799</v>
      </c>
      <c r="BC51" s="54">
        <f>VLOOKUP($A51,'RevPAR Raw Data'!$B$6:$BE$43,'RevPAR Raw Data'!R$1,FALSE)</f>
        <v>74.599715124065</v>
      </c>
      <c r="BE51" s="47">
        <f>VLOOKUP($A51,'RevPAR Raw Data'!$B$6:$BE$43,'RevPAR Raw Data'!T$1,FALSE)</f>
        <v>3.4129300561246598</v>
      </c>
      <c r="BF51" s="48">
        <f>VLOOKUP($A51,'RevPAR Raw Data'!$B$6:$BE$43,'RevPAR Raw Data'!U$1,FALSE)</f>
        <v>11.3055649798312</v>
      </c>
      <c r="BG51" s="48">
        <f>VLOOKUP($A51,'RevPAR Raw Data'!$B$6:$BE$43,'RevPAR Raw Data'!V$1,FALSE)</f>
        <v>16.653239806411001</v>
      </c>
      <c r="BH51" s="48">
        <f>VLOOKUP($A51,'RevPAR Raw Data'!$B$6:$BE$43,'RevPAR Raw Data'!W$1,FALSE)</f>
        <v>11.429812651618599</v>
      </c>
      <c r="BI51" s="48">
        <f>VLOOKUP($A51,'RevPAR Raw Data'!$B$6:$BE$43,'RevPAR Raw Data'!X$1,FALSE)</f>
        <v>2.06165522077977</v>
      </c>
      <c r="BJ51" s="49">
        <f>VLOOKUP($A51,'RevPAR Raw Data'!$B$6:$BE$43,'RevPAR Raw Data'!Y$1,FALSE)</f>
        <v>9.9105635754175498</v>
      </c>
      <c r="BK51" s="48">
        <f>VLOOKUP($A51,'RevPAR Raw Data'!$B$6:$BE$43,'RevPAR Raw Data'!AA$1,FALSE)</f>
        <v>3.65322883731656</v>
      </c>
      <c r="BL51" s="48">
        <f>VLOOKUP($A51,'RevPAR Raw Data'!$B$6:$BE$43,'RevPAR Raw Data'!AB$1,FALSE)</f>
        <v>0.16571749762158799</v>
      </c>
      <c r="BM51" s="49">
        <f>VLOOKUP($A51,'RevPAR Raw Data'!$B$6:$BE$43,'RevPAR Raw Data'!AC$1,FALSE)</f>
        <v>1.80407789691969</v>
      </c>
      <c r="BN51" s="50">
        <f>VLOOKUP($A51,'RevPAR Raw Data'!$B$6:$BE$43,'RevPAR Raw Data'!AE$1,FALSE)</f>
        <v>7.8760193967426302</v>
      </c>
    </row>
    <row r="52" spans="1:66" x14ac:dyDescent="0.45">
      <c r="A52" s="63" t="s">
        <v>82</v>
      </c>
      <c r="B52" s="47">
        <f>VLOOKUP($A52,'Occupancy Raw Data'!$B$8:$BE$45,'Occupancy Raw Data'!G$3,FALSE)</f>
        <v>26.926036767849499</v>
      </c>
      <c r="C52" s="48">
        <f>VLOOKUP($A52,'Occupancy Raw Data'!$B$8:$BE$45,'Occupancy Raw Data'!H$3,FALSE)</f>
        <v>38.512184694313802</v>
      </c>
      <c r="D52" s="48">
        <f>VLOOKUP($A52,'Occupancy Raw Data'!$B$8:$BE$45,'Occupancy Raw Data'!I$3,FALSE)</f>
        <v>37.716973065412503</v>
      </c>
      <c r="E52" s="48">
        <f>VLOOKUP($A52,'Occupancy Raw Data'!$B$8:$BE$45,'Occupancy Raw Data'!J$3,FALSE)</f>
        <v>41.026079521162799</v>
      </c>
      <c r="F52" s="48">
        <f>VLOOKUP($A52,'Occupancy Raw Data'!$B$8:$BE$45,'Occupancy Raw Data'!K$3,FALSE)</f>
        <v>38.4181274048738</v>
      </c>
      <c r="G52" s="49">
        <f>VLOOKUP($A52,'Occupancy Raw Data'!$B$8:$BE$45,'Occupancy Raw Data'!L$3,FALSE)</f>
        <v>36.519880290722497</v>
      </c>
      <c r="H52" s="48">
        <f>VLOOKUP($A52,'Occupancy Raw Data'!$B$8:$BE$45,'Occupancy Raw Data'!N$3,FALSE)</f>
        <v>42.778965369816099</v>
      </c>
      <c r="I52" s="48">
        <f>VLOOKUP($A52,'Occupancy Raw Data'!$B$8:$BE$45,'Occupancy Raw Data'!O$3,FALSE)</f>
        <v>50.038477982043602</v>
      </c>
      <c r="J52" s="49">
        <f>VLOOKUP($A52,'Occupancy Raw Data'!$B$8:$BE$45,'Occupancy Raw Data'!P$3,FALSE)</f>
        <v>46.408721675929797</v>
      </c>
      <c r="K52" s="50">
        <f>VLOOKUP($A52,'Occupancy Raw Data'!$B$8:$BE$45,'Occupancy Raw Data'!R$3,FALSE)</f>
        <v>39.3452635436389</v>
      </c>
      <c r="M52" s="47">
        <f>VLOOKUP($A52,'Occupancy Raw Data'!$B$8:$BE$45,'Occupancy Raw Data'!T$3,FALSE)</f>
        <v>-18.313642478023699</v>
      </c>
      <c r="N52" s="48">
        <f>VLOOKUP($A52,'Occupancy Raw Data'!$B$8:$BE$45,'Occupancy Raw Data'!U$3,FALSE)</f>
        <v>-9.25343340469224</v>
      </c>
      <c r="O52" s="48">
        <f>VLOOKUP($A52,'Occupancy Raw Data'!$B$8:$BE$45,'Occupancy Raw Data'!V$3,FALSE)</f>
        <v>-17.803010422962899</v>
      </c>
      <c r="P52" s="48">
        <f>VLOOKUP($A52,'Occupancy Raw Data'!$B$8:$BE$45,'Occupancy Raw Data'!W$3,FALSE)</f>
        <v>-11.1050923347967</v>
      </c>
      <c r="Q52" s="48">
        <f>VLOOKUP($A52,'Occupancy Raw Data'!$B$8:$BE$45,'Occupancy Raw Data'!X$3,FALSE)</f>
        <v>-13.9822394450813</v>
      </c>
      <c r="R52" s="49">
        <f>VLOOKUP($A52,'Occupancy Raw Data'!$B$8:$BE$45,'Occupancy Raw Data'!Y$3,FALSE)</f>
        <v>-13.909746288332601</v>
      </c>
      <c r="S52" s="48">
        <f>VLOOKUP($A52,'Occupancy Raw Data'!$B$8:$BE$45,'Occupancy Raw Data'!AA$3,FALSE)</f>
        <v>-14.6319059389161</v>
      </c>
      <c r="T52" s="48">
        <f>VLOOKUP($A52,'Occupancy Raw Data'!$B$8:$BE$45,'Occupancy Raw Data'!AB$3,FALSE)</f>
        <v>-8.5287860278214698</v>
      </c>
      <c r="U52" s="49">
        <f>VLOOKUP($A52,'Occupancy Raw Data'!$B$8:$BE$45,'Occupancy Raw Data'!AC$3,FALSE)</f>
        <v>-11.4466301370914</v>
      </c>
      <c r="V52" s="50">
        <f>VLOOKUP($A52,'Occupancy Raw Data'!$B$8:$BE$45,'Occupancy Raw Data'!AE$3,FALSE)</f>
        <v>-13.095111203498</v>
      </c>
      <c r="X52" s="51">
        <f>VLOOKUP($A52,'ADR Raw Data'!$B$6:$BE$43,'ADR Raw Data'!G$1,FALSE)</f>
        <v>84.147237218164406</v>
      </c>
      <c r="Y52" s="52">
        <f>VLOOKUP($A52,'ADR Raw Data'!$B$6:$BE$43,'ADR Raw Data'!H$1,FALSE)</f>
        <v>88.310859236234407</v>
      </c>
      <c r="Z52" s="52">
        <f>VLOOKUP($A52,'ADR Raw Data'!$B$6:$BE$43,'ADR Raw Data'!I$1,FALSE)</f>
        <v>89.084751756971201</v>
      </c>
      <c r="AA52" s="52">
        <f>VLOOKUP($A52,'ADR Raw Data'!$B$6:$BE$43,'ADR Raw Data'!J$1,FALSE)</f>
        <v>88.849612338474302</v>
      </c>
      <c r="AB52" s="52">
        <f>VLOOKUP($A52,'ADR Raw Data'!$B$6:$BE$43,'ADR Raw Data'!K$1,FALSE)</f>
        <v>86.568876029378998</v>
      </c>
      <c r="AC52" s="53">
        <f>VLOOKUP($A52,'ADR Raw Data'!$B$6:$BE$43,'ADR Raw Data'!L$1,FALSE)</f>
        <v>87.611285413252105</v>
      </c>
      <c r="AD52" s="52">
        <f>VLOOKUP($A52,'ADR Raw Data'!$B$6:$BE$43,'ADR Raw Data'!N$1,FALSE)</f>
        <v>97.028944633219993</v>
      </c>
      <c r="AE52" s="52">
        <f>VLOOKUP($A52,'ADR Raw Data'!$B$6:$BE$43,'ADR Raw Data'!O$1,FALSE)</f>
        <v>103.828568010936</v>
      </c>
      <c r="AF52" s="53">
        <f>VLOOKUP($A52,'ADR Raw Data'!$B$6:$BE$43,'ADR Raw Data'!P$1,FALSE)</f>
        <v>100.694665131275</v>
      </c>
      <c r="AG52" s="54">
        <f>VLOOKUP($A52,'ADR Raw Data'!$B$6:$BE$43,'ADR Raw Data'!R$1,FALSE)</f>
        <v>92.020477801924798</v>
      </c>
      <c r="AI52" s="47">
        <f>VLOOKUP($A52,'ADR Raw Data'!$B$6:$BE$43,'ADR Raw Data'!T$1,FALSE)</f>
        <v>-0.84563972537990395</v>
      </c>
      <c r="AJ52" s="48">
        <f>VLOOKUP($A52,'ADR Raw Data'!$B$6:$BE$43,'ADR Raw Data'!U$1,FALSE)</f>
        <v>0.214907869933539</v>
      </c>
      <c r="AK52" s="48">
        <f>VLOOKUP($A52,'ADR Raw Data'!$B$6:$BE$43,'ADR Raw Data'!V$1,FALSE)</f>
        <v>0.29936699884927198</v>
      </c>
      <c r="AL52" s="48">
        <f>VLOOKUP($A52,'ADR Raw Data'!$B$6:$BE$43,'ADR Raw Data'!W$1,FALSE)</f>
        <v>0.33195785154992502</v>
      </c>
      <c r="AM52" s="48">
        <f>VLOOKUP($A52,'ADR Raw Data'!$B$6:$BE$43,'ADR Raw Data'!X$1,FALSE)</f>
        <v>-3.9370835547749699</v>
      </c>
      <c r="AN52" s="49">
        <f>VLOOKUP($A52,'ADR Raw Data'!$B$6:$BE$43,'ADR Raw Data'!Y$1,FALSE)</f>
        <v>-0.75848866101401402</v>
      </c>
      <c r="AO52" s="48">
        <f>VLOOKUP($A52,'ADR Raw Data'!$B$6:$BE$43,'ADR Raw Data'!AA$1,FALSE)</f>
        <v>-2.6721847196733299</v>
      </c>
      <c r="AP52" s="48">
        <f>VLOOKUP($A52,'ADR Raw Data'!$B$6:$BE$43,'ADR Raw Data'!AB$1,FALSE)</f>
        <v>-1.14254172140024</v>
      </c>
      <c r="AQ52" s="49">
        <f>VLOOKUP($A52,'ADR Raw Data'!$B$6:$BE$43,'ADR Raw Data'!AC$1,FALSE)</f>
        <v>-1.73987127536172</v>
      </c>
      <c r="AR52" s="50">
        <f>VLOOKUP($A52,'ADR Raw Data'!$B$6:$BE$43,'ADR Raw Data'!AE$1,FALSE)</f>
        <v>-1.02795308714444</v>
      </c>
      <c r="AS52" s="40"/>
      <c r="AT52" s="51">
        <f>VLOOKUP($A52,'RevPAR Raw Data'!$B$6:$BE$43,'RevPAR Raw Data'!G$1,FALSE)</f>
        <v>22.657516032492499</v>
      </c>
      <c r="AU52" s="52">
        <f>VLOOKUP($A52,'RevPAR Raw Data'!$B$6:$BE$43,'RevPAR Raw Data'!H$1,FALSE)</f>
        <v>34.010441214194103</v>
      </c>
      <c r="AV52" s="52">
        <f>VLOOKUP($A52,'RevPAR Raw Data'!$B$6:$BE$43,'RevPAR Raw Data'!I$1,FALSE)</f>
        <v>33.600071825566403</v>
      </c>
      <c r="AW52" s="52">
        <f>VLOOKUP($A52,'RevPAR Raw Data'!$B$6:$BE$43,'RevPAR Raw Data'!J$1,FALSE)</f>
        <v>36.451512612227397</v>
      </c>
      <c r="AX52" s="52">
        <f>VLOOKUP($A52,'RevPAR Raw Data'!$B$6:$BE$43,'RevPAR Raw Data'!K$1,FALSE)</f>
        <v>33.258141085934099</v>
      </c>
      <c r="AY52" s="53">
        <f>VLOOKUP($A52,'RevPAR Raw Data'!$B$6:$BE$43,'RevPAR Raw Data'!L$1,FALSE)</f>
        <v>31.9955365540829</v>
      </c>
      <c r="AZ52" s="52">
        <f>VLOOKUP($A52,'RevPAR Raw Data'!$B$6:$BE$43,'RevPAR Raw Data'!N$1,FALSE)</f>
        <v>41.507978623343298</v>
      </c>
      <c r="BA52" s="52">
        <f>VLOOKUP($A52,'RevPAR Raw Data'!$B$6:$BE$43,'RevPAR Raw Data'!O$1,FALSE)</f>
        <v>51.954235143223499</v>
      </c>
      <c r="BB52" s="53">
        <f>VLOOKUP($A52,'RevPAR Raw Data'!$B$6:$BE$43,'RevPAR Raw Data'!P$1,FALSE)</f>
        <v>46.731106883283402</v>
      </c>
      <c r="BC52" s="54">
        <f>VLOOKUP($A52,'RevPAR Raw Data'!$B$6:$BE$43,'RevPAR Raw Data'!R$1,FALSE)</f>
        <v>36.205699505283</v>
      </c>
      <c r="BE52" s="47">
        <f>VLOOKUP($A52,'RevPAR Raw Data'!$B$6:$BE$43,'RevPAR Raw Data'!T$1,FALSE)</f>
        <v>-19.0044147674454</v>
      </c>
      <c r="BF52" s="48">
        <f>VLOOKUP($A52,'RevPAR Raw Data'!$B$6:$BE$43,'RevPAR Raw Data'!U$1,FALSE)</f>
        <v>-9.0584118913844502</v>
      </c>
      <c r="BG52" s="48">
        <f>VLOOKUP($A52,'RevPAR Raw Data'!$B$6:$BE$43,'RevPAR Raw Data'!V$1,FALSE)</f>
        <v>-17.556939762121701</v>
      </c>
      <c r="BH52" s="48">
        <f>VLOOKUP($A52,'RevPAR Raw Data'!$B$6:$BE$43,'RevPAR Raw Data'!W$1,FALSE)</f>
        <v>-10.809998709174</v>
      </c>
      <c r="BI52" s="48">
        <f>VLOOKUP($A52,'RevPAR Raw Data'!$B$6:$BE$43,'RevPAR Raw Data'!X$1,FALSE)</f>
        <v>-17.368830550074701</v>
      </c>
      <c r="BJ52" s="49">
        <f>VLOOKUP($A52,'RevPAR Raw Data'!$B$6:$BE$43,'RevPAR Raw Data'!Y$1,FALSE)</f>
        <v>-14.562731100973799</v>
      </c>
      <c r="BK52" s="48">
        <f>VLOOKUP($A52,'RevPAR Raw Data'!$B$6:$BE$43,'RevPAR Raw Data'!AA$1,FALSE)</f>
        <v>-16.913099103892701</v>
      </c>
      <c r="BL52" s="48">
        <f>VLOOKUP($A52,'RevPAR Raw Data'!$B$6:$BE$43,'RevPAR Raw Data'!AB$1,FALSE)</f>
        <v>-9.5738828105248892</v>
      </c>
      <c r="BM52" s="49">
        <f>VLOOKUP($A52,'RevPAR Raw Data'!$B$6:$BE$43,'RevPAR Raw Data'!AC$1,FALSE)</f>
        <v>-12.987344782700999</v>
      </c>
      <c r="BN52" s="50">
        <f>VLOOKUP($A52,'RevPAR Raw Data'!$B$6:$BE$43,'RevPAR Raw Data'!AE$1,FALSE)</f>
        <v>-13.9884526907611</v>
      </c>
    </row>
    <row r="53" spans="1:66" x14ac:dyDescent="0.45">
      <c r="A53" s="63" t="s">
        <v>83</v>
      </c>
      <c r="B53" s="47">
        <f>VLOOKUP($A53,'Occupancy Raw Data'!$B$8:$BE$45,'Occupancy Raw Data'!G$3,FALSE)</f>
        <v>38.200095739588299</v>
      </c>
      <c r="C53" s="48">
        <f>VLOOKUP($A53,'Occupancy Raw Data'!$B$8:$BE$45,'Occupancy Raw Data'!H$3,FALSE)</f>
        <v>54.643370033508802</v>
      </c>
      <c r="D53" s="48">
        <f>VLOOKUP($A53,'Occupancy Raw Data'!$B$8:$BE$45,'Occupancy Raw Data'!I$3,FALSE)</f>
        <v>56.869315461943501</v>
      </c>
      <c r="E53" s="48">
        <f>VLOOKUP($A53,'Occupancy Raw Data'!$B$8:$BE$45,'Occupancy Raw Data'!J$3,FALSE)</f>
        <v>60.986117759693599</v>
      </c>
      <c r="F53" s="48">
        <f>VLOOKUP($A53,'Occupancy Raw Data'!$B$8:$BE$45,'Occupancy Raw Data'!K$3,FALSE)</f>
        <v>51.0531354715174</v>
      </c>
      <c r="G53" s="49">
        <f>VLOOKUP($A53,'Occupancy Raw Data'!$B$8:$BE$45,'Occupancy Raw Data'!L$3,FALSE)</f>
        <v>52.350406893250302</v>
      </c>
      <c r="H53" s="48">
        <f>VLOOKUP($A53,'Occupancy Raw Data'!$B$8:$BE$45,'Occupancy Raw Data'!N$3,FALSE)</f>
        <v>46.385830540928602</v>
      </c>
      <c r="I53" s="48">
        <f>VLOOKUP($A53,'Occupancy Raw Data'!$B$8:$BE$45,'Occupancy Raw Data'!O$3,FALSE)</f>
        <v>46.337960746768701</v>
      </c>
      <c r="J53" s="49">
        <f>VLOOKUP($A53,'Occupancy Raw Data'!$B$8:$BE$45,'Occupancy Raw Data'!P$3,FALSE)</f>
        <v>46.361895643848698</v>
      </c>
      <c r="K53" s="50">
        <f>VLOOKUP($A53,'Occupancy Raw Data'!$B$8:$BE$45,'Occupancy Raw Data'!R$3,FALSE)</f>
        <v>50.639403679135597</v>
      </c>
      <c r="M53" s="47">
        <f>VLOOKUP($A53,'Occupancy Raw Data'!$B$8:$BE$45,'Occupancy Raw Data'!T$3,FALSE)</f>
        <v>-6.1287859129635596</v>
      </c>
      <c r="N53" s="48">
        <f>VLOOKUP($A53,'Occupancy Raw Data'!$B$8:$BE$45,'Occupancy Raw Data'!U$3,FALSE)</f>
        <v>1.7717950342097599</v>
      </c>
      <c r="O53" s="48">
        <f>VLOOKUP($A53,'Occupancy Raw Data'!$B$8:$BE$45,'Occupancy Raw Data'!V$3,FALSE)</f>
        <v>1.9373575274002099</v>
      </c>
      <c r="P53" s="48">
        <f>VLOOKUP($A53,'Occupancy Raw Data'!$B$8:$BE$45,'Occupancy Raw Data'!W$3,FALSE)</f>
        <v>12.4145141873614</v>
      </c>
      <c r="Q53" s="48">
        <f>VLOOKUP($A53,'Occupancy Raw Data'!$B$8:$BE$45,'Occupancy Raw Data'!X$3,FALSE)</f>
        <v>5.7775630208612396</v>
      </c>
      <c r="R53" s="49">
        <f>VLOOKUP($A53,'Occupancy Raw Data'!$B$8:$BE$45,'Occupancy Raw Data'!Y$3,FALSE)</f>
        <v>3.5860512503335999</v>
      </c>
      <c r="S53" s="48">
        <f>VLOOKUP($A53,'Occupancy Raw Data'!$B$8:$BE$45,'Occupancy Raw Data'!AA$3,FALSE)</f>
        <v>14.117117772038201</v>
      </c>
      <c r="T53" s="48">
        <f>VLOOKUP($A53,'Occupancy Raw Data'!$B$8:$BE$45,'Occupancy Raw Data'!AB$3,FALSE)</f>
        <v>8.1723031462090301</v>
      </c>
      <c r="U53" s="49">
        <f>VLOOKUP($A53,'Occupancy Raw Data'!$B$8:$BE$45,'Occupancy Raw Data'!AC$3,FALSE)</f>
        <v>11.0667511155371</v>
      </c>
      <c r="V53" s="50">
        <f>VLOOKUP($A53,'Occupancy Raw Data'!$B$8:$BE$45,'Occupancy Raw Data'!AE$3,FALSE)</f>
        <v>5.4437860283885904</v>
      </c>
      <c r="X53" s="51">
        <f>VLOOKUP($A53,'ADR Raw Data'!$B$6:$BE$43,'ADR Raw Data'!G$1,FALSE)</f>
        <v>87.481246867167897</v>
      </c>
      <c r="Y53" s="52">
        <f>VLOOKUP($A53,'ADR Raw Data'!$B$6:$BE$43,'ADR Raw Data'!H$1,FALSE)</f>
        <v>98.586373193166807</v>
      </c>
      <c r="Z53" s="52">
        <f>VLOOKUP($A53,'ADR Raw Data'!$B$6:$BE$43,'ADR Raw Data'!I$1,FALSE)</f>
        <v>102.86894360269299</v>
      </c>
      <c r="AA53" s="52">
        <f>VLOOKUP($A53,'ADR Raw Data'!$B$6:$BE$43,'ADR Raw Data'!J$1,FALSE)</f>
        <v>101.82089481946601</v>
      </c>
      <c r="AB53" s="52">
        <f>VLOOKUP($A53,'ADR Raw Data'!$B$6:$BE$43,'ADR Raw Data'!K$1,FALSE)</f>
        <v>95.839231129864004</v>
      </c>
      <c r="AC53" s="53">
        <f>VLOOKUP($A53,'ADR Raw Data'!$B$6:$BE$43,'ADR Raw Data'!L$1,FALSE)</f>
        <v>98.113943855157203</v>
      </c>
      <c r="AD53" s="52">
        <f>VLOOKUP($A53,'ADR Raw Data'!$B$6:$BE$43,'ADR Raw Data'!N$1,FALSE)</f>
        <v>93.942430340557195</v>
      </c>
      <c r="AE53" s="52">
        <f>VLOOKUP($A53,'ADR Raw Data'!$B$6:$BE$43,'ADR Raw Data'!O$1,FALSE)</f>
        <v>95.473006198347093</v>
      </c>
      <c r="AF53" s="53">
        <f>VLOOKUP($A53,'ADR Raw Data'!$B$6:$BE$43,'ADR Raw Data'!P$1,FALSE)</f>
        <v>94.707323180175507</v>
      </c>
      <c r="AG53" s="54">
        <f>VLOOKUP($A53,'ADR Raw Data'!$B$6:$BE$43,'ADR Raw Data'!R$1,FALSE)</f>
        <v>97.222839972991196</v>
      </c>
      <c r="AI53" s="47">
        <f>VLOOKUP($A53,'ADR Raw Data'!$B$6:$BE$43,'ADR Raw Data'!T$1,FALSE)</f>
        <v>0.41728026262048601</v>
      </c>
      <c r="AJ53" s="48">
        <f>VLOOKUP($A53,'ADR Raw Data'!$B$6:$BE$43,'ADR Raw Data'!U$1,FALSE)</f>
        <v>6.1444720646836197</v>
      </c>
      <c r="AK53" s="48">
        <f>VLOOKUP($A53,'ADR Raw Data'!$B$6:$BE$43,'ADR Raw Data'!V$1,FALSE)</f>
        <v>9.0569776753370199</v>
      </c>
      <c r="AL53" s="48">
        <f>VLOOKUP($A53,'ADR Raw Data'!$B$6:$BE$43,'ADR Raw Data'!W$1,FALSE)</f>
        <v>8.8714851196061808</v>
      </c>
      <c r="AM53" s="48">
        <f>VLOOKUP($A53,'ADR Raw Data'!$B$6:$BE$43,'ADR Raw Data'!X$1,FALSE)</f>
        <v>6.1148571791598902</v>
      </c>
      <c r="AN53" s="49">
        <f>VLOOKUP($A53,'ADR Raw Data'!$B$6:$BE$43,'ADR Raw Data'!Y$1,FALSE)</f>
        <v>6.7387207920300698</v>
      </c>
      <c r="AO53" s="48">
        <f>VLOOKUP($A53,'ADR Raw Data'!$B$6:$BE$43,'ADR Raw Data'!AA$1,FALSE)</f>
        <v>9.0092880883378896</v>
      </c>
      <c r="AP53" s="48">
        <f>VLOOKUP($A53,'ADR Raw Data'!$B$6:$BE$43,'ADR Raw Data'!AB$1,FALSE)</f>
        <v>7.4025634220128698</v>
      </c>
      <c r="AQ53" s="49">
        <f>VLOOKUP($A53,'ADR Raw Data'!$B$6:$BE$43,'ADR Raw Data'!AC$1,FALSE)</f>
        <v>8.1490420916026807</v>
      </c>
      <c r="AR53" s="50">
        <f>VLOOKUP($A53,'ADR Raw Data'!$B$6:$BE$43,'ADR Raw Data'!AE$1,FALSE)</f>
        <v>7.0266902182189197</v>
      </c>
      <c r="AS53" s="40"/>
      <c r="AT53" s="51">
        <f>VLOOKUP($A53,'RevPAR Raw Data'!$B$6:$BE$43,'RevPAR Raw Data'!G$1,FALSE)</f>
        <v>33.417920057443702</v>
      </c>
      <c r="AU53" s="52">
        <f>VLOOKUP($A53,'RevPAR Raw Data'!$B$6:$BE$43,'RevPAR Raw Data'!H$1,FALSE)</f>
        <v>53.870916706558098</v>
      </c>
      <c r="AV53" s="52">
        <f>VLOOKUP($A53,'RevPAR Raw Data'!$B$6:$BE$43,'RevPAR Raw Data'!I$1,FALSE)</f>
        <v>58.500864049784497</v>
      </c>
      <c r="AW53" s="52">
        <f>VLOOKUP($A53,'RevPAR Raw Data'!$B$6:$BE$43,'RevPAR Raw Data'!J$1,FALSE)</f>
        <v>62.096610818573403</v>
      </c>
      <c r="AX53" s="52">
        <f>VLOOKUP($A53,'RevPAR Raw Data'!$B$6:$BE$43,'RevPAR Raw Data'!K$1,FALSE)</f>
        <v>48.928932503590197</v>
      </c>
      <c r="AY53" s="53">
        <f>VLOOKUP($A53,'RevPAR Raw Data'!$B$6:$BE$43,'RevPAR Raw Data'!L$1,FALSE)</f>
        <v>51.363048827189999</v>
      </c>
      <c r="AZ53" s="52">
        <f>VLOOKUP($A53,'RevPAR Raw Data'!$B$6:$BE$43,'RevPAR Raw Data'!N$1,FALSE)</f>
        <v>43.575976543800799</v>
      </c>
      <c r="BA53" s="52">
        <f>VLOOKUP($A53,'RevPAR Raw Data'!$B$6:$BE$43,'RevPAR Raw Data'!O$1,FALSE)</f>
        <v>44.240244135950199</v>
      </c>
      <c r="BB53" s="53">
        <f>VLOOKUP($A53,'RevPAR Raw Data'!$B$6:$BE$43,'RevPAR Raw Data'!P$1,FALSE)</f>
        <v>43.908110339875499</v>
      </c>
      <c r="BC53" s="54">
        <f>VLOOKUP($A53,'RevPAR Raw Data'!$B$6:$BE$43,'RevPAR Raw Data'!R$1,FALSE)</f>
        <v>49.233066402242997</v>
      </c>
      <c r="BE53" s="47">
        <f>VLOOKUP($A53,'RevPAR Raw Data'!$B$6:$BE$43,'RevPAR Raw Data'!T$1,FALSE)</f>
        <v>-5.7370798642961303</v>
      </c>
      <c r="BF53" s="48">
        <f>VLOOKUP($A53,'RevPAR Raw Data'!$B$6:$BE$43,'RevPAR Raw Data'!U$1,FALSE)</f>
        <v>8.0251345498138598</v>
      </c>
      <c r="BG53" s="48">
        <f>VLOOKUP($A53,'RevPAR Raw Data'!$B$6:$BE$43,'RevPAR Raw Data'!V$1,FALSE)</f>
        <v>11.169801241485301</v>
      </c>
      <c r="BH53" s="48">
        <f>VLOOKUP($A53,'RevPAR Raw Data'!$B$6:$BE$43,'RevPAR Raw Data'!W$1,FALSE)</f>
        <v>22.3873510857707</v>
      </c>
      <c r="BI53" s="48">
        <f>VLOOKUP($A53,'RevPAR Raw Data'!$B$6:$BE$43,'RevPAR Raw Data'!X$1,FALSE)</f>
        <v>12.2457099271827</v>
      </c>
      <c r="BJ53" s="49">
        <f>VLOOKUP($A53,'RevPAR Raw Data'!$B$6:$BE$43,'RevPAR Raw Data'!Y$1,FALSE)</f>
        <v>10.5664260235827</v>
      </c>
      <c r="BK53" s="48">
        <f>VLOOKUP($A53,'RevPAR Raw Data'!$B$6:$BE$43,'RevPAR Raw Data'!AA$1,FALSE)</f>
        <v>24.398257670229</v>
      </c>
      <c r="BL53" s="48">
        <f>VLOOKUP($A53,'RevPAR Raw Data'!$B$6:$BE$43,'RevPAR Raw Data'!AB$1,FALSE)</f>
        <v>16.179826491659099</v>
      </c>
      <c r="BM53" s="49">
        <f>VLOOKUP($A53,'RevPAR Raw Data'!$B$6:$BE$43,'RevPAR Raw Data'!AC$1,FALSE)</f>
        <v>20.117627413717798</v>
      </c>
      <c r="BN53" s="50">
        <f>VLOOKUP($A53,'RevPAR Raw Data'!$B$6:$BE$43,'RevPAR Raw Data'!AE$1,FALSE)</f>
        <v>12.852994226965</v>
      </c>
    </row>
    <row r="54" spans="1:66" x14ac:dyDescent="0.45">
      <c r="A54" s="66" t="s">
        <v>84</v>
      </c>
      <c r="B54" s="47">
        <f>VLOOKUP($A54,'Occupancy Raw Data'!$B$8:$BE$45,'Occupancy Raw Data'!G$3,FALSE)</f>
        <v>25.652371227592401</v>
      </c>
      <c r="C54" s="48">
        <f>VLOOKUP($A54,'Occupancy Raw Data'!$B$8:$BE$45,'Occupancy Raw Data'!H$3,FALSE)</f>
        <v>36.952575448150597</v>
      </c>
      <c r="D54" s="48">
        <f>VLOOKUP($A54,'Occupancy Raw Data'!$B$8:$BE$45,'Occupancy Raw Data'!I$3,FALSE)</f>
        <v>38.654413433174398</v>
      </c>
      <c r="E54" s="48">
        <f>VLOOKUP($A54,'Occupancy Raw Data'!$B$8:$BE$45,'Occupancy Raw Data'!J$3,FALSE)</f>
        <v>42.795552530065798</v>
      </c>
      <c r="F54" s="48">
        <f>VLOOKUP($A54,'Occupancy Raw Data'!$B$8:$BE$45,'Occupancy Raw Data'!K$3,FALSE)</f>
        <v>39.709552983889203</v>
      </c>
      <c r="G54" s="49">
        <f>VLOOKUP($A54,'Occupancy Raw Data'!$B$8:$BE$45,'Occupancy Raw Data'!L$3,FALSE)</f>
        <v>36.752893124574499</v>
      </c>
      <c r="H54" s="48">
        <f>VLOOKUP($A54,'Occupancy Raw Data'!$B$8:$BE$45,'Occupancy Raw Data'!N$3,FALSE)</f>
        <v>45.643294758339003</v>
      </c>
      <c r="I54" s="48">
        <f>VLOOKUP($A54,'Occupancy Raw Data'!$B$8:$BE$45,'Occupancy Raw Data'!O$3,FALSE)</f>
        <v>45.870206489675503</v>
      </c>
      <c r="J54" s="49">
        <f>VLOOKUP($A54,'Occupancy Raw Data'!$B$8:$BE$45,'Occupancy Raw Data'!P$3,FALSE)</f>
        <v>45.756750624007203</v>
      </c>
      <c r="K54" s="50">
        <f>VLOOKUP($A54,'Occupancy Raw Data'!$B$8:$BE$45,'Occupancy Raw Data'!R$3,FALSE)</f>
        <v>39.3254238386981</v>
      </c>
      <c r="M54" s="47">
        <f>VLOOKUP($A54,'Occupancy Raw Data'!$B$8:$BE$45,'Occupancy Raw Data'!T$3,FALSE)</f>
        <v>-7.173107729132</v>
      </c>
      <c r="N54" s="48">
        <f>VLOOKUP($A54,'Occupancy Raw Data'!$B$8:$BE$45,'Occupancy Raw Data'!U$3,FALSE)</f>
        <v>-1.1845468462861</v>
      </c>
      <c r="O54" s="48">
        <f>VLOOKUP($A54,'Occupancy Raw Data'!$B$8:$BE$45,'Occupancy Raw Data'!V$3,FALSE)</f>
        <v>-6.1047572201208196</v>
      </c>
      <c r="P54" s="48">
        <f>VLOOKUP($A54,'Occupancy Raw Data'!$B$8:$BE$45,'Occupancy Raw Data'!W$3,FALSE)</f>
        <v>3.7497131679929501</v>
      </c>
      <c r="Q54" s="48">
        <f>VLOOKUP($A54,'Occupancy Raw Data'!$B$8:$BE$45,'Occupancy Raw Data'!X$3,FALSE)</f>
        <v>-4.3507105090327203</v>
      </c>
      <c r="R54" s="49">
        <f>VLOOKUP($A54,'Occupancy Raw Data'!$B$8:$BE$45,'Occupancy Raw Data'!Y$3,FALSE)</f>
        <v>-2.75077478000913</v>
      </c>
      <c r="S54" s="48">
        <f>VLOOKUP($A54,'Occupancy Raw Data'!$B$8:$BE$45,'Occupancy Raw Data'!AA$3,FALSE)</f>
        <v>5.2066954622388604</v>
      </c>
      <c r="T54" s="48">
        <f>VLOOKUP($A54,'Occupancy Raw Data'!$B$8:$BE$45,'Occupancy Raw Data'!AB$3,FALSE)</f>
        <v>3.4872215540833298</v>
      </c>
      <c r="U54" s="49">
        <f>VLOOKUP($A54,'Occupancy Raw Data'!$B$8:$BE$45,'Occupancy Raw Data'!AC$3,FALSE)</f>
        <v>4.3377433840006701</v>
      </c>
      <c r="V54" s="50">
        <f>VLOOKUP($A54,'Occupancy Raw Data'!$B$8:$BE$45,'Occupancy Raw Data'!AE$3,FALSE)</f>
        <v>-0.50360925582832705</v>
      </c>
      <c r="X54" s="51">
        <f>VLOOKUP($A54,'ADR Raw Data'!$B$6:$BE$43,'ADR Raw Data'!G$1,FALSE)</f>
        <v>85.136952675807095</v>
      </c>
      <c r="Y54" s="52">
        <f>VLOOKUP($A54,'ADR Raw Data'!$B$6:$BE$43,'ADR Raw Data'!H$1,FALSE)</f>
        <v>90.359824992324207</v>
      </c>
      <c r="Z54" s="52">
        <f>VLOOKUP($A54,'ADR Raw Data'!$B$6:$BE$43,'ADR Raw Data'!I$1,FALSE)</f>
        <v>94.173586733196302</v>
      </c>
      <c r="AA54" s="52">
        <f>VLOOKUP($A54,'ADR Raw Data'!$B$6:$BE$43,'ADR Raw Data'!J$1,FALSE)</f>
        <v>94.571055143160095</v>
      </c>
      <c r="AB54" s="52">
        <f>VLOOKUP($A54,'ADR Raw Data'!$B$6:$BE$43,'ADR Raw Data'!K$1,FALSE)</f>
        <v>93.887351428571407</v>
      </c>
      <c r="AC54" s="53">
        <f>VLOOKUP($A54,'ADR Raw Data'!$B$6:$BE$43,'ADR Raw Data'!L$1,FALSE)</f>
        <v>92.175943693276494</v>
      </c>
      <c r="AD54" s="52">
        <f>VLOOKUP($A54,'ADR Raw Data'!$B$6:$BE$43,'ADR Raw Data'!N$1,FALSE)</f>
        <v>106.717352721849</v>
      </c>
      <c r="AE54" s="52">
        <f>VLOOKUP($A54,'ADR Raw Data'!$B$6:$BE$43,'ADR Raw Data'!O$1,FALSE)</f>
        <v>113.616680682661</v>
      </c>
      <c r="AF54" s="53">
        <f>VLOOKUP($A54,'ADR Raw Data'!$B$6:$BE$43,'ADR Raw Data'!P$1,FALSE)</f>
        <v>110.175570295065</v>
      </c>
      <c r="AG54" s="54">
        <f>VLOOKUP($A54,'ADR Raw Data'!$B$6:$BE$43,'ADR Raw Data'!R$1,FALSE)</f>
        <v>98.159745703334195</v>
      </c>
      <c r="AI54" s="47">
        <f>VLOOKUP($A54,'ADR Raw Data'!$B$6:$BE$43,'ADR Raw Data'!T$1,FALSE)</f>
        <v>-2.4049982080010501</v>
      </c>
      <c r="AJ54" s="48">
        <f>VLOOKUP($A54,'ADR Raw Data'!$B$6:$BE$43,'ADR Raw Data'!U$1,FALSE)</f>
        <v>-0.10570821096639101</v>
      </c>
      <c r="AK54" s="48">
        <f>VLOOKUP($A54,'ADR Raw Data'!$B$6:$BE$43,'ADR Raw Data'!V$1,FALSE)</f>
        <v>2.63769527966409</v>
      </c>
      <c r="AL54" s="48">
        <f>VLOOKUP($A54,'ADR Raw Data'!$B$6:$BE$43,'ADR Raw Data'!W$1,FALSE)</f>
        <v>6.3433979630025004</v>
      </c>
      <c r="AM54" s="48">
        <f>VLOOKUP($A54,'ADR Raw Data'!$B$6:$BE$43,'ADR Raw Data'!X$1,FALSE)</f>
        <v>2.2306250981523101</v>
      </c>
      <c r="AN54" s="49">
        <f>VLOOKUP($A54,'ADR Raw Data'!$B$6:$BE$43,'ADR Raw Data'!Y$1,FALSE)</f>
        <v>2.1474238832417201</v>
      </c>
      <c r="AO54" s="48">
        <f>VLOOKUP($A54,'ADR Raw Data'!$B$6:$BE$43,'ADR Raw Data'!AA$1,FALSE)</f>
        <v>3.3515055136351899</v>
      </c>
      <c r="AP54" s="48">
        <f>VLOOKUP($A54,'ADR Raw Data'!$B$6:$BE$43,'ADR Raw Data'!AB$1,FALSE)</f>
        <v>6.5254287724902396</v>
      </c>
      <c r="AQ54" s="49">
        <f>VLOOKUP($A54,'ADR Raw Data'!$B$6:$BE$43,'ADR Raw Data'!AC$1,FALSE)</f>
        <v>4.9541003314917997</v>
      </c>
      <c r="AR54" s="50">
        <f>VLOOKUP($A54,'ADR Raw Data'!$B$6:$BE$43,'ADR Raw Data'!AE$1,FALSE)</f>
        <v>3.42408316609635</v>
      </c>
      <c r="AS54" s="40"/>
      <c r="AT54" s="51">
        <f>VLOOKUP($A54,'RevPAR Raw Data'!$B$6:$BE$43,'RevPAR Raw Data'!G$1,FALSE)</f>
        <v>21.839647152257701</v>
      </c>
      <c r="AU54" s="52">
        <f>VLOOKUP($A54,'RevPAR Raw Data'!$B$6:$BE$43,'RevPAR Raw Data'!H$1,FALSE)</f>
        <v>33.390282505105503</v>
      </c>
      <c r="AV54" s="52">
        <f>VLOOKUP($A54,'RevPAR Raw Data'!$B$6:$BE$43,'RevPAR Raw Data'!I$1,FALSE)</f>
        <v>36.402247560698797</v>
      </c>
      <c r="AW54" s="52">
        <f>VLOOKUP($A54,'RevPAR Raw Data'!$B$6:$BE$43,'RevPAR Raw Data'!J$1,FALSE)</f>
        <v>40.472205582028501</v>
      </c>
      <c r="AX54" s="52">
        <f>VLOOKUP($A54,'RevPAR Raw Data'!$B$6:$BE$43,'RevPAR Raw Data'!K$1,FALSE)</f>
        <v>37.282247560698799</v>
      </c>
      <c r="AY54" s="53">
        <f>VLOOKUP($A54,'RevPAR Raw Data'!$B$6:$BE$43,'RevPAR Raw Data'!L$1,FALSE)</f>
        <v>33.877326072157899</v>
      </c>
      <c r="AZ54" s="52">
        <f>VLOOKUP($A54,'RevPAR Raw Data'!$B$6:$BE$43,'RevPAR Raw Data'!N$1,FALSE)</f>
        <v>48.709315861130001</v>
      </c>
      <c r="BA54" s="52">
        <f>VLOOKUP($A54,'RevPAR Raw Data'!$B$6:$BE$43,'RevPAR Raw Data'!O$1,FALSE)</f>
        <v>52.116206035852002</v>
      </c>
      <c r="BB54" s="53">
        <f>VLOOKUP($A54,'RevPAR Raw Data'!$B$6:$BE$43,'RevPAR Raw Data'!P$1,FALSE)</f>
        <v>50.412760948490998</v>
      </c>
      <c r="BC54" s="54">
        <f>VLOOKUP($A54,'RevPAR Raw Data'!$B$6:$BE$43,'RevPAR Raw Data'!R$1,FALSE)</f>
        <v>38.601736036824498</v>
      </c>
      <c r="BE54" s="47">
        <f>VLOOKUP($A54,'RevPAR Raw Data'!$B$6:$BE$43,'RevPAR Raw Data'!T$1,FALSE)</f>
        <v>-9.4055928247894407</v>
      </c>
      <c r="BF54" s="48">
        <f>VLOOKUP($A54,'RevPAR Raw Data'!$B$6:$BE$43,'RevPAR Raw Data'!U$1,FALSE)</f>
        <v>-1.2890028939732201</v>
      </c>
      <c r="BG54" s="48">
        <f>VLOOKUP($A54,'RevPAR Raw Data'!$B$6:$BE$43,'RevPAR Raw Data'!V$1,FALSE)</f>
        <v>-3.6280868334868002</v>
      </c>
      <c r="BH54" s="48">
        <f>VLOOKUP($A54,'RevPAR Raw Data'!$B$6:$BE$43,'RevPAR Raw Data'!W$1,FALSE)</f>
        <v>10.3309703597123</v>
      </c>
      <c r="BI54" s="48">
        <f>VLOOKUP($A54,'RevPAR Raw Data'!$B$6:$BE$43,'RevPAR Raw Data'!X$1,FALSE)</f>
        <v>-2.2171334514428498</v>
      </c>
      <c r="BJ54" s="49">
        <f>VLOOKUP($A54,'RevPAR Raw Data'!$B$6:$BE$43,'RevPAR Raw Data'!Y$1,FALSE)</f>
        <v>-0.66242169136751905</v>
      </c>
      <c r="BK54" s="48">
        <f>VLOOKUP($A54,'RevPAR Raw Data'!$B$6:$BE$43,'RevPAR Raw Data'!AA$1,FALSE)</f>
        <v>8.7327036613691806</v>
      </c>
      <c r="BL54" s="48">
        <f>VLOOKUP($A54,'RevPAR Raw Data'!$B$6:$BE$43,'RevPAR Raw Data'!AB$1,FALSE)</f>
        <v>10.240206485224199</v>
      </c>
      <c r="BM54" s="49">
        <f>VLOOKUP($A54,'RevPAR Raw Data'!$B$6:$BE$43,'RevPAR Raw Data'!AC$1,FALSE)</f>
        <v>9.5067398748585195</v>
      </c>
      <c r="BN54" s="50">
        <f>VLOOKUP($A54,'RevPAR Raw Data'!$B$6:$BE$43,'RevPAR Raw Data'!AE$1,FALSE)</f>
        <v>2.9032299105163002</v>
      </c>
    </row>
    <row r="55" spans="1:66" x14ac:dyDescent="0.45">
      <c r="A55" s="63" t="s">
        <v>85</v>
      </c>
      <c r="B55" s="47">
        <f>VLOOKUP($A55,'Occupancy Raw Data'!$B$8:$BE$45,'Occupancy Raw Data'!G$3,FALSE)</f>
        <v>32.627737226277297</v>
      </c>
      <c r="C55" s="48">
        <f>VLOOKUP($A55,'Occupancy Raw Data'!$B$8:$BE$45,'Occupancy Raw Data'!H$3,FALSE)</f>
        <v>46.934306569343001</v>
      </c>
      <c r="D55" s="48">
        <f>VLOOKUP($A55,'Occupancy Raw Data'!$B$8:$BE$45,'Occupancy Raw Data'!I$3,FALSE)</f>
        <v>48.248175182481702</v>
      </c>
      <c r="E55" s="48">
        <f>VLOOKUP($A55,'Occupancy Raw Data'!$B$8:$BE$45,'Occupancy Raw Data'!J$3,FALSE)</f>
        <v>54.087591240875902</v>
      </c>
      <c r="F55" s="48">
        <f>VLOOKUP($A55,'Occupancy Raw Data'!$B$8:$BE$45,'Occupancy Raw Data'!K$3,FALSE)</f>
        <v>45.912408759123998</v>
      </c>
      <c r="G55" s="49">
        <f>VLOOKUP($A55,'Occupancy Raw Data'!$B$8:$BE$45,'Occupancy Raw Data'!L$3,FALSE)</f>
        <v>45.562043795620397</v>
      </c>
      <c r="H55" s="48">
        <f>VLOOKUP($A55,'Occupancy Raw Data'!$B$8:$BE$45,'Occupancy Raw Data'!N$3,FALSE)</f>
        <v>38.759124087591204</v>
      </c>
      <c r="I55" s="48">
        <f>VLOOKUP($A55,'Occupancy Raw Data'!$B$8:$BE$45,'Occupancy Raw Data'!O$3,FALSE)</f>
        <v>38.686131386861298</v>
      </c>
      <c r="J55" s="49">
        <f>VLOOKUP($A55,'Occupancy Raw Data'!$B$8:$BE$45,'Occupancy Raw Data'!P$3,FALSE)</f>
        <v>38.722627737226198</v>
      </c>
      <c r="K55" s="50">
        <f>VLOOKUP($A55,'Occupancy Raw Data'!$B$8:$BE$45,'Occupancy Raw Data'!R$3,FALSE)</f>
        <v>43.607924921793497</v>
      </c>
      <c r="M55" s="47">
        <f>VLOOKUP($A55,'Occupancy Raw Data'!$B$8:$BE$45,'Occupancy Raw Data'!T$3,FALSE)</f>
        <v>-4.0772532188841204</v>
      </c>
      <c r="N55" s="48">
        <f>VLOOKUP($A55,'Occupancy Raw Data'!$B$8:$BE$45,'Occupancy Raw Data'!U$3,FALSE)</f>
        <v>-8.1428571428571406</v>
      </c>
      <c r="O55" s="48">
        <f>VLOOKUP($A55,'Occupancy Raw Data'!$B$8:$BE$45,'Occupancy Raw Data'!V$3,FALSE)</f>
        <v>-12.2177954847277</v>
      </c>
      <c r="P55" s="48">
        <f>VLOOKUP($A55,'Occupancy Raw Data'!$B$8:$BE$45,'Occupancy Raw Data'!W$3,FALSE)</f>
        <v>2.7739251040221902</v>
      </c>
      <c r="Q55" s="48">
        <f>VLOOKUP($A55,'Occupancy Raw Data'!$B$8:$BE$45,'Occupancy Raw Data'!X$3,FALSE)</f>
        <v>10.739436619718299</v>
      </c>
      <c r="R55" s="49">
        <f>VLOOKUP($A55,'Occupancy Raw Data'!$B$8:$BE$45,'Occupancy Raw Data'!Y$3,FALSE)</f>
        <v>-2.7119700748129598</v>
      </c>
      <c r="S55" s="48">
        <f>VLOOKUP($A55,'Occupancy Raw Data'!$B$8:$BE$45,'Occupancy Raw Data'!AA$3,FALSE)</f>
        <v>-3.8043478260869499</v>
      </c>
      <c r="T55" s="48">
        <f>VLOOKUP($A55,'Occupancy Raw Data'!$B$8:$BE$45,'Occupancy Raw Data'!AB$3,FALSE)</f>
        <v>-2.9304029304029302</v>
      </c>
      <c r="U55" s="49">
        <f>VLOOKUP($A55,'Occupancy Raw Data'!$B$8:$BE$45,'Occupancy Raw Data'!AC$3,FALSE)</f>
        <v>-3.3697632058287699</v>
      </c>
      <c r="V55" s="50">
        <f>VLOOKUP($A55,'Occupancy Raw Data'!$B$8:$BE$45,'Occupancy Raw Data'!AE$3,FALSE)</f>
        <v>-2.8797027403622799</v>
      </c>
      <c r="X55" s="51">
        <f>VLOOKUP($A55,'ADR Raw Data'!$B$6:$BE$43,'ADR Raw Data'!G$1,FALSE)</f>
        <v>82.781767337807594</v>
      </c>
      <c r="Y55" s="52">
        <f>VLOOKUP($A55,'ADR Raw Data'!$B$6:$BE$43,'ADR Raw Data'!H$1,FALSE)</f>
        <v>88.1118195956454</v>
      </c>
      <c r="Z55" s="52">
        <f>VLOOKUP($A55,'ADR Raw Data'!$B$6:$BE$43,'ADR Raw Data'!I$1,FALSE)</f>
        <v>88.324432677760896</v>
      </c>
      <c r="AA55" s="52">
        <f>VLOOKUP($A55,'ADR Raw Data'!$B$6:$BE$43,'ADR Raw Data'!J$1,FALSE)</f>
        <v>89.132442645074207</v>
      </c>
      <c r="AB55" s="52">
        <f>VLOOKUP($A55,'ADR Raw Data'!$B$6:$BE$43,'ADR Raw Data'!K$1,FALSE)</f>
        <v>85.4041971383147</v>
      </c>
      <c r="AC55" s="53">
        <f>VLOOKUP($A55,'ADR Raw Data'!$B$6:$BE$43,'ADR Raw Data'!L$1,FALSE)</f>
        <v>87.090092918936193</v>
      </c>
      <c r="AD55" s="52">
        <f>VLOOKUP($A55,'ADR Raw Data'!$B$6:$BE$43,'ADR Raw Data'!N$1,FALSE)</f>
        <v>86.671902071562997</v>
      </c>
      <c r="AE55" s="52">
        <f>VLOOKUP($A55,'ADR Raw Data'!$B$6:$BE$43,'ADR Raw Data'!O$1,FALSE)</f>
        <v>82.652169811320704</v>
      </c>
      <c r="AF55" s="53">
        <f>VLOOKUP($A55,'ADR Raw Data'!$B$6:$BE$43,'ADR Raw Data'!P$1,FALSE)</f>
        <v>84.663930254476895</v>
      </c>
      <c r="AG55" s="54">
        <f>VLOOKUP($A55,'ADR Raw Data'!$B$6:$BE$43,'ADR Raw Data'!R$1,FALSE)</f>
        <v>86.474560019129598</v>
      </c>
      <c r="AI55" s="47">
        <f>VLOOKUP($A55,'ADR Raw Data'!$B$6:$BE$43,'ADR Raw Data'!T$1,FALSE)</f>
        <v>5.1471535574062104</v>
      </c>
      <c r="AJ55" s="48">
        <f>VLOOKUP($A55,'ADR Raw Data'!$B$6:$BE$43,'ADR Raw Data'!U$1,FALSE)</f>
        <v>2.3823038936439001</v>
      </c>
      <c r="AK55" s="48">
        <f>VLOOKUP($A55,'ADR Raw Data'!$B$6:$BE$43,'ADR Raw Data'!V$1,FALSE)</f>
        <v>4.5612540979816503</v>
      </c>
      <c r="AL55" s="48">
        <f>VLOOKUP($A55,'ADR Raw Data'!$B$6:$BE$43,'ADR Raw Data'!W$1,FALSE)</f>
        <v>8.2207338979837594</v>
      </c>
      <c r="AM55" s="48">
        <f>VLOOKUP($A55,'ADR Raw Data'!$B$6:$BE$43,'ADR Raw Data'!X$1,FALSE)</f>
        <v>5.4526830004791096</v>
      </c>
      <c r="AN55" s="49">
        <f>VLOOKUP($A55,'ADR Raw Data'!$B$6:$BE$43,'ADR Raw Data'!Y$1,FALSE)</f>
        <v>5.0627261057561004</v>
      </c>
      <c r="AO55" s="48">
        <f>VLOOKUP($A55,'ADR Raw Data'!$B$6:$BE$43,'ADR Raw Data'!AA$1,FALSE)</f>
        <v>14.035316738755499</v>
      </c>
      <c r="AP55" s="48">
        <f>VLOOKUP($A55,'ADR Raw Data'!$B$6:$BE$43,'ADR Raw Data'!AB$1,FALSE)</f>
        <v>2.6593954667370601</v>
      </c>
      <c r="AQ55" s="49">
        <f>VLOOKUP($A55,'ADR Raw Data'!$B$6:$BE$43,'ADR Raw Data'!AC$1,FALSE)</f>
        <v>8.2030254147697192</v>
      </c>
      <c r="AR55" s="50">
        <f>VLOOKUP($A55,'ADR Raw Data'!$B$6:$BE$43,'ADR Raw Data'!AE$1,FALSE)</f>
        <v>5.8333651973740199</v>
      </c>
      <c r="AS55" s="40"/>
      <c r="AT55" s="51">
        <f>VLOOKUP($A55,'RevPAR Raw Data'!$B$6:$BE$43,'RevPAR Raw Data'!G$1,FALSE)</f>
        <v>27.009817518248099</v>
      </c>
      <c r="AU55" s="52">
        <f>VLOOKUP($A55,'RevPAR Raw Data'!$B$6:$BE$43,'RevPAR Raw Data'!H$1,FALSE)</f>
        <v>41.354671532846702</v>
      </c>
      <c r="AV55" s="52">
        <f>VLOOKUP($A55,'RevPAR Raw Data'!$B$6:$BE$43,'RevPAR Raw Data'!I$1,FALSE)</f>
        <v>42.614927007299201</v>
      </c>
      <c r="AW55" s="52">
        <f>VLOOKUP($A55,'RevPAR Raw Data'!$B$6:$BE$43,'RevPAR Raw Data'!J$1,FALSE)</f>
        <v>48.209591240875902</v>
      </c>
      <c r="AX55" s="52">
        <f>VLOOKUP($A55,'RevPAR Raw Data'!$B$6:$BE$43,'RevPAR Raw Data'!K$1,FALSE)</f>
        <v>39.211124087591202</v>
      </c>
      <c r="AY55" s="53">
        <f>VLOOKUP($A55,'RevPAR Raw Data'!$B$6:$BE$43,'RevPAR Raw Data'!L$1,FALSE)</f>
        <v>39.6800262773722</v>
      </c>
      <c r="AZ55" s="52">
        <f>VLOOKUP($A55,'RevPAR Raw Data'!$B$6:$BE$43,'RevPAR Raw Data'!N$1,FALSE)</f>
        <v>33.593270072992702</v>
      </c>
      <c r="BA55" s="52">
        <f>VLOOKUP($A55,'RevPAR Raw Data'!$B$6:$BE$43,'RevPAR Raw Data'!O$1,FALSE)</f>
        <v>31.9749270072992</v>
      </c>
      <c r="BB55" s="53">
        <f>VLOOKUP($A55,'RevPAR Raw Data'!$B$6:$BE$43,'RevPAR Raw Data'!P$1,FALSE)</f>
        <v>32.784098540145898</v>
      </c>
      <c r="BC55" s="54">
        <f>VLOOKUP($A55,'RevPAR Raw Data'!$B$6:$BE$43,'RevPAR Raw Data'!R$1,FALSE)</f>
        <v>37.709761209593303</v>
      </c>
      <c r="BE55" s="47">
        <f>VLOOKUP($A55,'RevPAR Raw Data'!$B$6:$BE$43,'RevPAR Raw Data'!T$1,FALSE)</f>
        <v>0.860037854421836</v>
      </c>
      <c r="BF55" s="48">
        <f>VLOOKUP($A55,'RevPAR Raw Data'!$B$6:$BE$43,'RevPAR Raw Data'!U$1,FALSE)</f>
        <v>-5.9545408519813803</v>
      </c>
      <c r="BG55" s="48">
        <f>VLOOKUP($A55,'RevPAR Raw Data'!$B$6:$BE$43,'RevPAR Raw Data'!V$1,FALSE)</f>
        <v>-8.2138260839762598</v>
      </c>
      <c r="BH55" s="48">
        <f>VLOOKUP($A55,'RevPAR Raw Data'!$B$6:$BE$43,'RevPAR Raw Data'!W$1,FALSE)</f>
        <v>11.2226960033369</v>
      </c>
      <c r="BI55" s="48">
        <f>VLOOKUP($A55,'RevPAR Raw Data'!$B$6:$BE$43,'RevPAR Raw Data'!X$1,FALSE)</f>
        <v>16.777707055107999</v>
      </c>
      <c r="BJ55" s="49">
        <f>VLOOKUP($A55,'RevPAR Raw Data'!$B$6:$BE$43,'RevPAR Raw Data'!Y$1,FALSE)</f>
        <v>2.2134564139852801</v>
      </c>
      <c r="BK55" s="48">
        <f>VLOOKUP($A55,'RevPAR Raw Data'!$B$6:$BE$43,'RevPAR Raw Data'!AA$1,FALSE)</f>
        <v>9.6970166454333206</v>
      </c>
      <c r="BL55" s="48">
        <f>VLOOKUP($A55,'RevPAR Raw Data'!$B$6:$BE$43,'RevPAR Raw Data'!AB$1,FALSE)</f>
        <v>-0.348938466354133</v>
      </c>
      <c r="BM55" s="49">
        <f>VLOOKUP($A55,'RevPAR Raw Data'!$B$6:$BE$43,'RevPAR Raw Data'!AC$1,FALSE)</f>
        <v>4.5568396767492496</v>
      </c>
      <c r="BN55" s="50">
        <f>VLOOKUP($A55,'RevPAR Raw Data'!$B$6:$BE$43,'RevPAR Raw Data'!AE$1,FALSE)</f>
        <v>2.7856788795676102</v>
      </c>
    </row>
    <row r="56" spans="1:66" ht="16.5" thickBot="1" x14ac:dyDescent="0.5">
      <c r="A56" s="63" t="s">
        <v>86</v>
      </c>
      <c r="B56" s="67">
        <f>VLOOKUP($A56,'Occupancy Raw Data'!$B$8:$BE$45,'Occupancy Raw Data'!G$3,FALSE)</f>
        <v>32.233609434227098</v>
      </c>
      <c r="C56" s="68">
        <f>VLOOKUP($A56,'Occupancy Raw Data'!$B$8:$BE$45,'Occupancy Raw Data'!H$3,FALSE)</f>
        <v>46.413028218447202</v>
      </c>
      <c r="D56" s="68">
        <f>VLOOKUP($A56,'Occupancy Raw Data'!$B$8:$BE$45,'Occupancy Raw Data'!I$3,FALSE)</f>
        <v>48.4486873508353</v>
      </c>
      <c r="E56" s="68">
        <f>VLOOKUP($A56,'Occupancy Raw Data'!$B$8:$BE$45,'Occupancy Raw Data'!J$3,FALSE)</f>
        <v>52.520005615611304</v>
      </c>
      <c r="F56" s="68">
        <f>VLOOKUP($A56,'Occupancy Raw Data'!$B$8:$BE$45,'Occupancy Raw Data'!K$3,FALSE)</f>
        <v>47.676540783377703</v>
      </c>
      <c r="G56" s="69">
        <f>VLOOKUP($A56,'Occupancy Raw Data'!$B$8:$BE$45,'Occupancy Raw Data'!L$3,FALSE)</f>
        <v>45.458374280499697</v>
      </c>
      <c r="H56" s="68">
        <f>VLOOKUP($A56,'Occupancy Raw Data'!$B$8:$BE$45,'Occupancy Raw Data'!N$3,FALSE)</f>
        <v>47.746735925873899</v>
      </c>
      <c r="I56" s="68">
        <f>VLOOKUP($A56,'Occupancy Raw Data'!$B$8:$BE$45,'Occupancy Raw Data'!O$3,FALSE)</f>
        <v>54.667976975993199</v>
      </c>
      <c r="J56" s="69">
        <f>VLOOKUP($A56,'Occupancy Raw Data'!$B$8:$BE$45,'Occupancy Raw Data'!P$3,FALSE)</f>
        <v>51.207356450933503</v>
      </c>
      <c r="K56" s="70">
        <f>VLOOKUP($A56,'Occupancy Raw Data'!$B$8:$BE$45,'Occupancy Raw Data'!R$3,FALSE)</f>
        <v>47.100940614909398</v>
      </c>
      <c r="M56" s="67">
        <f>VLOOKUP($A56,'Occupancy Raw Data'!$B$8:$BE$45,'Occupancy Raw Data'!T$3,FALSE)</f>
        <v>-0.83754687841277997</v>
      </c>
      <c r="N56" s="68">
        <f>VLOOKUP($A56,'Occupancy Raw Data'!$B$8:$BE$45,'Occupancy Raw Data'!U$3,FALSE)</f>
        <v>3.2650713752565901</v>
      </c>
      <c r="O56" s="68">
        <f>VLOOKUP($A56,'Occupancy Raw Data'!$B$8:$BE$45,'Occupancy Raw Data'!V$3,FALSE)</f>
        <v>-2.5245749220569</v>
      </c>
      <c r="P56" s="68">
        <f>VLOOKUP($A56,'Occupancy Raw Data'!$B$8:$BE$45,'Occupancy Raw Data'!W$3,FALSE)</f>
        <v>7.9429026980720598</v>
      </c>
      <c r="Q56" s="68">
        <f>VLOOKUP($A56,'Occupancy Raw Data'!$B$8:$BE$45,'Occupancy Raw Data'!X$3,FALSE)</f>
        <v>4.4103283661348103</v>
      </c>
      <c r="R56" s="69">
        <f>VLOOKUP($A56,'Occupancy Raw Data'!$B$8:$BE$45,'Occupancy Raw Data'!Y$3,FALSE)</f>
        <v>2.6273964468223299</v>
      </c>
      <c r="S56" s="68">
        <f>VLOOKUP($A56,'Occupancy Raw Data'!$B$8:$BE$45,'Occupancy Raw Data'!AA$3,FALSE)</f>
        <v>3.8738620457581301</v>
      </c>
      <c r="T56" s="68">
        <f>VLOOKUP($A56,'Occupancy Raw Data'!$B$8:$BE$45,'Occupancy Raw Data'!AB$3,FALSE)</f>
        <v>6.3868762890303596</v>
      </c>
      <c r="U56" s="69">
        <f>VLOOKUP($A56,'Occupancy Raw Data'!$B$8:$BE$45,'Occupancy Raw Data'!AC$3,FALSE)</f>
        <v>5.2003234525342101</v>
      </c>
      <c r="V56" s="70">
        <f>VLOOKUP($A56,'Occupancy Raw Data'!$B$8:$BE$45,'Occupancy Raw Data'!AE$3,FALSE)</f>
        <v>3.4130306597006101</v>
      </c>
      <c r="X56" s="71">
        <f>VLOOKUP($A56,'ADR Raw Data'!$B$6:$BE$43,'ADR Raw Data'!G$1,FALSE)</f>
        <v>83.730570557491205</v>
      </c>
      <c r="Y56" s="72">
        <f>VLOOKUP($A56,'ADR Raw Data'!$B$6:$BE$43,'ADR Raw Data'!H$1,FALSE)</f>
        <v>97.188641863278804</v>
      </c>
      <c r="Z56" s="72">
        <f>VLOOKUP($A56,'ADR Raw Data'!$B$6:$BE$43,'ADR Raw Data'!I$1,FALSE)</f>
        <v>102.54820052158701</v>
      </c>
      <c r="AA56" s="72">
        <f>VLOOKUP($A56,'ADR Raw Data'!$B$6:$BE$43,'ADR Raw Data'!J$1,FALSE)</f>
        <v>98.237369687249299</v>
      </c>
      <c r="AB56" s="72">
        <f>VLOOKUP($A56,'ADR Raw Data'!$B$6:$BE$43,'ADR Raw Data'!K$1,FALSE)</f>
        <v>94.712988810365104</v>
      </c>
      <c r="AC56" s="73">
        <f>VLOOKUP($A56,'ADR Raw Data'!$B$6:$BE$43,'ADR Raw Data'!L$1,FALSE)</f>
        <v>96.145533662754701</v>
      </c>
      <c r="AD56" s="72">
        <f>VLOOKUP($A56,'ADR Raw Data'!$B$6:$BE$43,'ADR Raw Data'!N$1,FALSE)</f>
        <v>111.739370773301</v>
      </c>
      <c r="AE56" s="72">
        <f>VLOOKUP($A56,'ADR Raw Data'!$B$6:$BE$43,'ADR Raw Data'!O$1,FALSE)</f>
        <v>126.253551617873</v>
      </c>
      <c r="AF56" s="73">
        <f>VLOOKUP($A56,'ADR Raw Data'!$B$6:$BE$43,'ADR Raw Data'!P$1,FALSE)</f>
        <v>119.486899246058</v>
      </c>
      <c r="AG56" s="74">
        <f>VLOOKUP($A56,'ADR Raw Data'!$B$6:$BE$43,'ADR Raw Data'!R$1,FALSE)</f>
        <v>103.395917394081</v>
      </c>
      <c r="AI56" s="67">
        <f>VLOOKUP($A56,'ADR Raw Data'!$B$6:$BE$43,'ADR Raw Data'!T$1,FALSE)</f>
        <v>-0.61380078005694105</v>
      </c>
      <c r="AJ56" s="68">
        <f>VLOOKUP($A56,'ADR Raw Data'!$B$6:$BE$43,'ADR Raw Data'!U$1,FALSE)</f>
        <v>4.9513861116826101</v>
      </c>
      <c r="AK56" s="68">
        <f>VLOOKUP($A56,'ADR Raw Data'!$B$6:$BE$43,'ADR Raw Data'!V$1,FALSE)</f>
        <v>10.111412478187599</v>
      </c>
      <c r="AL56" s="68">
        <f>VLOOKUP($A56,'ADR Raw Data'!$B$6:$BE$43,'ADR Raw Data'!W$1,FALSE)</f>
        <v>6.6088869253519</v>
      </c>
      <c r="AM56" s="68">
        <f>VLOOKUP($A56,'ADR Raw Data'!$B$6:$BE$43,'ADR Raw Data'!X$1,FALSE)</f>
        <v>5.1820036426990699</v>
      </c>
      <c r="AN56" s="69">
        <f>VLOOKUP($A56,'ADR Raw Data'!$B$6:$BE$43,'ADR Raw Data'!Y$1,FALSE)</f>
        <v>5.8076505954724897</v>
      </c>
      <c r="AO56" s="68">
        <f>VLOOKUP($A56,'ADR Raw Data'!$B$6:$BE$43,'ADR Raw Data'!AA$1,FALSE)</f>
        <v>8.0573137545607807</v>
      </c>
      <c r="AP56" s="68">
        <f>VLOOKUP($A56,'ADR Raw Data'!$B$6:$BE$43,'ADR Raw Data'!AB$1,FALSE)</f>
        <v>16.490185868985701</v>
      </c>
      <c r="AQ56" s="69">
        <f>VLOOKUP($A56,'ADR Raw Data'!$B$6:$BE$43,'ADR Raw Data'!AC$1,FALSE)</f>
        <v>12.688572773677601</v>
      </c>
      <c r="AR56" s="70">
        <f>VLOOKUP($A56,'ADR Raw Data'!$B$6:$BE$43,'ADR Raw Data'!AE$1,FALSE)</f>
        <v>8.2694637185646602</v>
      </c>
      <c r="AS56" s="40"/>
      <c r="AT56" s="71">
        <f>VLOOKUP($A56,'RevPAR Raw Data'!$B$6:$BE$43,'RevPAR Raw Data'!G$1,FALSE)</f>
        <v>26.9893850905517</v>
      </c>
      <c r="AU56" s="72">
        <f>VLOOKUP($A56,'RevPAR Raw Data'!$B$6:$BE$43,'RevPAR Raw Data'!H$1,FALSE)</f>
        <v>45.108191773129199</v>
      </c>
      <c r="AV56" s="72">
        <f>VLOOKUP($A56,'RevPAR Raw Data'!$B$6:$BE$43,'RevPAR Raw Data'!I$1,FALSE)</f>
        <v>49.683257054611801</v>
      </c>
      <c r="AW56" s="72">
        <f>VLOOKUP($A56,'RevPAR Raw Data'!$B$6:$BE$43,'RevPAR Raw Data'!J$1,FALSE)</f>
        <v>51.594272076372299</v>
      </c>
      <c r="AX56" s="72">
        <f>VLOOKUP($A56,'RevPAR Raw Data'!$B$6:$BE$43,'RevPAR Raw Data'!K$1,FALSE)</f>
        <v>45.155876737329699</v>
      </c>
      <c r="AY56" s="73">
        <f>VLOOKUP($A56,'RevPAR Raw Data'!$B$6:$BE$43,'RevPAR Raw Data'!L$1,FALSE)</f>
        <v>43.7061965463989</v>
      </c>
      <c r="AZ56" s="72">
        <f>VLOOKUP($A56,'RevPAR Raw Data'!$B$6:$BE$43,'RevPAR Raw Data'!N$1,FALSE)</f>
        <v>53.3519022883616</v>
      </c>
      <c r="BA56" s="72">
        <f>VLOOKUP($A56,'RevPAR Raw Data'!$B$6:$BE$43,'RevPAR Raw Data'!O$1,FALSE)</f>
        <v>69.020262529832905</v>
      </c>
      <c r="BB56" s="73">
        <f>VLOOKUP($A56,'RevPAR Raw Data'!$B$6:$BE$43,'RevPAR Raw Data'!P$1,FALSE)</f>
        <v>61.186082409097203</v>
      </c>
      <c r="BC56" s="74">
        <f>VLOOKUP($A56,'RevPAR Raw Data'!$B$6:$BE$43,'RevPAR Raw Data'!R$1,FALSE)</f>
        <v>48.700449650026997</v>
      </c>
      <c r="BE56" s="67">
        <f>VLOOKUP($A56,'RevPAR Raw Data'!$B$6:$BE$43,'RevPAR Raw Data'!T$1,FALSE)</f>
        <v>-1.4462067891966801</v>
      </c>
      <c r="BF56" s="68">
        <f>VLOOKUP($A56,'RevPAR Raw Data'!$B$6:$BE$43,'RevPAR Raw Data'!U$1,FALSE)</f>
        <v>8.37812377755019</v>
      </c>
      <c r="BG56" s="68">
        <f>VLOOKUP($A56,'RevPAR Raw Data'!$B$6:$BE$43,'RevPAR Raw Data'!V$1,FALSE)</f>
        <v>7.3315673724407002</v>
      </c>
      <c r="BH56" s="68">
        <f>VLOOKUP($A56,'RevPAR Raw Data'!$B$6:$BE$43,'RevPAR Raw Data'!W$1,FALSE)</f>
        <v>15.076727081330199</v>
      </c>
      <c r="BI56" s="68">
        <f>VLOOKUP($A56,'RevPAR Raw Data'!$B$6:$BE$43,'RevPAR Raw Data'!X$1,FALSE)</f>
        <v>9.8208753854219797</v>
      </c>
      <c r="BJ56" s="69">
        <f>VLOOKUP($A56,'RevPAR Raw Data'!$B$6:$BE$43,'RevPAR Raw Data'!Y$1,FALSE)</f>
        <v>8.5876370476841206</v>
      </c>
      <c r="BK56" s="68">
        <f>VLOOKUP($A56,'RevPAR Raw Data'!$B$6:$BE$43,'RevPAR Raw Data'!AA$1,FALSE)</f>
        <v>12.243305019764501</v>
      </c>
      <c r="BL56" s="68">
        <f>VLOOKUP($A56,'RevPAR Raw Data'!$B$6:$BE$43,'RevPAR Raw Data'!AB$1,FALSE)</f>
        <v>23.9302699292993</v>
      </c>
      <c r="BM56" s="69">
        <f>VLOOKUP($A56,'RevPAR Raw Data'!$B$6:$BE$43,'RevPAR Raw Data'!AC$1,FALSE)</f>
        <v>18.548743051953299</v>
      </c>
      <c r="BN56" s="70">
        <f>VLOOKUP($A56,'RevPAR Raw Data'!$B$6:$BE$43,'RevPAR Raw Data'!AE$1,FALSE)</f>
        <v>11.9647337103727</v>
      </c>
    </row>
    <row r="57" spans="1:66" ht="14.25" customHeight="1" x14ac:dyDescent="0.45">
      <c r="A57" s="167" t="s">
        <v>145</v>
      </c>
      <c r="B57" s="167"/>
      <c r="C57" s="167"/>
      <c r="D57" s="167"/>
      <c r="E57" s="167"/>
      <c r="F57" s="167"/>
      <c r="G57" s="167"/>
      <c r="H57" s="167"/>
      <c r="I57" s="167"/>
      <c r="J57" s="167"/>
      <c r="K57" s="167"/>
      <c r="AS57" s="40"/>
    </row>
    <row r="58" spans="1:66" x14ac:dyDescent="0.45">
      <c r="A58" s="167"/>
      <c r="B58" s="167"/>
      <c r="C58" s="167"/>
      <c r="D58" s="167"/>
      <c r="E58" s="167"/>
      <c r="F58" s="167"/>
      <c r="G58" s="167"/>
      <c r="H58" s="167"/>
      <c r="I58" s="167"/>
      <c r="J58" s="167"/>
      <c r="K58" s="167"/>
      <c r="AS58" s="40"/>
    </row>
    <row r="59" spans="1:66" x14ac:dyDescent="0.45">
      <c r="A59" s="167"/>
      <c r="B59" s="167"/>
      <c r="C59" s="167"/>
      <c r="D59" s="167"/>
      <c r="E59" s="167"/>
      <c r="F59" s="167"/>
      <c r="G59" s="167"/>
      <c r="H59" s="167"/>
      <c r="I59" s="167"/>
      <c r="J59" s="167"/>
      <c r="K59" s="167"/>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December 17, 2023 - January 13, 2024
Rolling-28 Day Period</v>
      </c>
      <c r="B1" s="171" t="s">
        <v>66</v>
      </c>
      <c r="C1" s="172"/>
      <c r="D1" s="172"/>
      <c r="E1" s="172"/>
      <c r="F1" s="172"/>
      <c r="G1" s="172"/>
      <c r="H1" s="172"/>
      <c r="I1" s="172"/>
      <c r="J1" s="172"/>
      <c r="K1" s="173"/>
      <c r="L1" s="40"/>
      <c r="M1" s="171" t="s">
        <v>73</v>
      </c>
      <c r="N1" s="172"/>
      <c r="O1" s="172"/>
      <c r="P1" s="172"/>
      <c r="Q1" s="172"/>
      <c r="R1" s="172"/>
      <c r="S1" s="172"/>
      <c r="T1" s="172"/>
      <c r="U1" s="172"/>
      <c r="V1" s="173"/>
      <c r="X1" s="171" t="s">
        <v>67</v>
      </c>
      <c r="Y1" s="172"/>
      <c r="Z1" s="172"/>
      <c r="AA1" s="172"/>
      <c r="AB1" s="172"/>
      <c r="AC1" s="172"/>
      <c r="AD1" s="172"/>
      <c r="AE1" s="172"/>
      <c r="AF1" s="172"/>
      <c r="AG1" s="173"/>
      <c r="AI1" s="171" t="s">
        <v>74</v>
      </c>
      <c r="AJ1" s="172"/>
      <c r="AK1" s="172"/>
      <c r="AL1" s="172"/>
      <c r="AM1" s="172"/>
      <c r="AN1" s="172"/>
      <c r="AO1" s="172"/>
      <c r="AP1" s="172"/>
      <c r="AQ1" s="172"/>
      <c r="AR1" s="173"/>
      <c r="AS1" s="40"/>
      <c r="AT1" s="171" t="s">
        <v>68</v>
      </c>
      <c r="AU1" s="172"/>
      <c r="AV1" s="172"/>
      <c r="AW1" s="172"/>
      <c r="AX1" s="172"/>
      <c r="AY1" s="172"/>
      <c r="AZ1" s="172"/>
      <c r="BA1" s="172"/>
      <c r="BB1" s="172"/>
      <c r="BC1" s="173"/>
      <c r="BE1" s="171" t="s">
        <v>75</v>
      </c>
      <c r="BF1" s="172"/>
      <c r="BG1" s="172"/>
      <c r="BH1" s="172"/>
      <c r="BI1" s="172"/>
      <c r="BJ1" s="172"/>
      <c r="BK1" s="172"/>
      <c r="BL1" s="172"/>
      <c r="BM1" s="172"/>
      <c r="BN1" s="173"/>
    </row>
    <row r="2" spans="1:66" x14ac:dyDescent="0.45">
      <c r="A2" s="174"/>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X2" s="42"/>
      <c r="Y2" s="43"/>
      <c r="Z2" s="43"/>
      <c r="AA2" s="43"/>
      <c r="AB2" s="43"/>
      <c r="AC2" s="169" t="s">
        <v>64</v>
      </c>
      <c r="AD2" s="43"/>
      <c r="AE2" s="43"/>
      <c r="AF2" s="169" t="s">
        <v>65</v>
      </c>
      <c r="AG2" s="170" t="s">
        <v>56</v>
      </c>
      <c r="AI2" s="42"/>
      <c r="AJ2" s="43"/>
      <c r="AK2" s="43"/>
      <c r="AL2" s="43"/>
      <c r="AM2" s="43"/>
      <c r="AN2" s="169" t="s">
        <v>64</v>
      </c>
      <c r="AO2" s="43"/>
      <c r="AP2" s="43"/>
      <c r="AQ2" s="169" t="s">
        <v>65</v>
      </c>
      <c r="AR2" s="170" t="s">
        <v>56</v>
      </c>
      <c r="AS2" s="44"/>
      <c r="AT2" s="42"/>
      <c r="AU2" s="43"/>
      <c r="AV2" s="43"/>
      <c r="AW2" s="43"/>
      <c r="AX2" s="43"/>
      <c r="AY2" s="169" t="s">
        <v>64</v>
      </c>
      <c r="AZ2" s="43"/>
      <c r="BA2" s="43"/>
      <c r="BB2" s="169" t="s">
        <v>65</v>
      </c>
      <c r="BC2" s="170" t="s">
        <v>56</v>
      </c>
      <c r="BE2" s="42"/>
      <c r="BF2" s="43"/>
      <c r="BG2" s="43"/>
      <c r="BH2" s="43"/>
      <c r="BI2" s="43"/>
      <c r="BJ2" s="169" t="s">
        <v>64</v>
      </c>
      <c r="BK2" s="43"/>
      <c r="BL2" s="43"/>
      <c r="BM2" s="169" t="s">
        <v>65</v>
      </c>
      <c r="BN2" s="170" t="s">
        <v>56</v>
      </c>
    </row>
    <row r="3" spans="1:66" x14ac:dyDescent="0.45">
      <c r="A3" s="174"/>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X3" s="45" t="s">
        <v>57</v>
      </c>
      <c r="Y3" s="44" t="s">
        <v>58</v>
      </c>
      <c r="Z3" s="44" t="s">
        <v>59</v>
      </c>
      <c r="AA3" s="44" t="s">
        <v>60</v>
      </c>
      <c r="AB3" s="44" t="s">
        <v>61</v>
      </c>
      <c r="AC3" s="169"/>
      <c r="AD3" s="44" t="s">
        <v>62</v>
      </c>
      <c r="AE3" s="44" t="s">
        <v>63</v>
      </c>
      <c r="AF3" s="169"/>
      <c r="AG3" s="170"/>
      <c r="AI3" s="45" t="s">
        <v>57</v>
      </c>
      <c r="AJ3" s="44" t="s">
        <v>58</v>
      </c>
      <c r="AK3" s="44" t="s">
        <v>59</v>
      </c>
      <c r="AL3" s="44" t="s">
        <v>60</v>
      </c>
      <c r="AM3" s="44" t="s">
        <v>61</v>
      </c>
      <c r="AN3" s="169"/>
      <c r="AO3" s="44" t="s">
        <v>62</v>
      </c>
      <c r="AP3" s="44" t="s">
        <v>63</v>
      </c>
      <c r="AQ3" s="169"/>
      <c r="AR3" s="170"/>
      <c r="AS3" s="44"/>
      <c r="AT3" s="45" t="s">
        <v>57</v>
      </c>
      <c r="AU3" s="44" t="s">
        <v>58</v>
      </c>
      <c r="AV3" s="44" t="s">
        <v>59</v>
      </c>
      <c r="AW3" s="44" t="s">
        <v>60</v>
      </c>
      <c r="AX3" s="44" t="s">
        <v>61</v>
      </c>
      <c r="AY3" s="169"/>
      <c r="AZ3" s="44" t="s">
        <v>62</v>
      </c>
      <c r="BA3" s="44" t="s">
        <v>63</v>
      </c>
      <c r="BB3" s="169"/>
      <c r="BC3" s="170"/>
      <c r="BE3" s="45" t="s">
        <v>57</v>
      </c>
      <c r="BF3" s="44" t="s">
        <v>58</v>
      </c>
      <c r="BG3" s="44" t="s">
        <v>59</v>
      </c>
      <c r="BH3" s="44" t="s">
        <v>60</v>
      </c>
      <c r="BI3" s="44" t="s">
        <v>61</v>
      </c>
      <c r="BJ3" s="169"/>
      <c r="BK3" s="44" t="s">
        <v>62</v>
      </c>
      <c r="BL3" s="44" t="s">
        <v>63</v>
      </c>
      <c r="BM3" s="169"/>
      <c r="BN3" s="170"/>
    </row>
    <row r="4" spans="1:66" x14ac:dyDescent="0.45">
      <c r="A4" s="46" t="s">
        <v>15</v>
      </c>
      <c r="B4" s="47">
        <f>VLOOKUP($A4,'Occupancy Raw Data'!$B$8:$BE$45,'Occupancy Raw Data'!AG$3,FALSE)</f>
        <v>45.054591934491199</v>
      </c>
      <c r="C4" s="48">
        <f>VLOOKUP($A4,'Occupancy Raw Data'!$B$8:$BE$45,'Occupancy Raw Data'!AH$3,FALSE)</f>
        <v>43.307066388541102</v>
      </c>
      <c r="D4" s="48">
        <f>VLOOKUP($A4,'Occupancy Raw Data'!$B$8:$BE$45,'Occupancy Raw Data'!AI$3,FALSE)</f>
        <v>47.189517447865398</v>
      </c>
      <c r="E4" s="48">
        <f>VLOOKUP($A4,'Occupancy Raw Data'!$B$8:$BE$45,'Occupancy Raw Data'!AJ$3,FALSE)</f>
        <v>49.3735906724473</v>
      </c>
      <c r="F4" s="48">
        <f>VLOOKUP($A4,'Occupancy Raw Data'!$B$8:$BE$45,'Occupancy Raw Data'!AK$3,FALSE)</f>
        <v>49.221194367110499</v>
      </c>
      <c r="G4" s="49">
        <f>VLOOKUP($A4,'Occupancy Raw Data'!$B$8:$BE$45,'Occupancy Raw Data'!AL$3,FALSE)</f>
        <v>46.829034691574002</v>
      </c>
      <c r="H4" s="48">
        <f>VLOOKUP($A4,'Occupancy Raw Data'!$B$8:$BE$45,'Occupancy Raw Data'!AN$3,FALSE)</f>
        <v>52.106106121022698</v>
      </c>
      <c r="I4" s="48">
        <f>VLOOKUP($A4,'Occupancy Raw Data'!$B$8:$BE$45,'Occupancy Raw Data'!AO$3,FALSE)</f>
        <v>53.317066288289901</v>
      </c>
      <c r="J4" s="49">
        <f>VLOOKUP($A4,'Occupancy Raw Data'!$B$8:$BE$45,'Occupancy Raw Data'!AP$3,FALSE)</f>
        <v>52.711584686563398</v>
      </c>
      <c r="K4" s="50">
        <f>VLOOKUP($A4,'Occupancy Raw Data'!$B$8:$BE$45,'Occupancy Raw Data'!AR$3,FALSE)</f>
        <v>48.509715715499098</v>
      </c>
      <c r="M4" s="47">
        <f>VLOOKUP($A4,'Occupancy Raw Data'!$B$8:$BE$45,'Occupancy Raw Data'!AT$3,FALSE)</f>
        <v>4.1738939978424101</v>
      </c>
      <c r="N4" s="48">
        <f>VLOOKUP($A4,'Occupancy Raw Data'!$B$8:$BE$45,'Occupancy Raw Data'!AU$3,FALSE)</f>
        <v>-6.1937604244851201</v>
      </c>
      <c r="O4" s="48">
        <f>VLOOKUP($A4,'Occupancy Raw Data'!$B$8:$BE$45,'Occupancy Raw Data'!AV$3,FALSE)</f>
        <v>-5.2947617457155296</v>
      </c>
      <c r="P4" s="48">
        <f>VLOOKUP($A4,'Occupancy Raw Data'!$B$8:$BE$45,'Occupancy Raw Data'!AW$3,FALSE)</f>
        <v>-2.7943382340810898</v>
      </c>
      <c r="Q4" s="48">
        <f>VLOOKUP($A4,'Occupancy Raw Data'!$B$8:$BE$45,'Occupancy Raw Data'!AX$3,FALSE)</f>
        <v>-1.74502264287439</v>
      </c>
      <c r="R4" s="49">
        <f>VLOOKUP($A4,'Occupancy Raw Data'!$B$8:$BE$45,'Occupancy Raw Data'!AY$3,FALSE)</f>
        <v>-2.4931198773497298</v>
      </c>
      <c r="S4" s="48">
        <f>VLOOKUP($A4,'Occupancy Raw Data'!$B$8:$BE$45,'Occupancy Raw Data'!BA$3,FALSE)</f>
        <v>-1.4200761746369699</v>
      </c>
      <c r="T4" s="48">
        <f>VLOOKUP($A4,'Occupancy Raw Data'!$B$8:$BE$45,'Occupancy Raw Data'!BB$3,FALSE)</f>
        <v>-5.5983855454205198</v>
      </c>
      <c r="U4" s="49">
        <f>VLOOKUP($A4,'Occupancy Raw Data'!$B$8:$BE$45,'Occupancy Raw Data'!BC$3,FALSE)</f>
        <v>-3.57845532331122</v>
      </c>
      <c r="V4" s="50">
        <f>VLOOKUP($A4,'Occupancy Raw Data'!$B$8:$BE$45,'Occupancy Raw Data'!BE$3,FALSE)</f>
        <v>-2.8328522798606102</v>
      </c>
      <c r="X4" s="51">
        <f>VLOOKUP($A4,'ADR Raw Data'!$B$6:$BE$43,'ADR Raw Data'!AG$1,FALSE)</f>
        <v>159.28283121792799</v>
      </c>
      <c r="Y4" s="52">
        <f>VLOOKUP($A4,'ADR Raw Data'!$B$6:$BE$43,'ADR Raw Data'!AH$1,FALSE)</f>
        <v>146.879256964928</v>
      </c>
      <c r="Z4" s="52">
        <f>VLOOKUP($A4,'ADR Raw Data'!$B$6:$BE$43,'ADR Raw Data'!AI$1,FALSE)</f>
        <v>145.737445058421</v>
      </c>
      <c r="AA4" s="52">
        <f>VLOOKUP($A4,'ADR Raw Data'!$B$6:$BE$43,'ADR Raw Data'!AJ$1,FALSE)</f>
        <v>146.72219207192401</v>
      </c>
      <c r="AB4" s="52">
        <f>VLOOKUP($A4,'ADR Raw Data'!$B$6:$BE$43,'ADR Raw Data'!AK$1,FALSE)</f>
        <v>144.79039756393601</v>
      </c>
      <c r="AC4" s="53">
        <f>VLOOKUP($A4,'ADR Raw Data'!$B$6:$BE$43,'ADR Raw Data'!AL$1,FALSE)</f>
        <v>148.56440514245301</v>
      </c>
      <c r="AD4" s="52">
        <f>VLOOKUP($A4,'ADR Raw Data'!$B$6:$BE$43,'ADR Raw Data'!AN$1,FALSE)</f>
        <v>154.10497287174201</v>
      </c>
      <c r="AE4" s="52">
        <f>VLOOKUP($A4,'ADR Raw Data'!$B$6:$BE$43,'ADR Raw Data'!AO$1,FALSE)</f>
        <v>158.878707262646</v>
      </c>
      <c r="AF4" s="53">
        <f>VLOOKUP($A4,'ADR Raw Data'!$B$6:$BE$43,'ADR Raw Data'!AP$1,FALSE)</f>
        <v>156.519251216111</v>
      </c>
      <c r="AG4" s="54">
        <f>VLOOKUP($A4,'ADR Raw Data'!$B$6:$BE$43,'ADR Raw Data'!AR$1,FALSE)</f>
        <v>151.03401752173301</v>
      </c>
      <c r="AI4" s="47">
        <f>VLOOKUP($A4,'ADR Raw Data'!$B$6:$BE$43,'ADR Raw Data'!AT$1,FALSE)</f>
        <v>11.053362404234001</v>
      </c>
      <c r="AJ4" s="48">
        <f>VLOOKUP($A4,'ADR Raw Data'!$B$6:$BE$43,'ADR Raw Data'!AU$1,FALSE)</f>
        <v>4.1740232058483402</v>
      </c>
      <c r="AK4" s="48">
        <f>VLOOKUP($A4,'ADR Raw Data'!$B$6:$BE$43,'ADR Raw Data'!AV$1,FALSE)</f>
        <v>2.9444533907441199</v>
      </c>
      <c r="AL4" s="48">
        <f>VLOOKUP($A4,'ADR Raw Data'!$B$6:$BE$43,'ADR Raw Data'!AW$1,FALSE)</f>
        <v>2.27372330950335</v>
      </c>
      <c r="AM4" s="48">
        <f>VLOOKUP($A4,'ADR Raw Data'!$B$6:$BE$43,'ADR Raw Data'!AX$1,FALSE)</f>
        <v>0.23919753734499799</v>
      </c>
      <c r="AN4" s="49">
        <f>VLOOKUP($A4,'ADR Raw Data'!$B$6:$BE$43,'ADR Raw Data'!AY$1,FALSE)</f>
        <v>4.0414258038359403</v>
      </c>
      <c r="AO4" s="48">
        <f>VLOOKUP($A4,'ADR Raw Data'!$B$6:$BE$43,'ADR Raw Data'!BA$1,FALSE)</f>
        <v>-0.81124481705435303</v>
      </c>
      <c r="AP4" s="48">
        <f>VLOOKUP($A4,'ADR Raw Data'!$B$6:$BE$43,'ADR Raw Data'!BB$1,FALSE)</f>
        <v>-2.9905334938372801</v>
      </c>
      <c r="AQ4" s="49">
        <f>VLOOKUP($A4,'ADR Raw Data'!$B$6:$BE$43,'ADR Raw Data'!BC$1,FALSE)</f>
        <v>-1.9980065263712701</v>
      </c>
      <c r="AR4" s="50">
        <f>VLOOKUP($A4,'ADR Raw Data'!$B$6:$BE$43,'ADR Raw Data'!BE$1,FALSE)</f>
        <v>1.9905723066841201</v>
      </c>
      <c r="AT4" s="51">
        <f>VLOOKUP($A4,'RevPAR Raw Data'!$B$6:$BE$43,'RevPAR Raw Data'!AG$1,FALSE)</f>
        <v>71.764229626941898</v>
      </c>
      <c r="AU4" s="52">
        <f>VLOOKUP($A4,'RevPAR Raw Data'!$B$6:$BE$43,'RevPAR Raw Data'!AH$1,FALSE)</f>
        <v>63.609097324797602</v>
      </c>
      <c r="AV4" s="52">
        <f>VLOOKUP($A4,'RevPAR Raw Data'!$B$6:$BE$43,'RevPAR Raw Data'!AI$1,FALSE)</f>
        <v>68.772797063916798</v>
      </c>
      <c r="AW4" s="52">
        <f>VLOOKUP($A4,'RevPAR Raw Data'!$B$6:$BE$43,'RevPAR Raw Data'!AJ$1,FALSE)</f>
        <v>72.442014539233895</v>
      </c>
      <c r="AX4" s="52">
        <f>VLOOKUP($A4,'RevPAR Raw Data'!$B$6:$BE$43,'RevPAR Raw Data'!AK$1,FALSE)</f>
        <v>71.267563009857298</v>
      </c>
      <c r="AY4" s="53">
        <f>VLOOKUP($A4,'RevPAR Raw Data'!$B$6:$BE$43,'RevPAR Raw Data'!AL$1,FALSE)</f>
        <v>69.571276823489995</v>
      </c>
      <c r="AZ4" s="52">
        <f>VLOOKUP($A4,'RevPAR Raw Data'!$B$6:$BE$43,'RevPAR Raw Data'!AN$1,FALSE)</f>
        <v>80.298100702323595</v>
      </c>
      <c r="BA4" s="52">
        <f>VLOOKUP($A4,'RevPAR Raw Data'!$B$6:$BE$43,'RevPAR Raw Data'!AO$1,FALSE)</f>
        <v>84.709465669203198</v>
      </c>
      <c r="BB4" s="53">
        <f>VLOOKUP($A4,'RevPAR Raw Data'!$B$6:$BE$43,'RevPAR Raw Data'!AP$1,FALSE)</f>
        <v>82.503777655555396</v>
      </c>
      <c r="BC4" s="54">
        <f>VLOOKUP($A4,'RevPAR Raw Data'!$B$6:$BE$43,'RevPAR Raw Data'!AR$1,FALSE)</f>
        <v>73.266172533490305</v>
      </c>
      <c r="BE4" s="47">
        <f>VLOOKUP($A4,'RevPAR Raw Data'!$B$6:$BE$43,'RevPAR Raw Data'!AT$1,FALSE)</f>
        <v>15.6886120320265</v>
      </c>
      <c r="BF4" s="48">
        <f>VLOOKUP($A4,'RevPAR Raw Data'!$B$6:$BE$43,'RevPAR Raw Data'!AU$1,FALSE)</f>
        <v>-2.27826621606944</v>
      </c>
      <c r="BG4" s="48">
        <f>VLOOKUP($A4,'RevPAR Raw Data'!$B$6:$BE$43,'RevPAR Raw Data'!AV$1,FALSE)</f>
        <v>-2.5062101467249498</v>
      </c>
      <c r="BH4" s="48">
        <f>VLOOKUP($A4,'RevPAR Raw Data'!$B$6:$BE$43,'RevPAR Raw Data'!AW$1,FALSE)</f>
        <v>-0.58415044435241104</v>
      </c>
      <c r="BI4" s="48">
        <f>VLOOKUP($A4,'RevPAR Raw Data'!$B$6:$BE$43,'RevPAR Raw Data'!AX$1,FALSE)</f>
        <v>-1.5099991567172599</v>
      </c>
      <c r="BJ4" s="49">
        <f>VLOOKUP($A4,'RevPAR Raw Data'!$B$6:$BE$43,'RevPAR Raw Data'!AY$1,FALSE)</f>
        <v>1.44754833644243</v>
      </c>
      <c r="BK4" s="48">
        <f>VLOOKUP($A4,'RevPAR Raw Data'!$B$6:$BE$43,'RevPAR Raw Data'!BA$1,FALSE)</f>
        <v>-2.21980069732636</v>
      </c>
      <c r="BL4" s="48">
        <f>VLOOKUP($A4,'RevPAR Raw Data'!$B$6:$BE$43,'RevPAR Raw Data'!BB$1,FALSE)</f>
        <v>-8.4214974444078496</v>
      </c>
      <c r="BM4" s="49">
        <f>VLOOKUP($A4,'RevPAR Raw Data'!$B$6:$BE$43,'RevPAR Raw Data'!BC$1,FALSE)</f>
        <v>-5.5049640787794498</v>
      </c>
      <c r="BN4" s="50">
        <f>VLOOKUP($A4,'RevPAR Raw Data'!$B$6:$BE$43,'RevPAR Raw Data'!BE$1,FALSE)</f>
        <v>-0.89866994614867002</v>
      </c>
    </row>
    <row r="5" spans="1:66" x14ac:dyDescent="0.45">
      <c r="A5" s="46" t="s">
        <v>69</v>
      </c>
      <c r="B5" s="47">
        <f>VLOOKUP($A5,'Occupancy Raw Data'!$B$8:$BE$45,'Occupancy Raw Data'!AG$3,FALSE)</f>
        <v>38.617131613508498</v>
      </c>
      <c r="C5" s="48">
        <f>VLOOKUP($A5,'Occupancy Raw Data'!$B$8:$BE$45,'Occupancy Raw Data'!AH$3,FALSE)</f>
        <v>39.300739038433697</v>
      </c>
      <c r="D5" s="48">
        <f>VLOOKUP($A5,'Occupancy Raw Data'!$B$8:$BE$45,'Occupancy Raw Data'!AI$3,FALSE)</f>
        <v>44.078587978224398</v>
      </c>
      <c r="E5" s="48">
        <f>VLOOKUP($A5,'Occupancy Raw Data'!$B$8:$BE$45,'Occupancy Raw Data'!AJ$3,FALSE)</f>
        <v>46.032142206817703</v>
      </c>
      <c r="F5" s="48">
        <f>VLOOKUP($A5,'Occupancy Raw Data'!$B$8:$BE$45,'Occupancy Raw Data'!AK$3,FALSE)</f>
        <v>44.405723937436001</v>
      </c>
      <c r="G5" s="49">
        <f>VLOOKUP($A5,'Occupancy Raw Data'!$B$8:$BE$45,'Occupancy Raw Data'!AL$3,FALSE)</f>
        <v>42.486538173573898</v>
      </c>
      <c r="H5" s="48">
        <f>VLOOKUP($A5,'Occupancy Raw Data'!$B$8:$BE$45,'Occupancy Raw Data'!AN$3,FALSE)</f>
        <v>45.474252955839702</v>
      </c>
      <c r="I5" s="48">
        <f>VLOOKUP($A5,'Occupancy Raw Data'!$B$8:$BE$45,'Occupancy Raw Data'!AO$3,FALSE)</f>
        <v>46.140454976422298</v>
      </c>
      <c r="J5" s="49">
        <f>VLOOKUP($A5,'Occupancy Raw Data'!$B$8:$BE$45,'Occupancy Raw Data'!AP$3,FALSE)</f>
        <v>45.807353966130997</v>
      </c>
      <c r="K5" s="50">
        <f>VLOOKUP($A5,'Occupancy Raw Data'!$B$8:$BE$45,'Occupancy Raw Data'!AR$3,FALSE)</f>
        <v>43.435285454203303</v>
      </c>
      <c r="M5" s="47">
        <f>VLOOKUP($A5,'Occupancy Raw Data'!$B$8:$BE$45,'Occupancy Raw Data'!AT$3,FALSE)</f>
        <v>2.1626775446792901</v>
      </c>
      <c r="N5" s="48">
        <f>VLOOKUP($A5,'Occupancy Raw Data'!$B$8:$BE$45,'Occupancy Raw Data'!AU$3,FALSE)</f>
        <v>-6.8608308741138497</v>
      </c>
      <c r="O5" s="48">
        <f>VLOOKUP($A5,'Occupancy Raw Data'!$B$8:$BE$45,'Occupancy Raw Data'!AV$3,FALSE)</f>
        <v>-4.7710499233609003</v>
      </c>
      <c r="P5" s="48">
        <f>VLOOKUP($A5,'Occupancy Raw Data'!$B$8:$BE$45,'Occupancy Raw Data'!AW$3,FALSE)</f>
        <v>-1.47678218432103</v>
      </c>
      <c r="Q5" s="48">
        <f>VLOOKUP($A5,'Occupancy Raw Data'!$B$8:$BE$45,'Occupancy Raw Data'!AX$3,FALSE)</f>
        <v>7.3668972909557304E-2</v>
      </c>
      <c r="R5" s="49">
        <f>VLOOKUP($A5,'Occupancy Raw Data'!$B$8:$BE$45,'Occupancy Raw Data'!AY$3,FALSE)</f>
        <v>-2.2749129010428901</v>
      </c>
      <c r="S5" s="48">
        <f>VLOOKUP($A5,'Occupancy Raw Data'!$B$8:$BE$45,'Occupancy Raw Data'!BA$3,FALSE)</f>
        <v>-0.53086688926611902</v>
      </c>
      <c r="T5" s="48">
        <f>VLOOKUP($A5,'Occupancy Raw Data'!$B$8:$BE$45,'Occupancy Raw Data'!BB$3,FALSE)</f>
        <v>-5.8661707931273002</v>
      </c>
      <c r="U5" s="49">
        <f>VLOOKUP($A5,'Occupancy Raw Data'!$B$8:$BE$45,'Occupancy Raw Data'!BC$3,FALSE)</f>
        <v>-3.2914138666310202</v>
      </c>
      <c r="V5" s="50">
        <f>VLOOKUP($A5,'Occupancy Raw Data'!$B$8:$BE$45,'Occupancy Raw Data'!BE$3,FALSE)</f>
        <v>-2.5835446088435101</v>
      </c>
      <c r="X5" s="51">
        <f>VLOOKUP($A5,'ADR Raw Data'!$B$6:$BE$43,'ADR Raw Data'!AG$1,FALSE)</f>
        <v>106.406384197032</v>
      </c>
      <c r="Y5" s="52">
        <f>VLOOKUP($A5,'ADR Raw Data'!$B$6:$BE$43,'ADR Raw Data'!AH$1,FALSE)</f>
        <v>103.02922717574</v>
      </c>
      <c r="Z5" s="52">
        <f>VLOOKUP($A5,'ADR Raw Data'!$B$6:$BE$43,'ADR Raw Data'!AI$1,FALSE)</f>
        <v>105.16730921688</v>
      </c>
      <c r="AA5" s="52">
        <f>VLOOKUP($A5,'ADR Raw Data'!$B$6:$BE$43,'ADR Raw Data'!AJ$1,FALSE)</f>
        <v>105.268656638305</v>
      </c>
      <c r="AB5" s="52">
        <f>VLOOKUP($A5,'ADR Raw Data'!$B$6:$BE$43,'ADR Raw Data'!AK$1,FALSE)</f>
        <v>102.35466880983</v>
      </c>
      <c r="AC5" s="53">
        <f>VLOOKUP($A5,'ADR Raw Data'!$B$6:$BE$43,'ADR Raw Data'!AL$1,FALSE)</f>
        <v>104.431182563742</v>
      </c>
      <c r="AD5" s="52">
        <f>VLOOKUP($A5,'ADR Raw Data'!$B$6:$BE$43,'ADR Raw Data'!AN$1,FALSE)</f>
        <v>106.863462348502</v>
      </c>
      <c r="AE5" s="52">
        <f>VLOOKUP($A5,'ADR Raw Data'!$B$6:$BE$43,'ADR Raw Data'!AO$1,FALSE)</f>
        <v>109.39037826049901</v>
      </c>
      <c r="AF5" s="53">
        <f>VLOOKUP($A5,'ADR Raw Data'!$B$6:$BE$43,'ADR Raw Data'!AP$1,FALSE)</f>
        <v>108.136107893068</v>
      </c>
      <c r="AG5" s="54">
        <f>VLOOKUP($A5,'ADR Raw Data'!$B$6:$BE$43,'ADR Raw Data'!AR$1,FALSE)</f>
        <v>105.547474386922</v>
      </c>
      <c r="AI5" s="47">
        <f>VLOOKUP($A5,'ADR Raw Data'!$B$6:$BE$43,'ADR Raw Data'!AT$1,FALSE)</f>
        <v>9.2135248982908902</v>
      </c>
      <c r="AJ5" s="48">
        <f>VLOOKUP($A5,'ADR Raw Data'!$B$6:$BE$43,'ADR Raw Data'!AU$1,FALSE)</f>
        <v>2.9904627041463598</v>
      </c>
      <c r="AK5" s="48">
        <f>VLOOKUP($A5,'ADR Raw Data'!$B$6:$BE$43,'ADR Raw Data'!AV$1,FALSE)</f>
        <v>2.62632907182293</v>
      </c>
      <c r="AL5" s="48">
        <f>VLOOKUP($A5,'ADR Raw Data'!$B$6:$BE$43,'ADR Raw Data'!AW$1,FALSE)</f>
        <v>2.80066706031094</v>
      </c>
      <c r="AM5" s="48">
        <f>VLOOKUP($A5,'ADR Raw Data'!$B$6:$BE$43,'ADR Raw Data'!AX$1,FALSE)</f>
        <v>2.2209813954676001</v>
      </c>
      <c r="AN5" s="49">
        <f>VLOOKUP($A5,'ADR Raw Data'!$B$6:$BE$43,'ADR Raw Data'!AY$1,FALSE)</f>
        <v>3.77706202519192</v>
      </c>
      <c r="AO5" s="48">
        <f>VLOOKUP($A5,'ADR Raw Data'!$B$6:$BE$43,'ADR Raw Data'!BA$1,FALSE)</f>
        <v>1.53564440696402</v>
      </c>
      <c r="AP5" s="48">
        <f>VLOOKUP($A5,'ADR Raw Data'!$B$6:$BE$43,'ADR Raw Data'!BB$1,FALSE)</f>
        <v>-3.1536759000286398</v>
      </c>
      <c r="AQ5" s="49">
        <f>VLOOKUP($A5,'ADR Raw Data'!$B$6:$BE$43,'ADR Raw Data'!BC$1,FALSE)</f>
        <v>-1.0051253088328</v>
      </c>
      <c r="AR5" s="50">
        <f>VLOOKUP($A5,'ADR Raw Data'!$B$6:$BE$43,'ADR Raw Data'!BE$1,FALSE)</f>
        <v>2.2333601500193798</v>
      </c>
      <c r="AT5" s="51">
        <f>VLOOKUP($A5,'RevPAR Raw Data'!$B$6:$BE$43,'RevPAR Raw Data'!AG$1,FALSE)</f>
        <v>41.091093430543502</v>
      </c>
      <c r="AU5" s="52">
        <f>VLOOKUP($A5,'RevPAR Raw Data'!$B$6:$BE$43,'RevPAR Raw Data'!AH$1,FALSE)</f>
        <v>40.491247705652903</v>
      </c>
      <c r="AV5" s="52">
        <f>VLOOKUP($A5,'RevPAR Raw Data'!$B$6:$BE$43,'RevPAR Raw Data'!AI$1,FALSE)</f>
        <v>46.356264917493903</v>
      </c>
      <c r="AW5" s="52">
        <f>VLOOKUP($A5,'RevPAR Raw Data'!$B$6:$BE$43,'RevPAR Raw Data'!AJ$1,FALSE)</f>
        <v>48.457417722951597</v>
      </c>
      <c r="AX5" s="52">
        <f>VLOOKUP($A5,'RevPAR Raw Data'!$B$6:$BE$43,'RevPAR Raw Data'!AK$1,FALSE)</f>
        <v>45.451331668770102</v>
      </c>
      <c r="AY5" s="53">
        <f>VLOOKUP($A5,'RevPAR Raw Data'!$B$6:$BE$43,'RevPAR Raw Data'!AL$1,FALSE)</f>
        <v>44.369194245059298</v>
      </c>
      <c r="AZ5" s="52">
        <f>VLOOKUP($A5,'RevPAR Raw Data'!$B$6:$BE$43,'RevPAR Raw Data'!AN$1,FALSE)</f>
        <v>48.595361185726503</v>
      </c>
      <c r="BA5" s="52">
        <f>VLOOKUP($A5,'RevPAR Raw Data'!$B$6:$BE$43,'RevPAR Raw Data'!AO$1,FALSE)</f>
        <v>50.4732182298239</v>
      </c>
      <c r="BB5" s="53">
        <f>VLOOKUP($A5,'RevPAR Raw Data'!$B$6:$BE$43,'RevPAR Raw Data'!AP$1,FALSE)</f>
        <v>49.534289707775201</v>
      </c>
      <c r="BC5" s="54">
        <f>VLOOKUP($A5,'RevPAR Raw Data'!$B$6:$BE$43,'RevPAR Raw Data'!AR$1,FALSE)</f>
        <v>45.844846789661801</v>
      </c>
      <c r="BE5" s="47">
        <f>VLOOKUP($A5,'RevPAR Raw Data'!$B$6:$BE$43,'RevPAR Raw Data'!AT$1,FALSE)</f>
        <v>11.575461277018899</v>
      </c>
      <c r="BF5" s="48">
        <f>VLOOKUP($A5,'RevPAR Raw Data'!$B$6:$BE$43,'RevPAR Raw Data'!AU$1,FALSE)</f>
        <v>-4.0755387584524199</v>
      </c>
      <c r="BG5" s="48">
        <f>VLOOKUP($A5,'RevPAR Raw Data'!$B$6:$BE$43,'RevPAR Raw Data'!AV$1,FALSE)</f>
        <v>-2.2700243227063801</v>
      </c>
      <c r="BH5" s="48">
        <f>VLOOKUP($A5,'RevPAR Raw Data'!$B$6:$BE$43,'RevPAR Raw Data'!AW$1,FALSE)</f>
        <v>1.28252512380109</v>
      </c>
      <c r="BI5" s="48">
        <f>VLOOKUP($A5,'RevPAR Raw Data'!$B$6:$BE$43,'RevPAR Raw Data'!AX$1,FALSE)</f>
        <v>2.2962865425597099</v>
      </c>
      <c r="BJ5" s="49">
        <f>VLOOKUP($A5,'RevPAR Raw Data'!$B$6:$BE$43,'RevPAR Raw Data'!AY$1,FALSE)</f>
        <v>1.4162242528575499</v>
      </c>
      <c r="BK5" s="48">
        <f>VLOOKUP($A5,'RevPAR Raw Data'!$B$6:$BE$43,'RevPAR Raw Data'!BA$1,FALSE)</f>
        <v>0.99662529000446698</v>
      </c>
      <c r="BL5" s="48">
        <f>VLOOKUP($A5,'RevPAR Raw Data'!$B$6:$BE$43,'RevPAR Raw Data'!BB$1,FALSE)</f>
        <v>-8.83484667859857</v>
      </c>
      <c r="BM5" s="49">
        <f>VLOOKUP($A5,'RevPAR Raw Data'!$B$6:$BE$43,'RevPAR Raw Data'!BC$1,FALSE)</f>
        <v>-4.2634563416718798</v>
      </c>
      <c r="BN5" s="50">
        <f>VLOOKUP($A5,'RevPAR Raw Data'!$B$6:$BE$43,'RevPAR Raw Data'!BE$1,FALSE)</f>
        <v>-0.40788431457601099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146</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139</v>
      </c>
      <c r="B8" s="47">
        <f>VLOOKUP($A8,'Occupancy Raw Data'!$B$8:$BE$51,'Occupancy Raw Data'!AG$3,FALSE)</f>
        <v>41.223010943507802</v>
      </c>
      <c r="C8" s="48">
        <f>VLOOKUP($A8,'Occupancy Raw Data'!$B$8:$BE$51,'Occupancy Raw Data'!AH$3,FALSE)</f>
        <v>32.8231292517006</v>
      </c>
      <c r="D8" s="48">
        <f>VLOOKUP($A8,'Occupancy Raw Data'!$B$8:$BE$51,'Occupancy Raw Data'!AI$3,FALSE)</f>
        <v>37.348417627920703</v>
      </c>
      <c r="E8" s="48">
        <f>VLOOKUP($A8,'Occupancy Raw Data'!$B$8:$BE$51,'Occupancy Raw Data'!AJ$3,FALSE)</f>
        <v>39.633244602188697</v>
      </c>
      <c r="F8" s="48">
        <f>VLOOKUP($A8,'Occupancy Raw Data'!$B$8:$BE$51,'Occupancy Raw Data'!AK$3,FALSE)</f>
        <v>39.596273291925399</v>
      </c>
      <c r="G8" s="49">
        <f>VLOOKUP($A8,'Occupancy Raw Data'!$B$8:$BE$51,'Occupancy Raw Data'!AL$3,FALSE)</f>
        <v>38.1248151434486</v>
      </c>
      <c r="H8" s="48">
        <f>VLOOKUP($A8,'Occupancy Raw Data'!$B$8:$BE$51,'Occupancy Raw Data'!AN$3,FALSE)</f>
        <v>44.454303460514602</v>
      </c>
      <c r="I8" s="48">
        <f>VLOOKUP($A8,'Occupancy Raw Data'!$B$8:$BE$51,'Occupancy Raw Data'!AO$3,FALSE)</f>
        <v>48.7503697131026</v>
      </c>
      <c r="J8" s="49">
        <f>VLOOKUP($A8,'Occupancy Raw Data'!$B$8:$BE$51,'Occupancy Raw Data'!AP$3,FALSE)</f>
        <v>46.602336586808597</v>
      </c>
      <c r="K8" s="50">
        <f>VLOOKUP($A8,'Occupancy Raw Data'!$B$8:$BE$51,'Occupancy Raw Data'!AR$3,FALSE)</f>
        <v>40.546964127265802</v>
      </c>
      <c r="M8" s="47">
        <f>VLOOKUP($A8,'Occupancy Raw Data'!$B$8:$BE$51,'Occupancy Raw Data'!AT$3,FALSE)</f>
        <v>16.080807591967002</v>
      </c>
      <c r="N8" s="48">
        <f>VLOOKUP($A8,'Occupancy Raw Data'!$B$8:$BE$51,'Occupancy Raw Data'!AU$3,FALSE)</f>
        <v>-10.676440608124199</v>
      </c>
      <c r="O8" s="48">
        <f>VLOOKUP($A8,'Occupancy Raw Data'!$B$8:$BE$51,'Occupancy Raw Data'!AV$3,FALSE)</f>
        <v>-10.077258497950901</v>
      </c>
      <c r="P8" s="48">
        <f>VLOOKUP($A8,'Occupancy Raw Data'!$B$8:$BE$51,'Occupancy Raw Data'!AW$3,FALSE)</f>
        <v>-3.4872453620342001</v>
      </c>
      <c r="Q8" s="48">
        <f>VLOOKUP($A8,'Occupancy Raw Data'!$B$8:$BE$51,'Occupancy Raw Data'!AX$3,FALSE)</f>
        <v>-2.3139338670879201</v>
      </c>
      <c r="R8" s="49">
        <f>VLOOKUP($A8,'Occupancy Raw Data'!$B$8:$BE$51,'Occupancy Raw Data'!AY$3,FALSE)</f>
        <v>-2.4402164248307301</v>
      </c>
      <c r="S8" s="48">
        <f>VLOOKUP($A8,'Occupancy Raw Data'!$B$8:$BE$51,'Occupancy Raw Data'!BA$3,FALSE)</f>
        <v>-5.2450638407808396</v>
      </c>
      <c r="T8" s="48">
        <f>VLOOKUP($A8,'Occupancy Raw Data'!$B$8:$BE$51,'Occupancy Raw Data'!BB$3,FALSE)</f>
        <v>-10.470491421892399</v>
      </c>
      <c r="U8" s="49">
        <f>VLOOKUP($A8,'Occupancy Raw Data'!$B$8:$BE$51,'Occupancy Raw Data'!BC$3,FALSE)</f>
        <v>-8.0520351864553792</v>
      </c>
      <c r="V8" s="50">
        <f>VLOOKUP($A8,'Occupancy Raw Data'!$B$8:$BE$51,'Occupancy Raw Data'!BE$3,FALSE)</f>
        <v>-4.3570992236602804</v>
      </c>
      <c r="X8" s="51">
        <f>VLOOKUP($A8,'ADR Raw Data'!$B$6:$BE$49,'ADR Raw Data'!AG$1,FALSE)</f>
        <v>300.974139910313</v>
      </c>
      <c r="Y8" s="52">
        <f>VLOOKUP($A8,'ADR Raw Data'!$B$6:$BE$49,'ADR Raw Data'!AH$1,FALSE)</f>
        <v>265.05997972516298</v>
      </c>
      <c r="Z8" s="52">
        <f>VLOOKUP($A8,'ADR Raw Data'!$B$6:$BE$49,'ADR Raw Data'!AI$1,FALSE)</f>
        <v>255.41720253415099</v>
      </c>
      <c r="AA8" s="52">
        <f>VLOOKUP($A8,'ADR Raw Data'!$B$6:$BE$49,'ADR Raw Data'!AJ$1,FALSE)</f>
        <v>260.91592537313397</v>
      </c>
      <c r="AB8" s="52">
        <f>VLOOKUP($A8,'ADR Raw Data'!$B$6:$BE$49,'ADR Raw Data'!AK$1,FALSE)</f>
        <v>265.02383193277302</v>
      </c>
      <c r="AC8" s="53">
        <f>VLOOKUP($A8,'ADR Raw Data'!$B$6:$BE$49,'ADR Raw Data'!AL$1,FALSE)</f>
        <v>270.06812839410298</v>
      </c>
      <c r="AD8" s="52">
        <f>VLOOKUP($A8,'ADR Raw Data'!$B$6:$BE$49,'ADR Raw Data'!AN$1,FALSE)</f>
        <v>287.63413506320597</v>
      </c>
      <c r="AE8" s="52">
        <f>VLOOKUP($A8,'ADR Raw Data'!$B$6:$BE$49,'ADR Raw Data'!AO$1,FALSE)</f>
        <v>302.90936902775599</v>
      </c>
      <c r="AF8" s="53">
        <f>VLOOKUP($A8,'ADR Raw Data'!$B$6:$BE$49,'ADR Raw Data'!AP$1,FALSE)</f>
        <v>295.623791352637</v>
      </c>
      <c r="AG8" s="54">
        <f>VLOOKUP($A8,'ADR Raw Data'!$B$6:$BE$49,'ADR Raw Data'!AR$1,FALSE)</f>
        <v>278.46018601015999</v>
      </c>
      <c r="AI8" s="47">
        <f>VLOOKUP($A8,'ADR Raw Data'!$B$6:$BE$49,'ADR Raw Data'!AT$1,FALSE)</f>
        <v>7.8199132562098299</v>
      </c>
      <c r="AJ8" s="48">
        <f>VLOOKUP($A8,'ADR Raw Data'!$B$6:$BE$49,'ADR Raw Data'!AU$1,FALSE)</f>
        <v>1.9906724427483999</v>
      </c>
      <c r="AK8" s="48">
        <f>VLOOKUP($A8,'ADR Raw Data'!$B$6:$BE$49,'ADR Raw Data'!AV$1,FALSE)</f>
        <v>-2.4949011988421401</v>
      </c>
      <c r="AL8" s="48">
        <f>VLOOKUP($A8,'ADR Raw Data'!$B$6:$BE$49,'ADR Raw Data'!AW$1,FALSE)</f>
        <v>-0.323342646376934</v>
      </c>
      <c r="AM8" s="48">
        <f>VLOOKUP($A8,'ADR Raw Data'!$B$6:$BE$49,'ADR Raw Data'!AX$1,FALSE)</f>
        <v>-0.89561258529670396</v>
      </c>
      <c r="AN8" s="49">
        <f>VLOOKUP($A8,'ADR Raw Data'!$B$6:$BE$49,'ADR Raw Data'!AY$1,FALSE)</f>
        <v>1.6123479164782999</v>
      </c>
      <c r="AO8" s="48">
        <f>VLOOKUP($A8,'ADR Raw Data'!$B$6:$BE$49,'ADR Raw Data'!BA$1,FALSE)</f>
        <v>-4.1290736120035403</v>
      </c>
      <c r="AP8" s="48">
        <f>VLOOKUP($A8,'ADR Raw Data'!$B$6:$BE$49,'ADR Raw Data'!BB$1,FALSE)</f>
        <v>-3.8143242393309902</v>
      </c>
      <c r="AQ8" s="49">
        <f>VLOOKUP($A8,'ADR Raw Data'!$B$6:$BE$49,'ADR Raw Data'!BC$1,FALSE)</f>
        <v>-4.0262798379928197</v>
      </c>
      <c r="AR8" s="50">
        <f>VLOOKUP($A8,'ADR Raw Data'!$B$6:$BE$49,'ADR Raw Data'!BE$1,FALSE)</f>
        <v>-0.62521964345155701</v>
      </c>
      <c r="AT8" s="51">
        <f>VLOOKUP($A8,'RevPAR Raw Data'!$B$6:$BE$49,'RevPAR Raw Data'!AG$1,FALSE)</f>
        <v>124.07060263235699</v>
      </c>
      <c r="AU8" s="52">
        <f>VLOOKUP($A8,'RevPAR Raw Data'!$B$6:$BE$49,'RevPAR Raw Data'!AH$1,FALSE)</f>
        <v>87.000979739721899</v>
      </c>
      <c r="AV8" s="52">
        <f>VLOOKUP($A8,'RevPAR Raw Data'!$B$6:$BE$49,'RevPAR Raw Data'!AI$1,FALSE)</f>
        <v>95.394283496007006</v>
      </c>
      <c r="AW8" s="52">
        <f>VLOOKUP($A8,'RevPAR Raw Data'!$B$6:$BE$49,'RevPAR Raw Data'!AJ$1,FALSE)</f>
        <v>103.409446909198</v>
      </c>
      <c r="AX8" s="52">
        <f>VLOOKUP($A8,'RevPAR Raw Data'!$B$6:$BE$49,'RevPAR Raw Data'!AK$1,FALSE)</f>
        <v>104.939560780834</v>
      </c>
      <c r="AY8" s="53">
        <f>VLOOKUP($A8,'RevPAR Raw Data'!$B$6:$BE$49,'RevPAR Raw Data'!AL$1,FALSE)</f>
        <v>102.962974711623</v>
      </c>
      <c r="AZ8" s="52">
        <f>VLOOKUP($A8,'RevPAR Raw Data'!$B$6:$BE$49,'RevPAR Raw Data'!AN$1,FALSE)</f>
        <v>127.865751257024</v>
      </c>
      <c r="BA8" s="52">
        <f>VLOOKUP($A8,'RevPAR Raw Data'!$B$6:$BE$49,'RevPAR Raw Data'!AO$1,FALSE)</f>
        <v>147.66943729665701</v>
      </c>
      <c r="BB8" s="53">
        <f>VLOOKUP($A8,'RevPAR Raw Data'!$B$6:$BE$49,'RevPAR Raw Data'!AP$1,FALSE)</f>
        <v>137.76759427684101</v>
      </c>
      <c r="BC8" s="54">
        <f>VLOOKUP($A8,'RevPAR Raw Data'!$B$6:$BE$49,'RevPAR Raw Data'!AR$1,FALSE)</f>
        <v>112.907151730257</v>
      </c>
      <c r="BE8" s="47">
        <f>VLOOKUP($A8,'RevPAR Raw Data'!$B$6:$BE$49,'RevPAR Raw Data'!AT$1,FALSE)</f>
        <v>25.1582260527667</v>
      </c>
      <c r="BF8" s="48">
        <f>VLOOKUP($A8,'RevPAR Raw Data'!$B$6:$BE$49,'RevPAR Raw Data'!AU$1,FALSE)</f>
        <v>-8.8983011264281497</v>
      </c>
      <c r="BG8" s="48">
        <f>VLOOKUP($A8,'RevPAR Raw Data'!$B$6:$BE$49,'RevPAR Raw Data'!AV$1,FALSE)</f>
        <v>-12.320742053717201</v>
      </c>
      <c r="BH8" s="48">
        <f>VLOOKUP($A8,'RevPAR Raw Data'!$B$6:$BE$49,'RevPAR Raw Data'!AW$1,FALSE)</f>
        <v>-3.7993122569718798</v>
      </c>
      <c r="BI8" s="48">
        <f>VLOOKUP($A8,'RevPAR Raw Data'!$B$6:$BE$49,'RevPAR Raw Data'!AX$1,FALSE)</f>
        <v>-3.1888225694555401</v>
      </c>
      <c r="BJ8" s="49">
        <f>VLOOKUP($A8,'RevPAR Raw Data'!$B$6:$BE$49,'RevPAR Raw Data'!AY$1,FALSE)</f>
        <v>-0.86721328703574496</v>
      </c>
      <c r="BK8" s="48">
        <f>VLOOKUP($A8,'RevPAR Raw Data'!$B$6:$BE$49,'RevPAR Raw Data'!BA$1,FALSE)</f>
        <v>-9.1575649058019604</v>
      </c>
      <c r="BL8" s="48">
        <f>VLOOKUP($A8,'RevPAR Raw Data'!$B$6:$BE$49,'RevPAR Raw Data'!BB$1,FALSE)</f>
        <v>-13.885437168940999</v>
      </c>
      <c r="BM8" s="49">
        <f>VLOOKUP($A8,'RevPAR Raw Data'!$B$6:$BE$49,'RevPAR Raw Data'!BC$1,FALSE)</f>
        <v>-11.754117555187801</v>
      </c>
      <c r="BN8" s="50">
        <f>VLOOKUP($A8,'RevPAR Raw Data'!$B$6:$BE$49,'RevPAR Raw Data'!BE$1,FALSE)</f>
        <v>-4.9550774268808304</v>
      </c>
    </row>
    <row r="9" spans="1:66" x14ac:dyDescent="0.45">
      <c r="A9" s="63" t="s">
        <v>140</v>
      </c>
      <c r="B9" s="47">
        <f>VLOOKUP($A9,'Occupancy Raw Data'!$B$8:$BE$51,'Occupancy Raw Data'!AG$3,FALSE)</f>
        <v>39.553417312424202</v>
      </c>
      <c r="C9" s="48">
        <f>VLOOKUP($A9,'Occupancy Raw Data'!$B$8:$BE$51,'Occupancy Raw Data'!AH$3,FALSE)</f>
        <v>37.489441404384998</v>
      </c>
      <c r="D9" s="48">
        <f>VLOOKUP($A9,'Occupancy Raw Data'!$B$8:$BE$51,'Occupancy Raw Data'!AI$3,FALSE)</f>
        <v>41.9846487201145</v>
      </c>
      <c r="E9" s="48">
        <f>VLOOKUP($A9,'Occupancy Raw Data'!$B$8:$BE$51,'Occupancy Raw Data'!AJ$3,FALSE)</f>
        <v>43.730030482206402</v>
      </c>
      <c r="F9" s="48">
        <f>VLOOKUP($A9,'Occupancy Raw Data'!$B$8:$BE$51,'Occupancy Raw Data'!AK$3,FALSE)</f>
        <v>41.348378566968996</v>
      </c>
      <c r="G9" s="49">
        <f>VLOOKUP($A9,'Occupancy Raw Data'!$B$8:$BE$51,'Occupancy Raw Data'!AL$3,FALSE)</f>
        <v>40.821183297219797</v>
      </c>
      <c r="H9" s="48">
        <f>VLOOKUP($A9,'Occupancy Raw Data'!$B$8:$BE$51,'Occupancy Raw Data'!AN$3,FALSE)</f>
        <v>45.4065518381137</v>
      </c>
      <c r="I9" s="48">
        <f>VLOOKUP($A9,'Occupancy Raw Data'!$B$8:$BE$51,'Occupancy Raw Data'!AO$3,FALSE)</f>
        <v>48.147196004260103</v>
      </c>
      <c r="J9" s="49">
        <f>VLOOKUP($A9,'Occupancy Raw Data'!$B$8:$BE$51,'Occupancy Raw Data'!AP$3,FALSE)</f>
        <v>46.776873921186898</v>
      </c>
      <c r="K9" s="50">
        <f>VLOOKUP($A9,'Occupancy Raw Data'!$B$8:$BE$51,'Occupancy Raw Data'!AR$3,FALSE)</f>
        <v>42.522809189781903</v>
      </c>
      <c r="M9" s="47">
        <f>VLOOKUP($A9,'Occupancy Raw Data'!$B$8:$BE$51,'Occupancy Raw Data'!AT$3,FALSE)</f>
        <v>23.708605273103998</v>
      </c>
      <c r="N9" s="48">
        <f>VLOOKUP($A9,'Occupancy Raw Data'!$B$8:$BE$51,'Occupancy Raw Data'!AU$3,FALSE)</f>
        <v>1.97759795602491</v>
      </c>
      <c r="O9" s="48">
        <f>VLOOKUP($A9,'Occupancy Raw Data'!$B$8:$BE$51,'Occupancy Raw Data'!AV$3,FALSE)</f>
        <v>0.12737831423079099</v>
      </c>
      <c r="P9" s="48">
        <f>VLOOKUP($A9,'Occupancy Raw Data'!$B$8:$BE$51,'Occupancy Raw Data'!AW$3,FALSE)</f>
        <v>2.6244669644893501</v>
      </c>
      <c r="Q9" s="48">
        <f>VLOOKUP($A9,'Occupancy Raw Data'!$B$8:$BE$51,'Occupancy Raw Data'!AX$3,FALSE)</f>
        <v>2.0151809359197901</v>
      </c>
      <c r="R9" s="49">
        <f>VLOOKUP($A9,'Occupancy Raw Data'!$B$8:$BE$51,'Occupancy Raw Data'!AY$3,FALSE)</f>
        <v>5.3123695569168197</v>
      </c>
      <c r="S9" s="48">
        <f>VLOOKUP($A9,'Occupancy Raw Data'!$B$8:$BE$51,'Occupancy Raw Data'!BA$3,FALSE)</f>
        <v>1.13927134447006</v>
      </c>
      <c r="T9" s="48">
        <f>VLOOKUP($A9,'Occupancy Raw Data'!$B$8:$BE$51,'Occupancy Raw Data'!BB$3,FALSE)</f>
        <v>-6.8051277102685503</v>
      </c>
      <c r="U9" s="49">
        <f>VLOOKUP($A9,'Occupancy Raw Data'!$B$8:$BE$51,'Occupancy Raw Data'!BC$3,FALSE)</f>
        <v>-3.1113437077335</v>
      </c>
      <c r="V9" s="50">
        <f>VLOOKUP($A9,'Occupancy Raw Data'!$B$8:$BE$51,'Occupancy Raw Data'!BE$3,FALSE)</f>
        <v>2.5111763624955699</v>
      </c>
      <c r="X9" s="51">
        <f>VLOOKUP($A9,'ADR Raw Data'!$B$6:$BE$49,'ADR Raw Data'!AG$1,FALSE)</f>
        <v>163.598504642525</v>
      </c>
      <c r="Y9" s="52">
        <f>VLOOKUP($A9,'ADR Raw Data'!$B$6:$BE$49,'ADR Raw Data'!AH$1,FALSE)</f>
        <v>156.75315365399601</v>
      </c>
      <c r="Z9" s="52">
        <f>VLOOKUP($A9,'ADR Raw Data'!$B$6:$BE$49,'ADR Raw Data'!AI$1,FALSE)</f>
        <v>160.61263755248399</v>
      </c>
      <c r="AA9" s="52">
        <f>VLOOKUP($A9,'ADR Raw Data'!$B$6:$BE$49,'ADR Raw Data'!AJ$1,FALSE)</f>
        <v>161.42326481765301</v>
      </c>
      <c r="AB9" s="52">
        <f>VLOOKUP($A9,'ADR Raw Data'!$B$6:$BE$49,'ADR Raw Data'!AK$1,FALSE)</f>
        <v>154.408861108027</v>
      </c>
      <c r="AC9" s="53">
        <f>VLOOKUP($A9,'ADR Raw Data'!$B$6:$BE$49,'ADR Raw Data'!AL$1,FALSE)</f>
        <v>159.39926757953</v>
      </c>
      <c r="AD9" s="52">
        <f>VLOOKUP($A9,'ADR Raw Data'!$B$6:$BE$49,'ADR Raw Data'!AN$1,FALSE)</f>
        <v>156.68637771711599</v>
      </c>
      <c r="AE9" s="52">
        <f>VLOOKUP($A9,'ADR Raw Data'!$B$6:$BE$49,'ADR Raw Data'!AO$1,FALSE)</f>
        <v>158.93666018306601</v>
      </c>
      <c r="AF9" s="53">
        <f>VLOOKUP($A9,'ADR Raw Data'!$B$6:$BE$49,'ADR Raw Data'!AP$1,FALSE)</f>
        <v>157.844479807645</v>
      </c>
      <c r="AG9" s="54">
        <f>VLOOKUP($A9,'ADR Raw Data'!$B$6:$BE$49,'ADR Raw Data'!AR$1,FALSE)</f>
        <v>158.91060135904101</v>
      </c>
      <c r="AI9" s="47">
        <f>VLOOKUP($A9,'ADR Raw Data'!$B$6:$BE$49,'ADR Raw Data'!AT$1,FALSE)</f>
        <v>14.076614202092401</v>
      </c>
      <c r="AJ9" s="48">
        <f>VLOOKUP($A9,'ADR Raw Data'!$B$6:$BE$49,'ADR Raw Data'!AU$1,FALSE)</f>
        <v>4.4029577441245102</v>
      </c>
      <c r="AK9" s="48">
        <f>VLOOKUP($A9,'ADR Raw Data'!$B$6:$BE$49,'ADR Raw Data'!AV$1,FALSE)</f>
        <v>3.4895060124458701</v>
      </c>
      <c r="AL9" s="48">
        <f>VLOOKUP($A9,'ADR Raw Data'!$B$6:$BE$49,'ADR Raw Data'!AW$1,FALSE)</f>
        <v>3.8255131685192798</v>
      </c>
      <c r="AM9" s="48">
        <f>VLOOKUP($A9,'ADR Raw Data'!$B$6:$BE$49,'ADR Raw Data'!AX$1,FALSE)</f>
        <v>4.6367318655092102</v>
      </c>
      <c r="AN9" s="49">
        <f>VLOOKUP($A9,'ADR Raw Data'!$B$6:$BE$49,'ADR Raw Data'!AY$1,FALSE)</f>
        <v>5.7309018148048301</v>
      </c>
      <c r="AO9" s="48">
        <f>VLOOKUP($A9,'ADR Raw Data'!$B$6:$BE$49,'ADR Raw Data'!BA$1,FALSE)</f>
        <v>5.4046328859617399</v>
      </c>
      <c r="AP9" s="48">
        <f>VLOOKUP($A9,'ADR Raw Data'!$B$6:$BE$49,'ADR Raw Data'!BB$1,FALSE)</f>
        <v>-3.5840676299104799</v>
      </c>
      <c r="AQ9" s="49">
        <f>VLOOKUP($A9,'ADR Raw Data'!$B$6:$BE$49,'ADR Raw Data'!BC$1,FALSE)</f>
        <v>0.33592570455239601</v>
      </c>
      <c r="AR9" s="50">
        <f>VLOOKUP($A9,'ADR Raw Data'!$B$6:$BE$49,'ADR Raw Data'!BE$1,FALSE)</f>
        <v>3.9040810694247101</v>
      </c>
      <c r="AT9" s="51">
        <f>VLOOKUP($A9,'RevPAR Raw Data'!$B$6:$BE$49,'RevPAR Raw Data'!AG$1,FALSE)</f>
        <v>64.708799258143799</v>
      </c>
      <c r="AU9" s="52">
        <f>VLOOKUP($A9,'RevPAR Raw Data'!$B$6:$BE$49,'RevPAR Raw Data'!AH$1,FALSE)</f>
        <v>58.765881688640697</v>
      </c>
      <c r="AV9" s="52">
        <f>VLOOKUP($A9,'RevPAR Raw Data'!$B$6:$BE$49,'RevPAR Raw Data'!AI$1,FALSE)</f>
        <v>67.432651676521303</v>
      </c>
      <c r="AW9" s="52">
        <f>VLOOKUP($A9,'RevPAR Raw Data'!$B$6:$BE$49,'RevPAR Raw Data'!AJ$1,FALSE)</f>
        <v>70.590442910132495</v>
      </c>
      <c r="AX9" s="52">
        <f>VLOOKUP($A9,'RevPAR Raw Data'!$B$6:$BE$49,'RevPAR Raw Data'!AK$1,FALSE)</f>
        <v>63.845560431892402</v>
      </c>
      <c r="AY9" s="53">
        <f>VLOOKUP($A9,'RevPAR Raw Data'!$B$6:$BE$49,'RevPAR Raw Data'!AL$1,FALSE)</f>
        <v>65.068667193066204</v>
      </c>
      <c r="AZ9" s="52">
        <f>VLOOKUP($A9,'RevPAR Raw Data'!$B$6:$BE$49,'RevPAR Raw Data'!AN$1,FALSE)</f>
        <v>71.145881321385204</v>
      </c>
      <c r="BA9" s="52">
        <f>VLOOKUP($A9,'RevPAR Raw Data'!$B$6:$BE$49,'RevPAR Raw Data'!AO$1,FALSE)</f>
        <v>76.523545300965793</v>
      </c>
      <c r="BB9" s="53">
        <f>VLOOKUP($A9,'RevPAR Raw Data'!$B$6:$BE$49,'RevPAR Raw Data'!AP$1,FALSE)</f>
        <v>73.834713311175506</v>
      </c>
      <c r="BC9" s="54">
        <f>VLOOKUP($A9,'RevPAR Raw Data'!$B$6:$BE$49,'RevPAR Raw Data'!AR$1,FALSE)</f>
        <v>67.573251798240307</v>
      </c>
      <c r="BE9" s="47">
        <f>VLOOKUP($A9,'RevPAR Raw Data'!$B$6:$BE$49,'RevPAR Raw Data'!AT$1,FALSE)</f>
        <v>41.122588372188297</v>
      </c>
      <c r="BF9" s="48">
        <f>VLOOKUP($A9,'RevPAR Raw Data'!$B$6:$BE$49,'RevPAR Raw Data'!AU$1,FALSE)</f>
        <v>6.4676285025018698</v>
      </c>
      <c r="BG9" s="48">
        <f>VLOOKUP($A9,'RevPAR Raw Data'!$B$6:$BE$49,'RevPAR Raw Data'!AV$1,FALSE)</f>
        <v>3.6213292006103002</v>
      </c>
      <c r="BH9" s="48">
        <f>VLOOKUP($A9,'RevPAR Raw Data'!$B$6:$BE$49,'RevPAR Raw Data'!AW$1,FALSE)</f>
        <v>6.5503794623386096</v>
      </c>
      <c r="BI9" s="48">
        <f>VLOOKUP($A9,'RevPAR Raw Data'!$B$6:$BE$49,'RevPAR Raw Data'!AX$1,FALSE)</f>
        <v>6.7453513380324601</v>
      </c>
      <c r="BJ9" s="49">
        <f>VLOOKUP($A9,'RevPAR Raw Data'!$B$6:$BE$49,'RevPAR Raw Data'!AY$1,FALSE)</f>
        <v>11.3477180550681</v>
      </c>
      <c r="BK9" s="48">
        <f>VLOOKUP($A9,'RevPAR Raw Data'!$B$6:$BE$49,'RevPAR Raw Data'!BA$1,FALSE)</f>
        <v>6.6054776641753703</v>
      </c>
      <c r="BL9" s="48">
        <f>VLOOKUP($A9,'RevPAR Raw Data'!$B$6:$BE$49,'RevPAR Raw Data'!BB$1,FALSE)</f>
        <v>-10.1452949607412</v>
      </c>
      <c r="BM9" s="49">
        <f>VLOOKUP($A9,'RevPAR Raw Data'!$B$6:$BE$49,'RevPAR Raw Data'!BC$1,FALSE)</f>
        <v>-2.7858698064523502</v>
      </c>
      <c r="BN9" s="50">
        <f>VLOOKUP($A9,'RevPAR Raw Data'!$B$6:$BE$49,'RevPAR Raw Data'!BE$1,FALSE)</f>
        <v>6.5132957929083402</v>
      </c>
    </row>
    <row r="10" spans="1:66" x14ac:dyDescent="0.45">
      <c r="A10" s="63" t="s">
        <v>141</v>
      </c>
      <c r="B10" s="47">
        <f>VLOOKUP($A10,'Occupancy Raw Data'!$B$8:$BE$51,'Occupancy Raw Data'!AG$3,FALSE)</f>
        <v>37.9870765615821</v>
      </c>
      <c r="C10" s="48">
        <f>VLOOKUP($A10,'Occupancy Raw Data'!$B$8:$BE$51,'Occupancy Raw Data'!AH$3,FALSE)</f>
        <v>38.862352143449101</v>
      </c>
      <c r="D10" s="48">
        <f>VLOOKUP($A10,'Occupancy Raw Data'!$B$8:$BE$51,'Occupancy Raw Data'!AI$3,FALSE)</f>
        <v>44.130942514879798</v>
      </c>
      <c r="E10" s="48">
        <f>VLOOKUP($A10,'Occupancy Raw Data'!$B$8:$BE$51,'Occupancy Raw Data'!AJ$3,FALSE)</f>
        <v>45.417765388382399</v>
      </c>
      <c r="F10" s="48">
        <f>VLOOKUP($A10,'Occupancy Raw Data'!$B$8:$BE$51,'Occupancy Raw Data'!AK$3,FALSE)</f>
        <v>42.908159421381697</v>
      </c>
      <c r="G10" s="49">
        <f>VLOOKUP($A10,'Occupancy Raw Data'!$B$8:$BE$51,'Occupancy Raw Data'!AL$3,FALSE)</f>
        <v>41.860955669863799</v>
      </c>
      <c r="H10" s="48">
        <f>VLOOKUP($A10,'Occupancy Raw Data'!$B$8:$BE$51,'Occupancy Raw Data'!AN$3,FALSE)</f>
        <v>45.623446093573399</v>
      </c>
      <c r="I10" s="48">
        <f>VLOOKUP($A10,'Occupancy Raw Data'!$B$8:$BE$51,'Occupancy Raw Data'!AO$3,FALSE)</f>
        <v>47.929631582912599</v>
      </c>
      <c r="J10" s="49">
        <f>VLOOKUP($A10,'Occupancy Raw Data'!$B$8:$BE$51,'Occupancy Raw Data'!AP$3,FALSE)</f>
        <v>46.776538838242999</v>
      </c>
      <c r="K10" s="50">
        <f>VLOOKUP($A10,'Occupancy Raw Data'!$B$8:$BE$51,'Occupancy Raw Data'!AR$3,FALSE)</f>
        <v>43.265329404344897</v>
      </c>
      <c r="M10" s="47">
        <f>VLOOKUP($A10,'Occupancy Raw Data'!$B$8:$BE$51,'Occupancy Raw Data'!AT$3,FALSE)</f>
        <v>1.5845186297159499</v>
      </c>
      <c r="N10" s="48">
        <f>VLOOKUP($A10,'Occupancy Raw Data'!$B$8:$BE$51,'Occupancy Raw Data'!AU$3,FALSE)</f>
        <v>-9.0084336587346598</v>
      </c>
      <c r="O10" s="48">
        <f>VLOOKUP($A10,'Occupancy Raw Data'!$B$8:$BE$51,'Occupancy Raw Data'!AV$3,FALSE)</f>
        <v>-7.6480522064251</v>
      </c>
      <c r="P10" s="48">
        <f>VLOOKUP($A10,'Occupancy Raw Data'!$B$8:$BE$51,'Occupancy Raw Data'!AW$3,FALSE)</f>
        <v>-6.0072244670857202</v>
      </c>
      <c r="Q10" s="48">
        <f>VLOOKUP($A10,'Occupancy Raw Data'!$B$8:$BE$51,'Occupancy Raw Data'!AX$3,FALSE)</f>
        <v>-5.1618886604069898</v>
      </c>
      <c r="R10" s="49">
        <f>VLOOKUP($A10,'Occupancy Raw Data'!$B$8:$BE$51,'Occupancy Raw Data'!AY$3,FALSE)</f>
        <v>-5.48702663510322</v>
      </c>
      <c r="S10" s="48">
        <f>VLOOKUP($A10,'Occupancy Raw Data'!$B$8:$BE$51,'Occupancy Raw Data'!BA$3,FALSE)</f>
        <v>-5.9113423484124299</v>
      </c>
      <c r="T10" s="48">
        <f>VLOOKUP($A10,'Occupancy Raw Data'!$B$8:$BE$51,'Occupancy Raw Data'!BB$3,FALSE)</f>
        <v>-10.311041056501599</v>
      </c>
      <c r="U10" s="49">
        <f>VLOOKUP($A10,'Occupancy Raw Data'!$B$8:$BE$51,'Occupancy Raw Data'!BC$3,FALSE)</f>
        <v>-8.2180224861323605</v>
      </c>
      <c r="V10" s="50">
        <f>VLOOKUP($A10,'Occupancy Raw Data'!$B$8:$BE$51,'Occupancy Raw Data'!BE$3,FALSE)</f>
        <v>-6.3477109645886598</v>
      </c>
      <c r="X10" s="51">
        <f>VLOOKUP($A10,'ADR Raw Data'!$B$6:$BE$49,'ADR Raw Data'!AG$1,FALSE)</f>
        <v>117.4676407613</v>
      </c>
      <c r="Y10" s="52">
        <f>VLOOKUP($A10,'ADR Raw Data'!$B$6:$BE$49,'ADR Raw Data'!AH$1,FALSE)</f>
        <v>118.523837772866</v>
      </c>
      <c r="Z10" s="52">
        <f>VLOOKUP($A10,'ADR Raw Data'!$B$6:$BE$49,'ADR Raw Data'!AI$1,FALSE)</f>
        <v>121.09919197609899</v>
      </c>
      <c r="AA10" s="52">
        <f>VLOOKUP($A10,'ADR Raw Data'!$B$6:$BE$49,'ADR Raw Data'!AJ$1,FALSE)</f>
        <v>120.095540699699</v>
      </c>
      <c r="AB10" s="52">
        <f>VLOOKUP($A10,'ADR Raw Data'!$B$6:$BE$49,'ADR Raw Data'!AK$1,FALSE)</f>
        <v>114.981476330945</v>
      </c>
      <c r="AC10" s="53">
        <f>VLOOKUP($A10,'ADR Raw Data'!$B$6:$BE$49,'ADR Raw Data'!AL$1,FALSE)</f>
        <v>118.489929489763</v>
      </c>
      <c r="AD10" s="52">
        <f>VLOOKUP($A10,'ADR Raw Data'!$B$6:$BE$49,'ADR Raw Data'!AN$1,FALSE)</f>
        <v>116.443726302926</v>
      </c>
      <c r="AE10" s="52">
        <f>VLOOKUP($A10,'ADR Raw Data'!$B$6:$BE$49,'ADR Raw Data'!AO$1,FALSE)</f>
        <v>117.873662228649</v>
      </c>
      <c r="AF10" s="53">
        <f>VLOOKUP($A10,'ADR Raw Data'!$B$6:$BE$49,'ADR Raw Data'!AP$1,FALSE)</f>
        <v>117.176319006547</v>
      </c>
      <c r="AG10" s="54">
        <f>VLOOKUP($A10,'ADR Raw Data'!$B$6:$BE$49,'ADR Raw Data'!AR$1,FALSE)</f>
        <v>118.084175943085</v>
      </c>
      <c r="AI10" s="47">
        <f>VLOOKUP($A10,'ADR Raw Data'!$B$6:$BE$49,'ADR Raw Data'!AT$1,FALSE)</f>
        <v>4.4049149362617896</v>
      </c>
      <c r="AJ10" s="48">
        <f>VLOOKUP($A10,'ADR Raw Data'!$B$6:$BE$49,'ADR Raw Data'!AU$1,FALSE)</f>
        <v>2.0086130912792299</v>
      </c>
      <c r="AK10" s="48">
        <f>VLOOKUP($A10,'ADR Raw Data'!$B$6:$BE$49,'ADR Raw Data'!AV$1,FALSE)</f>
        <v>2.94919060666111</v>
      </c>
      <c r="AL10" s="48">
        <f>VLOOKUP($A10,'ADR Raw Data'!$B$6:$BE$49,'ADR Raw Data'!AW$1,FALSE)</f>
        <v>2.1022367587935902</v>
      </c>
      <c r="AM10" s="48">
        <f>VLOOKUP($A10,'ADR Raw Data'!$B$6:$BE$49,'ADR Raw Data'!AX$1,FALSE)</f>
        <v>0.76155170496442803</v>
      </c>
      <c r="AN10" s="49">
        <f>VLOOKUP($A10,'ADR Raw Data'!$B$6:$BE$49,'ADR Raw Data'!AY$1,FALSE)</f>
        <v>2.3511853405173699</v>
      </c>
      <c r="AO10" s="48">
        <f>VLOOKUP($A10,'ADR Raw Data'!$B$6:$BE$49,'ADR Raw Data'!BA$1,FALSE)</f>
        <v>0.234098854592765</v>
      </c>
      <c r="AP10" s="48">
        <f>VLOOKUP($A10,'ADR Raw Data'!$B$6:$BE$49,'ADR Raw Data'!BB$1,FALSE)</f>
        <v>-4.7738378930168999</v>
      </c>
      <c r="AQ10" s="49">
        <f>VLOOKUP($A10,'ADR Raw Data'!$B$6:$BE$49,'ADR Raw Data'!BC$1,FALSE)</f>
        <v>-2.4848105179360802</v>
      </c>
      <c r="AR10" s="50">
        <f>VLOOKUP($A10,'ADR Raw Data'!$B$6:$BE$49,'ADR Raw Data'!BE$1,FALSE)</f>
        <v>0.79491068606766502</v>
      </c>
      <c r="AT10" s="51">
        <f>VLOOKUP($A10,'RevPAR Raw Data'!$B$6:$BE$49,'RevPAR Raw Data'!AG$1,FALSE)</f>
        <v>44.622522631079498</v>
      </c>
      <c r="AU10" s="52">
        <f>VLOOKUP($A10,'RevPAR Raw Data'!$B$6:$BE$49,'RevPAR Raw Data'!AH$1,FALSE)</f>
        <v>46.061151209221698</v>
      </c>
      <c r="AV10" s="52">
        <f>VLOOKUP($A10,'RevPAR Raw Data'!$B$6:$BE$49,'RevPAR Raw Data'!AI$1,FALSE)</f>
        <v>53.4422147969562</v>
      </c>
      <c r="AW10" s="52">
        <f>VLOOKUP($A10,'RevPAR Raw Data'!$B$6:$BE$49,'RevPAR Raw Data'!AJ$1,FALSE)</f>
        <v>54.5447109168989</v>
      </c>
      <c r="AX10" s="52">
        <f>VLOOKUP($A10,'RevPAR Raw Data'!$B$6:$BE$49,'RevPAR Raw Data'!AK$1,FALSE)</f>
        <v>49.336435169140302</v>
      </c>
      <c r="AY10" s="53">
        <f>VLOOKUP($A10,'RevPAR Raw Data'!$B$6:$BE$49,'RevPAR Raw Data'!AL$1,FALSE)</f>
        <v>49.6010168569629</v>
      </c>
      <c r="AZ10" s="52">
        <f>VLOOKUP($A10,'RevPAR Raw Data'!$B$6:$BE$49,'RevPAR Raw Data'!AN$1,FALSE)</f>
        <v>53.125640699163696</v>
      </c>
      <c r="BA10" s="52">
        <f>VLOOKUP($A10,'RevPAR Raw Data'!$B$6:$BE$49,'RevPAR Raw Data'!AO$1,FALSE)</f>
        <v>56.496412039478599</v>
      </c>
      <c r="BB10" s="53">
        <f>VLOOKUP($A10,'RevPAR Raw Data'!$B$6:$BE$49,'RevPAR Raw Data'!AP$1,FALSE)</f>
        <v>54.811026369321098</v>
      </c>
      <c r="BC10" s="54">
        <f>VLOOKUP($A10,'RevPAR Raw Data'!$B$6:$BE$49,'RevPAR Raw Data'!AR$1,FALSE)</f>
        <v>51.089507696182103</v>
      </c>
      <c r="BE10" s="47">
        <f>VLOOKUP($A10,'RevPAR Raw Data'!$B$6:$BE$49,'RevPAR Raw Data'!AT$1,FALSE)</f>
        <v>6.0592302637659499</v>
      </c>
      <c r="BF10" s="48">
        <f>VLOOKUP($A10,'RevPAR Raw Data'!$B$6:$BE$49,'RevPAR Raw Data'!AU$1,FALSE)</f>
        <v>-7.1807651452439698</v>
      </c>
      <c r="BG10" s="48">
        <f>VLOOKUP($A10,'RevPAR Raw Data'!$B$6:$BE$49,'RevPAR Raw Data'!AV$1,FALSE)</f>
        <v>-4.9244172370284103</v>
      </c>
      <c r="BH10" s="48">
        <f>VLOOKUP($A10,'RevPAR Raw Data'!$B$6:$BE$49,'RevPAR Raw Data'!AW$1,FALSE)</f>
        <v>-4.0312737892224497</v>
      </c>
      <c r="BI10" s="48">
        <f>VLOOKUP($A10,'RevPAR Raw Data'!$B$6:$BE$49,'RevPAR Raw Data'!AX$1,FALSE)</f>
        <v>-4.4396474065442497</v>
      </c>
      <c r="BJ10" s="49">
        <f>VLOOKUP($A10,'RevPAR Raw Data'!$B$6:$BE$49,'RevPAR Raw Data'!AY$1,FALSE)</f>
        <v>-3.2648514604606702</v>
      </c>
      <c r="BK10" s="48">
        <f>VLOOKUP($A10,'RevPAR Raw Data'!$B$6:$BE$49,'RevPAR Raw Data'!BA$1,FALSE)</f>
        <v>-5.6910818785483599</v>
      </c>
      <c r="BL10" s="48">
        <f>VLOOKUP($A10,'RevPAR Raw Data'!$B$6:$BE$49,'RevPAR Raw Data'!BB$1,FALSE)</f>
        <v>-14.5926465643987</v>
      </c>
      <c r="BM10" s="49">
        <f>VLOOKUP($A10,'RevPAR Raw Data'!$B$6:$BE$49,'RevPAR Raw Data'!BC$1,FALSE)</f>
        <v>-10.4986307169666</v>
      </c>
      <c r="BN10" s="50">
        <f>VLOOKUP($A10,'RevPAR Raw Data'!$B$6:$BE$49,'RevPAR Raw Data'!BE$1,FALSE)</f>
        <v>-5.6032589112992</v>
      </c>
    </row>
    <row r="11" spans="1:66" x14ac:dyDescent="0.45">
      <c r="A11" s="63" t="s">
        <v>142</v>
      </c>
      <c r="B11" s="47">
        <f>VLOOKUP($A11,'Occupancy Raw Data'!$B$8:$BE$51,'Occupancy Raw Data'!AG$3,FALSE)</f>
        <v>35.953091114912702</v>
      </c>
      <c r="C11" s="48">
        <f>VLOOKUP($A11,'Occupancy Raw Data'!$B$8:$BE$51,'Occupancy Raw Data'!AH$3,FALSE)</f>
        <v>39.161399448054802</v>
      </c>
      <c r="D11" s="48">
        <f>VLOOKUP($A11,'Occupancy Raw Data'!$B$8:$BE$51,'Occupancy Raw Data'!AI$3,FALSE)</f>
        <v>46.214597296231702</v>
      </c>
      <c r="E11" s="48">
        <f>VLOOKUP($A11,'Occupancy Raw Data'!$B$8:$BE$51,'Occupancy Raw Data'!AJ$3,FALSE)</f>
        <v>48.724421665755202</v>
      </c>
      <c r="F11" s="48">
        <f>VLOOKUP($A11,'Occupancy Raw Data'!$B$8:$BE$51,'Occupancy Raw Data'!AK$3,FALSE)</f>
        <v>46.826951202451902</v>
      </c>
      <c r="G11" s="49">
        <f>VLOOKUP($A11,'Occupancy Raw Data'!$B$8:$BE$51,'Occupancy Raw Data'!AL$3,FALSE)</f>
        <v>43.376290397042297</v>
      </c>
      <c r="H11" s="48">
        <f>VLOOKUP($A11,'Occupancy Raw Data'!$B$8:$BE$51,'Occupancy Raw Data'!AN$3,FALSE)</f>
        <v>46.246391372359497</v>
      </c>
      <c r="I11" s="48">
        <f>VLOOKUP($A11,'Occupancy Raw Data'!$B$8:$BE$51,'Occupancy Raw Data'!AO$3,FALSE)</f>
        <v>46.019381668807398</v>
      </c>
      <c r="J11" s="49">
        <f>VLOOKUP($A11,'Occupancy Raw Data'!$B$8:$BE$51,'Occupancy Raw Data'!AP$3,FALSE)</f>
        <v>46.132886520583398</v>
      </c>
      <c r="K11" s="50">
        <f>VLOOKUP($A11,'Occupancy Raw Data'!$B$8:$BE$51,'Occupancy Raw Data'!AR$3,FALSE)</f>
        <v>44.163904314356699</v>
      </c>
      <c r="M11" s="47">
        <f>VLOOKUP($A11,'Occupancy Raw Data'!$B$8:$BE$51,'Occupancy Raw Data'!AT$3,FALSE)</f>
        <v>-5.9779440110515196</v>
      </c>
      <c r="N11" s="48">
        <f>VLOOKUP($A11,'Occupancy Raw Data'!$B$8:$BE$51,'Occupancy Raw Data'!AU$3,FALSE)</f>
        <v>-12.399734020072801</v>
      </c>
      <c r="O11" s="48">
        <f>VLOOKUP($A11,'Occupancy Raw Data'!$B$8:$BE$51,'Occupancy Raw Data'!AV$3,FALSE)</f>
        <v>-7.4459605404563298</v>
      </c>
      <c r="P11" s="48">
        <f>VLOOKUP($A11,'Occupancy Raw Data'!$B$8:$BE$51,'Occupancy Raw Data'!AW$3,FALSE)</f>
        <v>-2.9029125158537901</v>
      </c>
      <c r="Q11" s="48">
        <f>VLOOKUP($A11,'Occupancy Raw Data'!$B$8:$BE$51,'Occupancy Raw Data'!AX$3,FALSE)</f>
        <v>0.51576040980767102</v>
      </c>
      <c r="R11" s="49">
        <f>VLOOKUP($A11,'Occupancy Raw Data'!$B$8:$BE$51,'Occupancy Raw Data'!AY$3,FALSE)</f>
        <v>-5.5575452748925898</v>
      </c>
      <c r="S11" s="48">
        <f>VLOOKUP($A11,'Occupancy Raw Data'!$B$8:$BE$51,'Occupancy Raw Data'!BA$3,FALSE)</f>
        <v>0.67007640507301103</v>
      </c>
      <c r="T11" s="48">
        <f>VLOOKUP($A11,'Occupancy Raw Data'!$B$8:$BE$51,'Occupancy Raw Data'!BB$3,FALSE)</f>
        <v>-4.9210858794391399</v>
      </c>
      <c r="U11" s="49">
        <f>VLOOKUP($A11,'Occupancy Raw Data'!$B$8:$BE$51,'Occupancy Raw Data'!BC$3,FALSE)</f>
        <v>-2.1984816020681999</v>
      </c>
      <c r="V11" s="50">
        <f>VLOOKUP($A11,'Occupancy Raw Data'!$B$8:$BE$51,'Occupancy Raw Data'!BE$3,FALSE)</f>
        <v>-4.57939781848959</v>
      </c>
      <c r="X11" s="51">
        <f>VLOOKUP($A11,'ADR Raw Data'!$B$6:$BE$49,'ADR Raw Data'!AG$1,FALSE)</f>
        <v>99.304822316169293</v>
      </c>
      <c r="Y11" s="52">
        <f>VLOOKUP($A11,'ADR Raw Data'!$B$6:$BE$49,'ADR Raw Data'!AH$1,FALSE)</f>
        <v>99.042094956645897</v>
      </c>
      <c r="Z11" s="52">
        <f>VLOOKUP($A11,'ADR Raw Data'!$B$6:$BE$49,'ADR Raw Data'!AI$1,FALSE)</f>
        <v>100.259989955694</v>
      </c>
      <c r="AA11" s="52">
        <f>VLOOKUP($A11,'ADR Raw Data'!$B$6:$BE$49,'ADR Raw Data'!AJ$1,FALSE)</f>
        <v>100.458310473083</v>
      </c>
      <c r="AB11" s="52">
        <f>VLOOKUP($A11,'ADR Raw Data'!$B$6:$BE$49,'ADR Raw Data'!AK$1,FALSE)</f>
        <v>99.464363058622197</v>
      </c>
      <c r="AC11" s="53">
        <f>VLOOKUP($A11,'ADR Raw Data'!$B$6:$BE$49,'ADR Raw Data'!AL$1,FALSE)</f>
        <v>99.754516702192802</v>
      </c>
      <c r="AD11" s="52">
        <f>VLOOKUP($A11,'ADR Raw Data'!$B$6:$BE$49,'ADR Raw Data'!AN$1,FALSE)</f>
        <v>103.736549609503</v>
      </c>
      <c r="AE11" s="52">
        <f>VLOOKUP($A11,'ADR Raw Data'!$B$6:$BE$49,'ADR Raw Data'!AO$1,FALSE)</f>
        <v>104.264708239488</v>
      </c>
      <c r="AF11" s="53">
        <f>VLOOKUP($A11,'ADR Raw Data'!$B$6:$BE$49,'ADR Raw Data'!AP$1,FALSE)</f>
        <v>103.999979186624</v>
      </c>
      <c r="AG11" s="54">
        <f>VLOOKUP($A11,'ADR Raw Data'!$B$6:$BE$49,'ADR Raw Data'!AR$1,FALSE)</f>
        <v>101.021609484081</v>
      </c>
      <c r="AI11" s="47">
        <f>VLOOKUP($A11,'ADR Raw Data'!$B$6:$BE$49,'ADR Raw Data'!AT$1,FALSE)</f>
        <v>5.6450785563275296</v>
      </c>
      <c r="AJ11" s="48">
        <f>VLOOKUP($A11,'ADR Raw Data'!$B$6:$BE$49,'ADR Raw Data'!AU$1,FALSE)</f>
        <v>3.4363045270332799</v>
      </c>
      <c r="AK11" s="48">
        <f>VLOOKUP($A11,'ADR Raw Data'!$B$6:$BE$49,'ADR Raw Data'!AV$1,FALSE)</f>
        <v>3.57368172401985</v>
      </c>
      <c r="AL11" s="48">
        <f>VLOOKUP($A11,'ADR Raw Data'!$B$6:$BE$49,'ADR Raw Data'!AW$1,FALSE)</f>
        <v>4.0530790401453904</v>
      </c>
      <c r="AM11" s="48">
        <f>VLOOKUP($A11,'ADR Raw Data'!$B$6:$BE$49,'ADR Raw Data'!AX$1,FALSE)</f>
        <v>4.0393662338779599</v>
      </c>
      <c r="AN11" s="49">
        <f>VLOOKUP($A11,'ADR Raw Data'!$B$6:$BE$49,'ADR Raw Data'!AY$1,FALSE)</f>
        <v>4.0941759023939204</v>
      </c>
      <c r="AO11" s="48">
        <f>VLOOKUP($A11,'ADR Raw Data'!$B$6:$BE$49,'ADR Raw Data'!BA$1,FALSE)</f>
        <v>3.0925033430965199</v>
      </c>
      <c r="AP11" s="48">
        <f>VLOOKUP($A11,'ADR Raw Data'!$B$6:$BE$49,'ADR Raw Data'!BB$1,FALSE)</f>
        <v>2.9316117085006399E-3</v>
      </c>
      <c r="AQ11" s="49">
        <f>VLOOKUP($A11,'ADR Raw Data'!$B$6:$BE$49,'ADR Raw Data'!BC$1,FALSE)</f>
        <v>1.4726417617947101</v>
      </c>
      <c r="AR11" s="50">
        <f>VLOOKUP($A11,'ADR Raw Data'!$B$6:$BE$49,'ADR Raw Data'!BE$1,FALSE)</f>
        <v>3.3255384300717301</v>
      </c>
      <c r="AT11" s="51">
        <f>VLOOKUP($A11,'RevPAR Raw Data'!$B$6:$BE$49,'RevPAR Raw Data'!AG$1,FALSE)</f>
        <v>35.703153248834496</v>
      </c>
      <c r="AU11" s="52">
        <f>VLOOKUP($A11,'RevPAR Raw Data'!$B$6:$BE$49,'RevPAR Raw Data'!AH$1,FALSE)</f>
        <v>38.7862704276939</v>
      </c>
      <c r="AV11" s="52">
        <f>VLOOKUP($A11,'RevPAR Raw Data'!$B$6:$BE$49,'RevPAR Raw Data'!AI$1,FALSE)</f>
        <v>46.334750607266798</v>
      </c>
      <c r="AW11" s="52">
        <f>VLOOKUP($A11,'RevPAR Raw Data'!$B$6:$BE$49,'RevPAR Raw Data'!AJ$1,FALSE)</f>
        <v>48.947730793198602</v>
      </c>
      <c r="AX11" s="52">
        <f>VLOOKUP($A11,'RevPAR Raw Data'!$B$6:$BE$49,'RevPAR Raw Data'!AK$1,FALSE)</f>
        <v>46.576128753290597</v>
      </c>
      <c r="AY11" s="53">
        <f>VLOOKUP($A11,'RevPAR Raw Data'!$B$6:$BE$49,'RevPAR Raw Data'!AL$1,FALSE)</f>
        <v>43.2698088489092</v>
      </c>
      <c r="AZ11" s="52">
        <f>VLOOKUP($A11,'RevPAR Raw Data'!$B$6:$BE$49,'RevPAR Raw Data'!AN$1,FALSE)</f>
        <v>47.974410728593</v>
      </c>
      <c r="BA11" s="52">
        <f>VLOOKUP($A11,'RevPAR Raw Data'!$B$6:$BE$49,'RevPAR Raw Data'!AO$1,FALSE)</f>
        <v>47.9819740305986</v>
      </c>
      <c r="BB11" s="53">
        <f>VLOOKUP($A11,'RevPAR Raw Data'!$B$6:$BE$49,'RevPAR Raw Data'!AP$1,FALSE)</f>
        <v>47.978192379595797</v>
      </c>
      <c r="BC11" s="54">
        <f>VLOOKUP($A11,'RevPAR Raw Data'!$B$6:$BE$49,'RevPAR Raw Data'!AR$1,FALSE)</f>
        <v>44.615086949372802</v>
      </c>
      <c r="BE11" s="47">
        <f>VLOOKUP($A11,'RevPAR Raw Data'!$B$6:$BE$49,'RevPAR Raw Data'!AT$1,FALSE)</f>
        <v>-0.67032509020111797</v>
      </c>
      <c r="BF11" s="48">
        <f>VLOOKUP($A11,'RevPAR Raw Data'!$B$6:$BE$49,'RevPAR Raw Data'!AU$1,FALSE)</f>
        <v>-9.3895221145114096</v>
      </c>
      <c r="BG11" s="48">
        <f>VLOOKUP($A11,'RevPAR Raw Data'!$B$6:$BE$49,'RevPAR Raw Data'!AV$1,FALSE)</f>
        <v>-4.1383737474484903</v>
      </c>
      <c r="BH11" s="48">
        <f>VLOOKUP($A11,'RevPAR Raw Data'!$B$6:$BE$49,'RevPAR Raw Data'!AW$1,FALSE)</f>
        <v>1.0325091855577699</v>
      </c>
      <c r="BI11" s="48">
        <f>VLOOKUP($A11,'RevPAR Raw Data'!$B$6:$BE$49,'RevPAR Raw Data'!AX$1,FALSE)</f>
        <v>4.57596009552711</v>
      </c>
      <c r="BJ11" s="49">
        <f>VLOOKUP($A11,'RevPAR Raw Data'!$B$6:$BE$49,'RevPAR Raw Data'!AY$1,FALSE)</f>
        <v>-1.69090505190795</v>
      </c>
      <c r="BK11" s="48">
        <f>VLOOKUP($A11,'RevPAR Raw Data'!$B$6:$BE$49,'RevPAR Raw Data'!BA$1,FALSE)</f>
        <v>3.7833018833977099</v>
      </c>
      <c r="BL11" s="48">
        <f>VLOOKUP($A11,'RevPAR Raw Data'!$B$6:$BE$49,'RevPAR Raw Data'!BB$1,FALSE)</f>
        <v>-4.9182985348604698</v>
      </c>
      <c r="BM11" s="49">
        <f>VLOOKUP($A11,'RevPAR Raw Data'!$B$6:$BE$49,'RevPAR Raw Data'!BC$1,FALSE)</f>
        <v>-0.75821559847091702</v>
      </c>
      <c r="BN11" s="50">
        <f>VLOOKUP($A11,'RevPAR Raw Data'!$B$6:$BE$49,'RevPAR Raw Data'!BE$1,FALSE)</f>
        <v>-1.4061490227375899</v>
      </c>
    </row>
    <row r="12" spans="1:66" x14ac:dyDescent="0.45">
      <c r="A12" s="63" t="s">
        <v>143</v>
      </c>
      <c r="B12" s="47">
        <f>VLOOKUP($A12,'Occupancy Raw Data'!$B$8:$BE$51,'Occupancy Raw Data'!AG$3,FALSE)</f>
        <v>40.0302981614524</v>
      </c>
      <c r="C12" s="48">
        <f>VLOOKUP($A12,'Occupancy Raw Data'!$B$8:$BE$51,'Occupancy Raw Data'!AH$3,FALSE)</f>
        <v>41.893165930831401</v>
      </c>
      <c r="D12" s="48">
        <f>VLOOKUP($A12,'Occupancy Raw Data'!$B$8:$BE$51,'Occupancy Raw Data'!AI$3,FALSE)</f>
        <v>46.110421265636397</v>
      </c>
      <c r="E12" s="48">
        <f>VLOOKUP($A12,'Occupancy Raw Data'!$B$8:$BE$51,'Occupancy Raw Data'!AJ$3,FALSE)</f>
        <v>48.406456953642298</v>
      </c>
      <c r="F12" s="48">
        <f>VLOOKUP($A12,'Occupancy Raw Data'!$B$8:$BE$51,'Occupancy Raw Data'!AK$3,FALSE)</f>
        <v>46.366813833701201</v>
      </c>
      <c r="G12" s="49">
        <f>VLOOKUP($A12,'Occupancy Raw Data'!$B$8:$BE$51,'Occupancy Raw Data'!AL$3,FALSE)</f>
        <v>44.5597855819491</v>
      </c>
      <c r="H12" s="48">
        <f>VLOOKUP($A12,'Occupancy Raw Data'!$B$8:$BE$51,'Occupancy Raw Data'!AN$3,FALSE)</f>
        <v>45.630978660779903</v>
      </c>
      <c r="I12" s="48">
        <f>VLOOKUP($A12,'Occupancy Raw Data'!$B$8:$BE$51,'Occupancy Raw Data'!AO$3,FALSE)</f>
        <v>44.252437454010298</v>
      </c>
      <c r="J12" s="49">
        <f>VLOOKUP($A12,'Occupancy Raw Data'!$B$8:$BE$51,'Occupancy Raw Data'!AP$3,FALSE)</f>
        <v>44.941708057395097</v>
      </c>
      <c r="K12" s="50">
        <f>VLOOKUP($A12,'Occupancy Raw Data'!$B$8:$BE$51,'Occupancy Raw Data'!AR$3,FALSE)</f>
        <v>44.668877978291903</v>
      </c>
      <c r="M12" s="47">
        <f>VLOOKUP($A12,'Occupancy Raw Data'!$B$8:$BE$51,'Occupancy Raw Data'!AT$3,FALSE)</f>
        <v>2.1094955444838899</v>
      </c>
      <c r="N12" s="48">
        <f>VLOOKUP($A12,'Occupancy Raw Data'!$B$8:$BE$51,'Occupancy Raw Data'!AU$3,FALSE)</f>
        <v>-4.3405152367104902</v>
      </c>
      <c r="O12" s="48">
        <f>VLOOKUP($A12,'Occupancy Raw Data'!$B$8:$BE$51,'Occupancy Raw Data'!AV$3,FALSE)</f>
        <v>-1.4239380457556301</v>
      </c>
      <c r="P12" s="48">
        <f>VLOOKUP($A12,'Occupancy Raw Data'!$B$8:$BE$51,'Occupancy Raw Data'!AW$3,FALSE)</f>
        <v>3.3172387531371799</v>
      </c>
      <c r="Q12" s="48">
        <f>VLOOKUP($A12,'Occupancy Raw Data'!$B$8:$BE$51,'Occupancy Raw Data'!AX$3,FALSE)</f>
        <v>4.5455596897477797</v>
      </c>
      <c r="R12" s="49">
        <f>VLOOKUP($A12,'Occupancy Raw Data'!$B$8:$BE$51,'Occupancy Raw Data'!AY$3,FALSE)</f>
        <v>0.82452146425042905</v>
      </c>
      <c r="S12" s="48">
        <f>VLOOKUP($A12,'Occupancy Raw Data'!$B$8:$BE$51,'Occupancy Raw Data'!BA$3,FALSE)</f>
        <v>6.0259949624044902</v>
      </c>
      <c r="T12" s="48">
        <f>VLOOKUP($A12,'Occupancy Raw Data'!$B$8:$BE$51,'Occupancy Raw Data'!BB$3,FALSE)</f>
        <v>-0.265715592899604</v>
      </c>
      <c r="U12" s="49">
        <f>VLOOKUP($A12,'Occupancy Raw Data'!$B$8:$BE$51,'Occupancy Raw Data'!BC$3,FALSE)</f>
        <v>2.8321715995243202</v>
      </c>
      <c r="V12" s="50">
        <f>VLOOKUP($A12,'Occupancy Raw Data'!$B$8:$BE$51,'Occupancy Raw Data'!BE$3,FALSE)</f>
        <v>1.39350091508546</v>
      </c>
      <c r="X12" s="51">
        <f>VLOOKUP($A12,'ADR Raw Data'!$B$6:$BE$49,'ADR Raw Data'!AG$1,FALSE)</f>
        <v>74.116514334862302</v>
      </c>
      <c r="Y12" s="52">
        <f>VLOOKUP($A12,'ADR Raw Data'!$B$6:$BE$49,'ADR Raw Data'!AH$1,FALSE)</f>
        <v>74.189742294919895</v>
      </c>
      <c r="Z12" s="52">
        <f>VLOOKUP($A12,'ADR Raw Data'!$B$6:$BE$49,'ADR Raw Data'!AI$1,FALSE)</f>
        <v>75.110704151601993</v>
      </c>
      <c r="AA12" s="52">
        <f>VLOOKUP($A12,'ADR Raw Data'!$B$6:$BE$49,'ADR Raw Data'!AJ$1,FALSE)</f>
        <v>75.304438268965797</v>
      </c>
      <c r="AB12" s="52">
        <f>VLOOKUP($A12,'ADR Raw Data'!$B$6:$BE$49,'ADR Raw Data'!AK$1,FALSE)</f>
        <v>74.827557280301505</v>
      </c>
      <c r="AC12" s="53">
        <f>VLOOKUP($A12,'ADR Raw Data'!$B$6:$BE$49,'ADR Raw Data'!AL$1,FALSE)</f>
        <v>74.741883705094594</v>
      </c>
      <c r="AD12" s="52">
        <f>VLOOKUP($A12,'ADR Raw Data'!$B$6:$BE$49,'ADR Raw Data'!AN$1,FALSE)</f>
        <v>77.310531394880002</v>
      </c>
      <c r="AE12" s="52">
        <f>VLOOKUP($A12,'ADR Raw Data'!$B$6:$BE$49,'ADR Raw Data'!AO$1,FALSE)</f>
        <v>77.625918833952497</v>
      </c>
      <c r="AF12" s="53">
        <f>VLOOKUP($A12,'ADR Raw Data'!$B$6:$BE$49,'ADR Raw Data'!AP$1,FALSE)</f>
        <v>77.465806567148903</v>
      </c>
      <c r="AG12" s="54">
        <f>VLOOKUP($A12,'ADR Raw Data'!$B$6:$BE$49,'ADR Raw Data'!AR$1,FALSE)</f>
        <v>75.524697734432706</v>
      </c>
      <c r="AI12" s="47">
        <f>VLOOKUP($A12,'ADR Raw Data'!$B$6:$BE$49,'ADR Raw Data'!AT$1,FALSE)</f>
        <v>-2.3829143582446801</v>
      </c>
      <c r="AJ12" s="48">
        <f>VLOOKUP($A12,'ADR Raw Data'!$B$6:$BE$49,'ADR Raw Data'!AU$1,FALSE)</f>
        <v>-2.6880555933855099</v>
      </c>
      <c r="AK12" s="48">
        <f>VLOOKUP($A12,'ADR Raw Data'!$B$6:$BE$49,'ADR Raw Data'!AV$1,FALSE)</f>
        <v>-1.72262620944967</v>
      </c>
      <c r="AL12" s="48">
        <f>VLOOKUP($A12,'ADR Raw Data'!$B$6:$BE$49,'ADR Raw Data'!AW$1,FALSE)</f>
        <v>-1.151815825383</v>
      </c>
      <c r="AM12" s="48">
        <f>VLOOKUP($A12,'ADR Raw Data'!$B$6:$BE$49,'ADR Raw Data'!AX$1,FALSE)</f>
        <v>-2.1870677210045701</v>
      </c>
      <c r="AN12" s="49">
        <f>VLOOKUP($A12,'ADR Raw Data'!$B$6:$BE$49,'ADR Raw Data'!AY$1,FALSE)</f>
        <v>-1.9954837833102299</v>
      </c>
      <c r="AO12" s="48">
        <f>VLOOKUP($A12,'ADR Raw Data'!$B$6:$BE$49,'ADR Raw Data'!BA$1,FALSE)</f>
        <v>-3.1595744923830802</v>
      </c>
      <c r="AP12" s="48">
        <f>VLOOKUP($A12,'ADR Raw Data'!$B$6:$BE$49,'ADR Raw Data'!BB$1,FALSE)</f>
        <v>-4.86740921467349</v>
      </c>
      <c r="AQ12" s="49">
        <f>VLOOKUP($A12,'ADR Raw Data'!$B$6:$BE$49,'ADR Raw Data'!BC$1,FALSE)</f>
        <v>-4.0418177913479898</v>
      </c>
      <c r="AR12" s="50">
        <f>VLOOKUP($A12,'ADR Raw Data'!$B$6:$BE$49,'ADR Raw Data'!BE$1,FALSE)</f>
        <v>-2.58555970817158</v>
      </c>
      <c r="AT12" s="51">
        <f>VLOOKUP($A12,'RevPAR Raw Data'!$B$6:$BE$49,'RevPAR Raw Data'!AG$1,FALSE)</f>
        <v>29.669061675121</v>
      </c>
      <c r="AU12" s="52">
        <f>VLOOKUP($A12,'RevPAR Raw Data'!$B$6:$BE$49,'RevPAR Raw Data'!AH$1,FALSE)</f>
        <v>31.0804318432671</v>
      </c>
      <c r="AV12" s="52">
        <f>VLOOKUP($A12,'RevPAR Raw Data'!$B$6:$BE$49,'RevPAR Raw Data'!AI$1,FALSE)</f>
        <v>34.633862099889598</v>
      </c>
      <c r="AW12" s="52">
        <f>VLOOKUP($A12,'RevPAR Raw Data'!$B$6:$BE$49,'RevPAR Raw Data'!AJ$1,FALSE)</f>
        <v>36.452210494849098</v>
      </c>
      <c r="AX12" s="52">
        <f>VLOOKUP($A12,'RevPAR Raw Data'!$B$6:$BE$49,'RevPAR Raw Data'!AK$1,FALSE)</f>
        <v>34.695154180463497</v>
      </c>
      <c r="AY12" s="53">
        <f>VLOOKUP($A12,'RevPAR Raw Data'!$B$6:$BE$49,'RevPAR Raw Data'!AL$1,FALSE)</f>
        <v>33.304823118899897</v>
      </c>
      <c r="AZ12" s="52">
        <f>VLOOKUP($A12,'RevPAR Raw Data'!$B$6:$BE$49,'RevPAR Raw Data'!AN$1,FALSE)</f>
        <v>35.277552083333298</v>
      </c>
      <c r="BA12" s="52">
        <f>VLOOKUP($A12,'RevPAR Raw Data'!$B$6:$BE$49,'RevPAR Raw Data'!AO$1,FALSE)</f>
        <v>34.351361180095601</v>
      </c>
      <c r="BB12" s="53">
        <f>VLOOKUP($A12,'RevPAR Raw Data'!$B$6:$BE$49,'RevPAR Raw Data'!AP$1,FALSE)</f>
        <v>34.8144566317144</v>
      </c>
      <c r="BC12" s="54">
        <f>VLOOKUP($A12,'RevPAR Raw Data'!$B$6:$BE$49,'RevPAR Raw Data'!AR$1,FALSE)</f>
        <v>33.736035074467502</v>
      </c>
      <c r="BE12" s="47">
        <f>VLOOKUP($A12,'RevPAR Raw Data'!$B$6:$BE$49,'RevPAR Raw Data'!AT$1,FALSE)</f>
        <v>-0.32368628597683002</v>
      </c>
      <c r="BF12" s="48">
        <f>VLOOKUP($A12,'RevPAR Raw Data'!$B$6:$BE$49,'RevPAR Raw Data'!AU$1,FALSE)</f>
        <v>-6.9118953674938597</v>
      </c>
      <c r="BG12" s="48">
        <f>VLOOKUP($A12,'RevPAR Raw Data'!$B$6:$BE$49,'RevPAR Raw Data'!AV$1,FALSE)</f>
        <v>-3.1220351252227898</v>
      </c>
      <c r="BH12" s="48">
        <f>VLOOKUP($A12,'RevPAR Raw Data'!$B$6:$BE$49,'RevPAR Raw Data'!AW$1,FALSE)</f>
        <v>2.12721444682981</v>
      </c>
      <c r="BI12" s="48">
        <f>VLOOKUP($A12,'RevPAR Raw Data'!$B$6:$BE$49,'RevPAR Raw Data'!AX$1,FALSE)</f>
        <v>2.2590775000297301</v>
      </c>
      <c r="BJ12" s="49">
        <f>VLOOKUP($A12,'RevPAR Raw Data'!$B$6:$BE$49,'RevPAR Raw Data'!AY$1,FALSE)</f>
        <v>-1.18741551116883</v>
      </c>
      <c r="BK12" s="48">
        <f>VLOOKUP($A12,'RevPAR Raw Data'!$B$6:$BE$49,'RevPAR Raw Data'!BA$1,FALSE)</f>
        <v>2.6760246702769801</v>
      </c>
      <c r="BL12" s="48">
        <f>VLOOKUP($A12,'RevPAR Raw Data'!$B$6:$BE$49,'RevPAR Raw Data'!BB$1,FALSE)</f>
        <v>-5.1201913423194796</v>
      </c>
      <c r="BM12" s="49">
        <f>VLOOKUP($A12,'RevPAR Raw Data'!$B$6:$BE$49,'RevPAR Raw Data'!BC$1,FALSE)</f>
        <v>-1.3241174074147399</v>
      </c>
      <c r="BN12" s="50">
        <f>VLOOKUP($A12,'RevPAR Raw Data'!$B$6:$BE$49,'RevPAR Raw Data'!BE$1,FALSE)</f>
        <v>-1.22808859127957</v>
      </c>
    </row>
    <row r="13" spans="1:66" x14ac:dyDescent="0.45">
      <c r="A13" s="63" t="s">
        <v>144</v>
      </c>
      <c r="B13" s="47">
        <f>VLOOKUP($A13,'Occupancy Raw Data'!$B$8:$BE$51,'Occupancy Raw Data'!AG$3,FALSE)</f>
        <v>40.375845943826398</v>
      </c>
      <c r="C13" s="48">
        <f>VLOOKUP($A13,'Occupancy Raw Data'!$B$8:$BE$51,'Occupancy Raw Data'!AH$3,FALSE)</f>
        <v>40.314307303321797</v>
      </c>
      <c r="D13" s="48">
        <f>VLOOKUP($A13,'Occupancy Raw Data'!$B$8:$BE$51,'Occupancy Raw Data'!AI$3,FALSE)</f>
        <v>42.621843122438797</v>
      </c>
      <c r="E13" s="48">
        <f>VLOOKUP($A13,'Occupancy Raw Data'!$B$8:$BE$51,'Occupancy Raw Data'!AJ$3,FALSE)</f>
        <v>44.498532360719501</v>
      </c>
      <c r="F13" s="48">
        <f>VLOOKUP($A13,'Occupancy Raw Data'!$B$8:$BE$51,'Occupancy Raw Data'!AK$3,FALSE)</f>
        <v>44.736115551163898</v>
      </c>
      <c r="G13" s="49">
        <f>VLOOKUP($A13,'Occupancy Raw Data'!$B$8:$BE$51,'Occupancy Raw Data'!AL$3,FALSE)</f>
        <v>42.509080870601203</v>
      </c>
      <c r="H13" s="48">
        <f>VLOOKUP($A13,'Occupancy Raw Data'!$B$8:$BE$51,'Occupancy Raw Data'!AN$3,FALSE)</f>
        <v>44.5028916853148</v>
      </c>
      <c r="I13" s="48">
        <f>VLOOKUP($A13,'Occupancy Raw Data'!$B$8:$BE$51,'Occupancy Raw Data'!AO$3,FALSE)</f>
        <v>43.9020314452614</v>
      </c>
      <c r="J13" s="49">
        <f>VLOOKUP($A13,'Occupancy Raw Data'!$B$8:$BE$51,'Occupancy Raw Data'!AP$3,FALSE)</f>
        <v>44.202461565288097</v>
      </c>
      <c r="K13" s="50">
        <f>VLOOKUP($A13,'Occupancy Raw Data'!$B$8:$BE$51,'Occupancy Raw Data'!AR$3,FALSE)</f>
        <v>42.992863755433099</v>
      </c>
      <c r="M13" s="47">
        <f>VLOOKUP($A13,'Occupancy Raw Data'!$B$8:$BE$51,'Occupancy Raw Data'!AT$3,FALSE)</f>
        <v>-2.4299285124246301</v>
      </c>
      <c r="N13" s="48">
        <f>VLOOKUP($A13,'Occupancy Raw Data'!$B$8:$BE$51,'Occupancy Raw Data'!AU$3,FALSE)</f>
        <v>-4.9971655942259696</v>
      </c>
      <c r="O13" s="48">
        <f>VLOOKUP($A13,'Occupancy Raw Data'!$B$8:$BE$51,'Occupancy Raw Data'!AV$3,FALSE)</f>
        <v>-3.4078447458210301</v>
      </c>
      <c r="P13" s="48">
        <f>VLOOKUP($A13,'Occupancy Raw Data'!$B$8:$BE$51,'Occupancy Raw Data'!AW$3,FALSE)</f>
        <v>-0.67636274191025003</v>
      </c>
      <c r="Q13" s="48">
        <f>VLOOKUP($A13,'Occupancy Raw Data'!$B$8:$BE$51,'Occupancy Raw Data'!AX$3,FALSE)</f>
        <v>1.0203877589533901</v>
      </c>
      <c r="R13" s="49">
        <f>VLOOKUP($A13,'Occupancy Raw Data'!$B$8:$BE$51,'Occupancy Raw Data'!AY$3,FALSE)</f>
        <v>-2.0652763977069499</v>
      </c>
      <c r="S13" s="48">
        <f>VLOOKUP($A13,'Occupancy Raw Data'!$B$8:$BE$51,'Occupancy Raw Data'!BA$3,FALSE)</f>
        <v>-1.09314013806538</v>
      </c>
      <c r="T13" s="48">
        <f>VLOOKUP($A13,'Occupancy Raw Data'!$B$8:$BE$51,'Occupancy Raw Data'!BB$3,FALSE)</f>
        <v>-4.3521555375087697</v>
      </c>
      <c r="U13" s="49">
        <f>VLOOKUP($A13,'Occupancy Raw Data'!$B$8:$BE$51,'Occupancy Raw Data'!BC$3,FALSE)</f>
        <v>-2.7388705684194998</v>
      </c>
      <c r="V13" s="50">
        <f>VLOOKUP($A13,'Occupancy Raw Data'!$B$8:$BE$51,'Occupancy Raw Data'!BE$3,FALSE)</f>
        <v>-2.2642263795893398</v>
      </c>
      <c r="X13" s="51">
        <f>VLOOKUP($A13,'ADR Raw Data'!$B$6:$BE$49,'ADR Raw Data'!AG$1,FALSE)</f>
        <v>60.029535240270398</v>
      </c>
      <c r="Y13" s="52">
        <f>VLOOKUP($A13,'ADR Raw Data'!$B$6:$BE$49,'ADR Raw Data'!AH$1,FALSE)</f>
        <v>59.491514830500797</v>
      </c>
      <c r="Z13" s="52">
        <f>VLOOKUP($A13,'ADR Raw Data'!$B$6:$BE$49,'ADR Raw Data'!AI$1,FALSE)</f>
        <v>59.730629836523804</v>
      </c>
      <c r="AA13" s="52">
        <f>VLOOKUP($A13,'ADR Raw Data'!$B$6:$BE$49,'ADR Raw Data'!AJ$1,FALSE)</f>
        <v>60.0000685089638</v>
      </c>
      <c r="AB13" s="52">
        <f>VLOOKUP($A13,'ADR Raw Data'!$B$6:$BE$49,'ADR Raw Data'!AK$1,FALSE)</f>
        <v>59.941313913565999</v>
      </c>
      <c r="AC13" s="53">
        <f>VLOOKUP($A13,'ADR Raw Data'!$B$6:$BE$49,'ADR Raw Data'!AL$1,FALSE)</f>
        <v>59.842831076346698</v>
      </c>
      <c r="AD13" s="52">
        <f>VLOOKUP($A13,'ADR Raw Data'!$B$6:$BE$49,'ADR Raw Data'!AN$1,FALSE)</f>
        <v>62.283412806112402</v>
      </c>
      <c r="AE13" s="52">
        <f>VLOOKUP($A13,'ADR Raw Data'!$B$6:$BE$49,'ADR Raw Data'!AO$1,FALSE)</f>
        <v>62.717202217625101</v>
      </c>
      <c r="AF13" s="53">
        <f>VLOOKUP($A13,'ADR Raw Data'!$B$6:$BE$49,'ADR Raw Data'!AP$1,FALSE)</f>
        <v>62.498833347304704</v>
      </c>
      <c r="AG13" s="54">
        <f>VLOOKUP($A13,'ADR Raw Data'!$B$6:$BE$49,'ADR Raw Data'!AR$1,FALSE)</f>
        <v>60.622974439830998</v>
      </c>
      <c r="AI13" s="47">
        <f>VLOOKUP($A13,'ADR Raw Data'!$B$6:$BE$49,'ADR Raw Data'!AT$1,FALSE)</f>
        <v>0.56241086847380495</v>
      </c>
      <c r="AJ13" s="48">
        <f>VLOOKUP($A13,'ADR Raw Data'!$B$6:$BE$49,'ADR Raw Data'!AU$1,FALSE)</f>
        <v>-0.28428497664517399</v>
      </c>
      <c r="AK13" s="48">
        <f>VLOOKUP($A13,'ADR Raw Data'!$B$6:$BE$49,'ADR Raw Data'!AV$1,FALSE)</f>
        <v>-0.34230621756811502</v>
      </c>
      <c r="AL13" s="48">
        <f>VLOOKUP($A13,'ADR Raw Data'!$B$6:$BE$49,'ADR Raw Data'!AW$1,FALSE)</f>
        <v>5.6104228154775997E-2</v>
      </c>
      <c r="AM13" s="48">
        <f>VLOOKUP($A13,'ADR Raw Data'!$B$6:$BE$49,'ADR Raw Data'!AX$1,FALSE)</f>
        <v>-9.2371270844078507E-2</v>
      </c>
      <c r="AN13" s="49">
        <f>VLOOKUP($A13,'ADR Raw Data'!$B$6:$BE$49,'ADR Raw Data'!AY$1,FALSE)</f>
        <v>-1.98408148435863E-2</v>
      </c>
      <c r="AO13" s="48">
        <f>VLOOKUP($A13,'ADR Raw Data'!$B$6:$BE$49,'ADR Raw Data'!BA$1,FALSE)</f>
        <v>-1.6544120135598099</v>
      </c>
      <c r="AP13" s="48">
        <f>VLOOKUP($A13,'ADR Raw Data'!$B$6:$BE$49,'ADR Raw Data'!BB$1,FALSE)</f>
        <v>-2.52904858578415</v>
      </c>
      <c r="AQ13" s="49">
        <f>VLOOKUP($A13,'ADR Raw Data'!$B$6:$BE$49,'ADR Raw Data'!BC$1,FALSE)</f>
        <v>-2.1052456381982201</v>
      </c>
      <c r="AR13" s="50">
        <f>VLOOKUP($A13,'ADR Raw Data'!$B$6:$BE$49,'ADR Raw Data'!BE$1,FALSE)</f>
        <v>-0.67015387323783404</v>
      </c>
      <c r="AT13" s="51">
        <f>VLOOKUP($A13,'RevPAR Raw Data'!$B$6:$BE$49,'RevPAR Raw Data'!AG$1,FALSE)</f>
        <v>24.237432669406601</v>
      </c>
      <c r="AU13" s="52">
        <f>VLOOKUP($A13,'RevPAR Raw Data'!$B$6:$BE$49,'RevPAR Raw Data'!AH$1,FALSE)</f>
        <v>23.983592108169301</v>
      </c>
      <c r="AV13" s="52">
        <f>VLOOKUP($A13,'RevPAR Raw Data'!$B$6:$BE$49,'RevPAR Raw Data'!AI$1,FALSE)</f>
        <v>25.458295344967802</v>
      </c>
      <c r="AW13" s="52">
        <f>VLOOKUP($A13,'RevPAR Raw Data'!$B$6:$BE$49,'RevPAR Raw Data'!AJ$1,FALSE)</f>
        <v>26.699149901915099</v>
      </c>
      <c r="AX13" s="52">
        <f>VLOOKUP($A13,'RevPAR Raw Data'!$B$6:$BE$49,'RevPAR Raw Data'!AK$1,FALSE)</f>
        <v>26.815415455258702</v>
      </c>
      <c r="AY13" s="53">
        <f>VLOOKUP($A13,'RevPAR Raw Data'!$B$6:$BE$49,'RevPAR Raw Data'!AL$1,FALSE)</f>
        <v>25.4386374575015</v>
      </c>
      <c r="AZ13" s="52">
        <f>VLOOKUP($A13,'RevPAR Raw Data'!$B$6:$BE$49,'RevPAR Raw Data'!AN$1,FALSE)</f>
        <v>27.717919739021699</v>
      </c>
      <c r="BA13" s="52">
        <f>VLOOKUP($A13,'RevPAR Raw Data'!$B$6:$BE$49,'RevPAR Raw Data'!AO$1,FALSE)</f>
        <v>27.534125839169899</v>
      </c>
      <c r="BB13" s="53">
        <f>VLOOKUP($A13,'RevPAR Raw Data'!$B$6:$BE$49,'RevPAR Raw Data'!AP$1,FALSE)</f>
        <v>27.626022789095799</v>
      </c>
      <c r="BC13" s="54">
        <f>VLOOKUP($A13,'RevPAR Raw Data'!$B$6:$BE$49,'RevPAR Raw Data'!AR$1,FALSE)</f>
        <v>26.0635528054076</v>
      </c>
      <c r="BE13" s="47">
        <f>VLOOKUP($A13,'RevPAR Raw Data'!$B$6:$BE$49,'RevPAR Raw Data'!AT$1,FALSE)</f>
        <v>-1.88118382600084</v>
      </c>
      <c r="BF13" s="48">
        <f>VLOOKUP($A13,'RevPAR Raw Data'!$B$6:$BE$49,'RevPAR Raw Data'!AU$1,FALSE)</f>
        <v>-5.2672443798286803</v>
      </c>
      <c r="BG13" s="48">
        <f>VLOOKUP($A13,'RevPAR Raw Data'!$B$6:$BE$49,'RevPAR Raw Data'!AV$1,FALSE)</f>
        <v>-3.73848569893913</v>
      </c>
      <c r="BH13" s="48">
        <f>VLOOKUP($A13,'RevPAR Raw Data'!$B$6:$BE$49,'RevPAR Raw Data'!AW$1,FALSE)</f>
        <v>-0.620637981851349</v>
      </c>
      <c r="BI13" s="48">
        <f>VLOOKUP($A13,'RevPAR Raw Data'!$B$6:$BE$49,'RevPAR Raw Data'!AX$1,FALSE)</f>
        <v>0.92707394296883106</v>
      </c>
      <c r="BJ13" s="49">
        <f>VLOOKUP($A13,'RevPAR Raw Data'!$B$6:$BE$49,'RevPAR Raw Data'!AY$1,FALSE)</f>
        <v>-2.0847074448844598</v>
      </c>
      <c r="BK13" s="48">
        <f>VLOOKUP($A13,'RevPAR Raw Data'!$B$6:$BE$49,'RevPAR Raw Data'!BA$1,FALSE)</f>
        <v>-2.7294671098559999</v>
      </c>
      <c r="BL13" s="48">
        <f>VLOOKUP($A13,'RevPAR Raw Data'!$B$6:$BE$49,'RevPAR Raw Data'!BB$1,FALSE)</f>
        <v>-6.7711359952204297</v>
      </c>
      <c r="BM13" s="49">
        <f>VLOOKUP($A13,'RevPAR Raw Data'!$B$6:$BE$49,'RevPAR Raw Data'!BC$1,FALSE)</f>
        <v>-4.7864562534401802</v>
      </c>
      <c r="BN13" s="50">
        <f>VLOOKUP($A13,'RevPAR Raw Data'!$B$6:$BE$49,'RevPAR Raw Data'!BE$1,FALSE)</f>
        <v>-2.9192064520454899</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42.887014061207601</v>
      </c>
      <c r="C15" s="48">
        <f>VLOOKUP($A15,'Occupancy Raw Data'!$B$8:$BE$45,'Occupancy Raw Data'!AH$3,FALSE)</f>
        <v>40.112000423809199</v>
      </c>
      <c r="D15" s="48">
        <f>VLOOKUP($A15,'Occupancy Raw Data'!$B$8:$BE$45,'Occupancy Raw Data'!AI$3,FALSE)</f>
        <v>44.275043374227899</v>
      </c>
      <c r="E15" s="48">
        <f>VLOOKUP($A15,'Occupancy Raw Data'!$B$8:$BE$45,'Occupancy Raw Data'!AJ$3,FALSE)</f>
        <v>44.997947173942698</v>
      </c>
      <c r="F15" s="48">
        <f>VLOOKUP($A15,'Occupancy Raw Data'!$B$8:$BE$45,'Occupancy Raw Data'!AK$3,FALSE)</f>
        <v>43.117514358745701</v>
      </c>
      <c r="G15" s="49">
        <f>VLOOKUP($A15,'Occupancy Raw Data'!$B$8:$BE$45,'Occupancy Raw Data'!AL$3,FALSE)</f>
        <v>43.077875146048697</v>
      </c>
      <c r="H15" s="48">
        <f>VLOOKUP($A15,'Occupancy Raw Data'!$B$8:$BE$45,'Occupancy Raw Data'!AN$3,FALSE)</f>
        <v>46.806862178114599</v>
      </c>
      <c r="I15" s="48">
        <f>VLOOKUP($A15,'Occupancy Raw Data'!$B$8:$BE$45,'Occupancy Raw Data'!AO$3,FALSE)</f>
        <v>50.325361893367798</v>
      </c>
      <c r="J15" s="49">
        <f>VLOOKUP($A15,'Occupancy Raw Data'!$B$8:$BE$45,'Occupancy Raw Data'!AP$3,FALSE)</f>
        <v>48.566112035741199</v>
      </c>
      <c r="K15" s="50">
        <f>VLOOKUP($A15,'Occupancy Raw Data'!$B$8:$BE$45,'Occupancy Raw Data'!AR$3,FALSE)</f>
        <v>44.645774234222102</v>
      </c>
      <c r="M15" s="47">
        <f>VLOOKUP($A15,'Occupancy Raw Data'!$B$8:$BE$45,'Occupancy Raw Data'!AT$3,FALSE)</f>
        <v>10.7271293975174</v>
      </c>
      <c r="N15" s="48">
        <f>VLOOKUP($A15,'Occupancy Raw Data'!$B$8:$BE$45,'Occupancy Raw Data'!AU$3,FALSE)</f>
        <v>-2.9685029635573899</v>
      </c>
      <c r="O15" s="48">
        <f>VLOOKUP($A15,'Occupancy Raw Data'!$B$8:$BE$45,'Occupancy Raw Data'!AV$3,FALSE)</f>
        <v>-2.01253986634168</v>
      </c>
      <c r="P15" s="48">
        <f>VLOOKUP($A15,'Occupancy Raw Data'!$B$8:$BE$45,'Occupancy Raw Data'!AW$3,FALSE)</f>
        <v>0.73250883981413895</v>
      </c>
      <c r="Q15" s="48">
        <f>VLOOKUP($A15,'Occupancy Raw Data'!$B$8:$BE$45,'Occupancy Raw Data'!AX$3,FALSE)</f>
        <v>1.55347816145858</v>
      </c>
      <c r="R15" s="49">
        <f>VLOOKUP($A15,'Occupancy Raw Data'!$B$8:$BE$45,'Occupancy Raw Data'!AY$3,FALSE)</f>
        <v>1.41488261637095</v>
      </c>
      <c r="S15" s="48">
        <f>VLOOKUP($A15,'Occupancy Raw Data'!$B$8:$BE$45,'Occupancy Raw Data'!BA$3,FALSE)</f>
        <v>2.6712374600392099</v>
      </c>
      <c r="T15" s="48">
        <f>VLOOKUP($A15,'Occupancy Raw Data'!$B$8:$BE$45,'Occupancy Raw Data'!BB$3,FALSE)</f>
        <v>-5.2653002077109701</v>
      </c>
      <c r="U15" s="49">
        <f>VLOOKUP($A15,'Occupancy Raw Data'!$B$8:$BE$45,'Occupancy Raw Data'!BC$3,FALSE)</f>
        <v>-1.59987703190467</v>
      </c>
      <c r="V15" s="50">
        <f>VLOOKUP($A15,'Occupancy Raw Data'!$B$8:$BE$45,'Occupancy Raw Data'!BE$3,FALSE)</f>
        <v>0.45788991082643798</v>
      </c>
      <c r="X15" s="51">
        <f>VLOOKUP($A15,'ADR Raw Data'!$B$6:$BE$43,'ADR Raw Data'!AG$1,FALSE)</f>
        <v>137.38086304702199</v>
      </c>
      <c r="Y15" s="52">
        <f>VLOOKUP($A15,'ADR Raw Data'!$B$6:$BE$43,'ADR Raw Data'!AH$1,FALSE)</f>
        <v>133.09187578760799</v>
      </c>
      <c r="Z15" s="52">
        <f>VLOOKUP($A15,'ADR Raw Data'!$B$6:$BE$43,'ADR Raw Data'!AI$1,FALSE)</f>
        <v>137.996336442634</v>
      </c>
      <c r="AA15" s="52">
        <f>VLOOKUP($A15,'ADR Raw Data'!$B$6:$BE$43,'ADR Raw Data'!AJ$1,FALSE)</f>
        <v>135.61112422494301</v>
      </c>
      <c r="AB15" s="52">
        <f>VLOOKUP($A15,'ADR Raw Data'!$B$6:$BE$43,'ADR Raw Data'!AK$1,FALSE)</f>
        <v>130.08345428669401</v>
      </c>
      <c r="AC15" s="53">
        <f>VLOOKUP($A15,'ADR Raw Data'!$B$6:$BE$43,'ADR Raw Data'!AL$1,FALSE)</f>
        <v>134.87846780622399</v>
      </c>
      <c r="AD15" s="52">
        <f>VLOOKUP($A15,'ADR Raw Data'!$B$6:$BE$43,'ADR Raw Data'!AN$1,FALSE)</f>
        <v>127.95581176226401</v>
      </c>
      <c r="AE15" s="52">
        <f>VLOOKUP($A15,'ADR Raw Data'!$B$6:$BE$43,'ADR Raw Data'!AO$1,FALSE)</f>
        <v>131.978788373225</v>
      </c>
      <c r="AF15" s="53">
        <f>VLOOKUP($A15,'ADR Raw Data'!$B$6:$BE$43,'ADR Raw Data'!AP$1,FALSE)</f>
        <v>130.04016384799601</v>
      </c>
      <c r="AG15" s="54">
        <f>VLOOKUP($A15,'ADR Raw Data'!$B$6:$BE$43,'ADR Raw Data'!AR$1,FALSE)</f>
        <v>133.37487102888699</v>
      </c>
      <c r="AI15" s="47">
        <f>VLOOKUP($A15,'ADR Raw Data'!$B$6:$BE$43,'ADR Raw Data'!AT$1,FALSE)</f>
        <v>8.7779078850493004</v>
      </c>
      <c r="AJ15" s="48">
        <f>VLOOKUP($A15,'ADR Raw Data'!$B$6:$BE$43,'ADR Raw Data'!AU$1,FALSE)</f>
        <v>0.55183028378996901</v>
      </c>
      <c r="AK15" s="48">
        <f>VLOOKUP($A15,'ADR Raw Data'!$B$6:$BE$43,'ADR Raw Data'!AV$1,FALSE)</f>
        <v>1.92414258832012</v>
      </c>
      <c r="AL15" s="48">
        <f>VLOOKUP($A15,'ADR Raw Data'!$B$6:$BE$43,'ADR Raw Data'!AW$1,FALSE)</f>
        <v>1.6487852632024</v>
      </c>
      <c r="AM15" s="48">
        <f>VLOOKUP($A15,'ADR Raw Data'!$B$6:$BE$43,'ADR Raw Data'!AX$1,FALSE)</f>
        <v>1.72338451348324</v>
      </c>
      <c r="AN15" s="49">
        <f>VLOOKUP($A15,'ADR Raw Data'!$B$6:$BE$43,'ADR Raw Data'!AY$1,FALSE)</f>
        <v>2.7844850016746601</v>
      </c>
      <c r="AO15" s="48">
        <f>VLOOKUP($A15,'ADR Raw Data'!$B$6:$BE$43,'ADR Raw Data'!BA$1,FALSE)</f>
        <v>-1.03099820409762</v>
      </c>
      <c r="AP15" s="48">
        <f>VLOOKUP($A15,'ADR Raw Data'!$B$6:$BE$43,'ADR Raw Data'!BB$1,FALSE)</f>
        <v>-7.5047205186791501</v>
      </c>
      <c r="AQ15" s="49">
        <f>VLOOKUP($A15,'ADR Raw Data'!$B$6:$BE$43,'ADR Raw Data'!BC$1,FALSE)</f>
        <v>-4.7319026224282297</v>
      </c>
      <c r="AR15" s="50">
        <f>VLOOKUP($A15,'ADR Raw Data'!$B$6:$BE$43,'ADR Raw Data'!BE$1,FALSE)</f>
        <v>0.35867235174254603</v>
      </c>
      <c r="AT15" s="51">
        <f>VLOOKUP($A15,'RevPAR Raw Data'!$B$6:$BE$43,'RevPAR Raw Data'!AG$1,FALSE)</f>
        <v>58.918550052384802</v>
      </c>
      <c r="AU15" s="52">
        <f>VLOOKUP($A15,'RevPAR Raw Data'!$B$6:$BE$43,'RevPAR Raw Data'!AH$1,FALSE)</f>
        <v>53.385813779981099</v>
      </c>
      <c r="AV15" s="52">
        <f>VLOOKUP($A15,'RevPAR Raw Data'!$B$6:$BE$43,'RevPAR Raw Data'!AI$1,FALSE)</f>
        <v>61.097937814821798</v>
      </c>
      <c r="AW15" s="52">
        <f>VLOOKUP($A15,'RevPAR Raw Data'!$B$6:$BE$43,'RevPAR Raw Data'!AJ$1,FALSE)</f>
        <v>61.022222040729801</v>
      </c>
      <c r="AX15" s="52">
        <f>VLOOKUP($A15,'RevPAR Raw Data'!$B$6:$BE$43,'RevPAR Raw Data'!AK$1,FALSE)</f>
        <v>56.088752080417798</v>
      </c>
      <c r="AY15" s="53">
        <f>VLOOKUP($A15,'RevPAR Raw Data'!$B$6:$BE$43,'RevPAR Raw Data'!AL$1,FALSE)</f>
        <v>58.102777960468899</v>
      </c>
      <c r="AZ15" s="52">
        <f>VLOOKUP($A15,'RevPAR Raw Data'!$B$6:$BE$43,'RevPAR Raw Data'!AN$1,FALSE)</f>
        <v>59.892100460450997</v>
      </c>
      <c r="BA15" s="52">
        <f>VLOOKUP($A15,'RevPAR Raw Data'!$B$6:$BE$43,'RevPAR Raw Data'!AO$1,FALSE)</f>
        <v>66.418802871307605</v>
      </c>
      <c r="BB15" s="53">
        <f>VLOOKUP($A15,'RevPAR Raw Data'!$B$6:$BE$43,'RevPAR Raw Data'!AP$1,FALSE)</f>
        <v>63.155451665879298</v>
      </c>
      <c r="BC15" s="54">
        <f>VLOOKUP($A15,'RevPAR Raw Data'!$B$6:$BE$43,'RevPAR Raw Data'!AR$1,FALSE)</f>
        <v>59.546243804741998</v>
      </c>
      <c r="BE15" s="47">
        <f>VLOOKUP($A15,'RevPAR Raw Data'!$B$6:$BE$43,'RevPAR Raw Data'!AT$1,FALSE)</f>
        <v>20.446654819790801</v>
      </c>
      <c r="BF15" s="48">
        <f>VLOOKUP($A15,'RevPAR Raw Data'!$B$6:$BE$43,'RevPAR Raw Data'!AU$1,FALSE)</f>
        <v>-2.4330537780955299</v>
      </c>
      <c r="BG15" s="48">
        <f>VLOOKUP($A15,'RevPAR Raw Data'!$B$6:$BE$43,'RevPAR Raw Data'!AV$1,FALSE)</f>
        <v>-0.127121414696763</v>
      </c>
      <c r="BH15" s="48">
        <f>VLOOKUP($A15,'RevPAR Raw Data'!$B$6:$BE$43,'RevPAR Raw Data'!AW$1,FALSE)</f>
        <v>2.3933716008190502</v>
      </c>
      <c r="BI15" s="48">
        <f>VLOOKUP($A15,'RevPAR Raw Data'!$B$6:$BE$43,'RevPAR Raw Data'!AX$1,FALSE)</f>
        <v>3.3036350769967502</v>
      </c>
      <c r="BJ15" s="49">
        <f>VLOOKUP($A15,'RevPAR Raw Data'!$B$6:$BE$43,'RevPAR Raw Data'!AY$1,FALSE)</f>
        <v>4.2387648122897597</v>
      </c>
      <c r="BK15" s="48">
        <f>VLOOKUP($A15,'RevPAR Raw Data'!$B$6:$BE$43,'RevPAR Raw Data'!BA$1,FALSE)</f>
        <v>1.61269884570139</v>
      </c>
      <c r="BL15" s="48">
        <f>VLOOKUP($A15,'RevPAR Raw Data'!$B$6:$BE$43,'RevPAR Raw Data'!BB$1,FALSE)</f>
        <v>-12.3748746613319</v>
      </c>
      <c r="BM15" s="49">
        <f>VLOOKUP($A15,'RevPAR Raw Data'!$B$6:$BE$43,'RevPAR Raw Data'!BC$1,FALSE)</f>
        <v>-6.2560750311045803</v>
      </c>
      <c r="BN15" s="50">
        <f>VLOOKUP($A15,'RevPAR Raw Data'!$B$6:$BE$43,'RevPAR Raw Data'!BE$1,FALSE)</f>
        <v>0.818204587080538</v>
      </c>
    </row>
    <row r="16" spans="1:66" x14ac:dyDescent="0.45">
      <c r="A16" s="63" t="s">
        <v>88</v>
      </c>
      <c r="B16" s="47">
        <f>VLOOKUP($A16,'Occupancy Raw Data'!$B$8:$BE$45,'Occupancy Raw Data'!AG$3,FALSE)</f>
        <v>39.566137020222797</v>
      </c>
      <c r="C16" s="48">
        <f>VLOOKUP($A16,'Occupancy Raw Data'!$B$8:$BE$45,'Occupancy Raw Data'!AH$3,FALSE)</f>
        <v>39.999484110606602</v>
      </c>
      <c r="D16" s="48">
        <f>VLOOKUP($A16,'Occupancy Raw Data'!$B$8:$BE$45,'Occupancy Raw Data'!AI$3,FALSE)</f>
        <v>45.011349566652903</v>
      </c>
      <c r="E16" s="48">
        <f>VLOOKUP($A16,'Occupancy Raw Data'!$B$8:$BE$45,'Occupancy Raw Data'!AJ$3,FALSE)</f>
        <v>45.356995460173302</v>
      </c>
      <c r="F16" s="48">
        <f>VLOOKUP($A16,'Occupancy Raw Data'!$B$8:$BE$45,'Occupancy Raw Data'!AK$3,FALSE)</f>
        <v>41.175711927362698</v>
      </c>
      <c r="G16" s="49">
        <f>VLOOKUP($A16,'Occupancy Raw Data'!$B$8:$BE$45,'Occupancy Raw Data'!AL$3,FALSE)</f>
        <v>42.221935617003702</v>
      </c>
      <c r="H16" s="48">
        <f>VLOOKUP($A16,'Occupancy Raw Data'!$B$8:$BE$45,'Occupancy Raw Data'!AN$3,FALSE)</f>
        <v>42.088836153528597</v>
      </c>
      <c r="I16" s="48">
        <f>VLOOKUP($A16,'Occupancy Raw Data'!$B$8:$BE$45,'Occupancy Raw Data'!AO$3,FALSE)</f>
        <v>44.072430870821201</v>
      </c>
      <c r="J16" s="49">
        <f>VLOOKUP($A16,'Occupancy Raw Data'!$B$8:$BE$45,'Occupancy Raw Data'!AP$3,FALSE)</f>
        <v>43.080633512174899</v>
      </c>
      <c r="K16" s="50">
        <f>VLOOKUP($A16,'Occupancy Raw Data'!$B$8:$BE$45,'Occupancy Raw Data'!AR$3,FALSE)</f>
        <v>42.4672778727669</v>
      </c>
      <c r="M16" s="47">
        <f>VLOOKUP($A16,'Occupancy Raw Data'!$B$8:$BE$45,'Occupancy Raw Data'!AT$3,FALSE)</f>
        <v>19.193410521408001</v>
      </c>
      <c r="N16" s="48">
        <f>VLOOKUP($A16,'Occupancy Raw Data'!$B$8:$BE$45,'Occupancy Raw Data'!AU$3,FALSE)</f>
        <v>-1.65525114155251</v>
      </c>
      <c r="O16" s="48">
        <f>VLOOKUP($A16,'Occupancy Raw Data'!$B$8:$BE$45,'Occupancy Raw Data'!AV$3,FALSE)</f>
        <v>-1.7067537880921499</v>
      </c>
      <c r="P16" s="48">
        <f>VLOOKUP($A16,'Occupancy Raw Data'!$B$8:$BE$45,'Occupancy Raw Data'!AW$3,FALSE)</f>
        <v>-1.9461328277477199</v>
      </c>
      <c r="Q16" s="48">
        <f>VLOOKUP($A16,'Occupancy Raw Data'!$B$8:$BE$45,'Occupancy Raw Data'!AX$3,FALSE)</f>
        <v>-4.3272400359604397</v>
      </c>
      <c r="R16" s="49">
        <f>VLOOKUP($A16,'Occupancy Raw Data'!$B$8:$BE$45,'Occupancy Raw Data'!AY$3,FALSE)</f>
        <v>1.03076239383764</v>
      </c>
      <c r="S16" s="48">
        <f>VLOOKUP($A16,'Occupancy Raw Data'!$B$8:$BE$45,'Occupancy Raw Data'!BA$3,FALSE)</f>
        <v>-2.1762589928057499</v>
      </c>
      <c r="T16" s="48">
        <f>VLOOKUP($A16,'Occupancy Raw Data'!$B$8:$BE$45,'Occupancy Raw Data'!BB$3,FALSE)</f>
        <v>-7.3075462485759202</v>
      </c>
      <c r="U16" s="49">
        <f>VLOOKUP($A16,'Occupancy Raw Data'!$B$8:$BE$45,'Occupancy Raw Data'!BC$3,FALSE)</f>
        <v>-4.86999117136103</v>
      </c>
      <c r="V16" s="50">
        <f>VLOOKUP($A16,'Occupancy Raw Data'!$B$8:$BE$45,'Occupancy Raw Data'!BE$3,FALSE)</f>
        <v>-0.75352434098914001</v>
      </c>
      <c r="X16" s="51">
        <f>VLOOKUP($A16,'ADR Raw Data'!$B$6:$BE$43,'ADR Raw Data'!AG$1,FALSE)</f>
        <v>135.036901362539</v>
      </c>
      <c r="Y16" s="52">
        <f>VLOOKUP($A16,'ADR Raw Data'!$B$6:$BE$43,'ADR Raw Data'!AH$1,FALSE)</f>
        <v>147.630874443799</v>
      </c>
      <c r="Z16" s="52">
        <f>VLOOKUP($A16,'ADR Raw Data'!$B$6:$BE$43,'ADR Raw Data'!AI$1,FALSE)</f>
        <v>149.98926762177601</v>
      </c>
      <c r="AA16" s="52">
        <f>VLOOKUP($A16,'ADR Raw Data'!$B$6:$BE$43,'ADR Raw Data'!AJ$1,FALSE)</f>
        <v>147.92412306642399</v>
      </c>
      <c r="AB16" s="52">
        <f>VLOOKUP($A16,'ADR Raw Data'!$B$6:$BE$43,'ADR Raw Data'!AK$1,FALSE)</f>
        <v>132.59422539622801</v>
      </c>
      <c r="AC16" s="53">
        <f>VLOOKUP($A16,'ADR Raw Data'!$B$6:$BE$43,'ADR Raw Data'!AL$1,FALSE)</f>
        <v>142.903548501399</v>
      </c>
      <c r="AD16" s="52">
        <f>VLOOKUP($A16,'ADR Raw Data'!$B$6:$BE$43,'ADR Raw Data'!AN$1,FALSE)</f>
        <v>116.68787644787599</v>
      </c>
      <c r="AE16" s="52">
        <f>VLOOKUP($A16,'ADR Raw Data'!$B$6:$BE$43,'ADR Raw Data'!AO$1,FALSE)</f>
        <v>115.079273089078</v>
      </c>
      <c r="AF16" s="53">
        <f>VLOOKUP($A16,'ADR Raw Data'!$B$6:$BE$43,'ADR Raw Data'!AP$1,FALSE)</f>
        <v>115.865058228302</v>
      </c>
      <c r="AG16" s="54">
        <f>VLOOKUP($A16,'ADR Raw Data'!$B$6:$BE$43,'ADR Raw Data'!AR$1,FALSE)</f>
        <v>135.066689169255</v>
      </c>
      <c r="AI16" s="47">
        <f>VLOOKUP($A16,'ADR Raw Data'!$B$6:$BE$43,'ADR Raw Data'!AT$1,FALSE)</f>
        <v>13.2712612356141</v>
      </c>
      <c r="AJ16" s="48">
        <f>VLOOKUP($A16,'ADR Raw Data'!$B$6:$BE$43,'ADR Raw Data'!AU$1,FALSE)</f>
        <v>9.7892241679308594</v>
      </c>
      <c r="AK16" s="48">
        <f>VLOOKUP($A16,'ADR Raw Data'!$B$6:$BE$43,'ADR Raw Data'!AV$1,FALSE)</f>
        <v>8.3082832281695502</v>
      </c>
      <c r="AL16" s="48">
        <f>VLOOKUP($A16,'ADR Raw Data'!$B$6:$BE$43,'ADR Raw Data'!AW$1,FALSE)</f>
        <v>6.3777289054492297</v>
      </c>
      <c r="AM16" s="48">
        <f>VLOOKUP($A16,'ADR Raw Data'!$B$6:$BE$43,'ADR Raw Data'!AX$1,FALSE)</f>
        <v>5.6100454300861298</v>
      </c>
      <c r="AN16" s="49">
        <f>VLOOKUP($A16,'ADR Raw Data'!$B$6:$BE$43,'ADR Raw Data'!AY$1,FALSE)</f>
        <v>8.1751811865600903</v>
      </c>
      <c r="AO16" s="48">
        <f>VLOOKUP($A16,'ADR Raw Data'!$B$6:$BE$43,'ADR Raw Data'!BA$1,FALSE)</f>
        <v>3.9782352503487699</v>
      </c>
      <c r="AP16" s="48">
        <f>VLOOKUP($A16,'ADR Raw Data'!$B$6:$BE$43,'ADR Raw Data'!BB$1,FALSE)</f>
        <v>-7.2557979285000496</v>
      </c>
      <c r="AQ16" s="49">
        <f>VLOOKUP($A16,'ADR Raw Data'!$B$6:$BE$43,'ADR Raw Data'!BC$1,FALSE)</f>
        <v>-2.18142689134296</v>
      </c>
      <c r="AR16" s="50">
        <f>VLOOKUP($A16,'ADR Raw Data'!$B$6:$BE$43,'ADR Raw Data'!BE$1,FALSE)</f>
        <v>5.5416145129856398</v>
      </c>
      <c r="AT16" s="51">
        <f>VLOOKUP($A16,'RevPAR Raw Data'!$B$6:$BE$43,'RevPAR Raw Data'!AG$1,FALSE)</f>
        <v>53.428885420965699</v>
      </c>
      <c r="AU16" s="52">
        <f>VLOOKUP($A16,'RevPAR Raw Data'!$B$6:$BE$43,'RevPAR Raw Data'!AH$1,FALSE)</f>
        <v>59.0515881654973</v>
      </c>
      <c r="AV16" s="52">
        <f>VLOOKUP($A16,'RevPAR Raw Data'!$B$6:$BE$43,'RevPAR Raw Data'!AI$1,FALSE)</f>
        <v>67.5121935617003</v>
      </c>
      <c r="AW16" s="52">
        <f>VLOOKUP($A16,'RevPAR Raw Data'!$B$6:$BE$43,'RevPAR Raw Data'!AJ$1,FALSE)</f>
        <v>67.093937783739094</v>
      </c>
      <c r="AX16" s="52">
        <f>VLOOKUP($A16,'RevPAR Raw Data'!$B$6:$BE$43,'RevPAR Raw Data'!AK$1,FALSE)</f>
        <v>54.596616281469203</v>
      </c>
      <c r="AY16" s="53">
        <f>VLOOKUP($A16,'RevPAR Raw Data'!$B$6:$BE$43,'RevPAR Raw Data'!AL$1,FALSE)</f>
        <v>60.336644242674303</v>
      </c>
      <c r="AZ16" s="52">
        <f>VLOOKUP($A16,'RevPAR Raw Data'!$B$6:$BE$43,'RevPAR Raw Data'!AN$1,FALSE)</f>
        <v>49.112569129178702</v>
      </c>
      <c r="BA16" s="52">
        <f>VLOOKUP($A16,'RevPAR Raw Data'!$B$6:$BE$43,'RevPAR Raw Data'!AO$1,FALSE)</f>
        <v>50.718233078827801</v>
      </c>
      <c r="BB16" s="53">
        <f>VLOOKUP($A16,'RevPAR Raw Data'!$B$6:$BE$43,'RevPAR Raw Data'!AP$1,FALSE)</f>
        <v>49.915401104003301</v>
      </c>
      <c r="BC16" s="54">
        <f>VLOOKUP($A16,'RevPAR Raw Data'!$B$6:$BE$43,'RevPAR Raw Data'!AR$1,FALSE)</f>
        <v>57.359146203054003</v>
      </c>
      <c r="BE16" s="47">
        <f>VLOOKUP($A16,'RevPAR Raw Data'!$B$6:$BE$43,'RevPAR Raw Data'!AT$1,FALSE)</f>
        <v>35.0118794073421</v>
      </c>
      <c r="BF16" s="48">
        <f>VLOOKUP($A16,'RevPAR Raw Data'!$B$6:$BE$43,'RevPAR Raw Data'!AU$1,FALSE)</f>
        <v>7.9719367815895401</v>
      </c>
      <c r="BG16" s="48">
        <f>VLOOKUP($A16,'RevPAR Raw Data'!$B$6:$BE$43,'RevPAR Raw Data'!AV$1,FALSE)</f>
        <v>6.4597275013551902</v>
      </c>
      <c r="BH16" s="48">
        <f>VLOOKUP($A16,'RevPAR Raw Data'!$B$6:$BE$43,'RevPAR Raw Data'!AW$1,FALSE)</f>
        <v>4.3074770018077899</v>
      </c>
      <c r="BI16" s="48">
        <f>VLOOKUP($A16,'RevPAR Raw Data'!$B$6:$BE$43,'RevPAR Raw Data'!AX$1,FALSE)</f>
        <v>1.0400452622394301</v>
      </c>
      <c r="BJ16" s="49">
        <f>VLOOKUP($A16,'RevPAR Raw Data'!$B$6:$BE$43,'RevPAR Raw Data'!AY$1,FALSE)</f>
        <v>9.2902102736968892</v>
      </c>
      <c r="BK16" s="48">
        <f>VLOOKUP($A16,'RevPAR Raw Data'!$B$6:$BE$43,'RevPAR Raw Data'!BA$1,FALSE)</f>
        <v>1.71539955515234</v>
      </c>
      <c r="BL16" s="48">
        <f>VLOOKUP($A16,'RevPAR Raw Data'!$B$6:$BE$43,'RevPAR Raw Data'!BB$1,FALSE)</f>
        <v>-14.033123387747599</v>
      </c>
      <c r="BM16" s="49">
        <f>VLOOKUP($A16,'RevPAR Raw Data'!$B$6:$BE$43,'RevPAR Raw Data'!BC$1,FALSE)</f>
        <v>-6.9451827656858898</v>
      </c>
      <c r="BN16" s="50">
        <f>VLOOKUP($A16,'RevPAR Raw Data'!$B$6:$BE$43,'RevPAR Raw Data'!BE$1,FALSE)</f>
        <v>4.7463327577573704</v>
      </c>
    </row>
    <row r="17" spans="1:66" x14ac:dyDescent="0.45">
      <c r="A17" s="63" t="s">
        <v>89</v>
      </c>
      <c r="B17" s="47">
        <f>VLOOKUP($A17,'Occupancy Raw Data'!$B$8:$BE$45,'Occupancy Raw Data'!AG$3,FALSE)</f>
        <v>43.429137182959103</v>
      </c>
      <c r="C17" s="48">
        <f>VLOOKUP($A17,'Occupancy Raw Data'!$B$8:$BE$45,'Occupancy Raw Data'!AH$3,FALSE)</f>
        <v>38.809064891069397</v>
      </c>
      <c r="D17" s="48">
        <f>VLOOKUP($A17,'Occupancy Raw Data'!$B$8:$BE$45,'Occupancy Raw Data'!AI$3,FALSE)</f>
        <v>41.764499737164797</v>
      </c>
      <c r="E17" s="48">
        <f>VLOOKUP($A17,'Occupancy Raw Data'!$B$8:$BE$45,'Occupancy Raw Data'!AJ$3,FALSE)</f>
        <v>42.6639799077156</v>
      </c>
      <c r="F17" s="48">
        <f>VLOOKUP($A17,'Occupancy Raw Data'!$B$8:$BE$45,'Occupancy Raw Data'!AK$3,FALSE)</f>
        <v>40.386075579697398</v>
      </c>
      <c r="G17" s="49">
        <f>VLOOKUP($A17,'Occupancy Raw Data'!$B$8:$BE$45,'Occupancy Raw Data'!AL$3,FALSE)</f>
        <v>41.4117180066429</v>
      </c>
      <c r="H17" s="48">
        <f>VLOOKUP($A17,'Occupancy Raw Data'!$B$8:$BE$45,'Occupancy Raw Data'!AN$3,FALSE)</f>
        <v>44.223468255358902</v>
      </c>
      <c r="I17" s="48">
        <f>VLOOKUP($A17,'Occupancy Raw Data'!$B$8:$BE$45,'Occupancy Raw Data'!AO$3,FALSE)</f>
        <v>49.304947140937998</v>
      </c>
      <c r="J17" s="49">
        <f>VLOOKUP($A17,'Occupancy Raw Data'!$B$8:$BE$45,'Occupancy Raw Data'!AP$3,FALSE)</f>
        <v>46.764207698148397</v>
      </c>
      <c r="K17" s="50">
        <f>VLOOKUP($A17,'Occupancy Raw Data'!$B$8:$BE$45,'Occupancy Raw Data'!AR$3,FALSE)</f>
        <v>42.940369401942498</v>
      </c>
      <c r="M17" s="47">
        <f>VLOOKUP($A17,'Occupancy Raw Data'!$B$8:$BE$45,'Occupancy Raw Data'!AT$3,FALSE)</f>
        <v>14.2163883228254</v>
      </c>
      <c r="N17" s="48">
        <f>VLOOKUP($A17,'Occupancy Raw Data'!$B$8:$BE$45,'Occupancy Raw Data'!AU$3,FALSE)</f>
        <v>1.62853668132667</v>
      </c>
      <c r="O17" s="48">
        <f>VLOOKUP($A17,'Occupancy Raw Data'!$B$8:$BE$45,'Occupancy Raw Data'!AV$3,FALSE)</f>
        <v>2.9368299116163001</v>
      </c>
      <c r="P17" s="48">
        <f>VLOOKUP($A17,'Occupancy Raw Data'!$B$8:$BE$45,'Occupancy Raw Data'!AW$3,FALSE)</f>
        <v>0.36335539382575099</v>
      </c>
      <c r="Q17" s="48">
        <f>VLOOKUP($A17,'Occupancy Raw Data'!$B$8:$BE$45,'Occupancy Raw Data'!AX$3,FALSE)</f>
        <v>-6.29360044953689</v>
      </c>
      <c r="R17" s="49">
        <f>VLOOKUP($A17,'Occupancy Raw Data'!$B$8:$BE$45,'Occupancy Raw Data'!AY$3,FALSE)</f>
        <v>2.3058610523333201</v>
      </c>
      <c r="S17" s="48">
        <f>VLOOKUP($A17,'Occupancy Raw Data'!$B$8:$BE$45,'Occupancy Raw Data'!BA$3,FALSE)</f>
        <v>-7.8067529381615302</v>
      </c>
      <c r="T17" s="48">
        <f>VLOOKUP($A17,'Occupancy Raw Data'!$B$8:$BE$45,'Occupancy Raw Data'!BB$3,FALSE)</f>
        <v>-12.137664170389399</v>
      </c>
      <c r="U17" s="49">
        <f>VLOOKUP($A17,'Occupancy Raw Data'!$B$8:$BE$45,'Occupancy Raw Data'!BC$3,FALSE)</f>
        <v>-10.141724200122299</v>
      </c>
      <c r="V17" s="50">
        <f>VLOOKUP($A17,'Occupancy Raw Data'!$B$8:$BE$45,'Occupancy Raw Data'!BE$3,FALSE)</f>
        <v>-1.9229875786469699</v>
      </c>
      <c r="X17" s="51">
        <f>VLOOKUP($A17,'ADR Raw Data'!$B$6:$BE$43,'ADR Raw Data'!AG$1,FALSE)</f>
        <v>121.60665280944001</v>
      </c>
      <c r="Y17" s="52">
        <f>VLOOKUP($A17,'ADR Raw Data'!$B$6:$BE$43,'ADR Raw Data'!AH$1,FALSE)</f>
        <v>115.98568741064</v>
      </c>
      <c r="Z17" s="52">
        <f>VLOOKUP($A17,'ADR Raw Data'!$B$6:$BE$43,'ADR Raw Data'!AI$1,FALSE)</f>
        <v>117.99943710230001</v>
      </c>
      <c r="AA17" s="52">
        <f>VLOOKUP($A17,'ADR Raw Data'!$B$6:$BE$43,'ADR Raw Data'!AJ$1,FALSE)</f>
        <v>116.615366554863</v>
      </c>
      <c r="AB17" s="52">
        <f>VLOOKUP($A17,'ADR Raw Data'!$B$6:$BE$43,'ADR Raw Data'!AK$1,FALSE)</f>
        <v>113.58323306095799</v>
      </c>
      <c r="AC17" s="53">
        <f>VLOOKUP($A17,'ADR Raw Data'!$B$6:$BE$43,'ADR Raw Data'!AL$1,FALSE)</f>
        <v>117.234667615798</v>
      </c>
      <c r="AD17" s="52">
        <f>VLOOKUP($A17,'ADR Raw Data'!$B$6:$BE$43,'ADR Raw Data'!AN$1,FALSE)</f>
        <v>110.50773690814199</v>
      </c>
      <c r="AE17" s="52">
        <f>VLOOKUP($A17,'ADR Raw Data'!$B$6:$BE$43,'ADR Raw Data'!AO$1,FALSE)</f>
        <v>113.646808031747</v>
      </c>
      <c r="AF17" s="53">
        <f>VLOOKUP($A17,'ADR Raw Data'!$B$6:$BE$43,'ADR Raw Data'!AP$1,FALSE)</f>
        <v>112.16254668082099</v>
      </c>
      <c r="AG17" s="54">
        <f>VLOOKUP($A17,'ADR Raw Data'!$B$6:$BE$43,'ADR Raw Data'!AR$1,FALSE)</f>
        <v>115.657092591873</v>
      </c>
      <c r="AI17" s="47">
        <f>VLOOKUP($A17,'ADR Raw Data'!$B$6:$BE$43,'ADR Raw Data'!AT$1,FALSE)</f>
        <v>10.981442176215401</v>
      </c>
      <c r="AJ17" s="48">
        <f>VLOOKUP($A17,'ADR Raw Data'!$B$6:$BE$43,'ADR Raw Data'!AU$1,FALSE)</f>
        <v>2.7898801974956502</v>
      </c>
      <c r="AK17" s="48">
        <f>VLOOKUP($A17,'ADR Raw Data'!$B$6:$BE$43,'ADR Raw Data'!AV$1,FALSE)</f>
        <v>3.2508592301520398</v>
      </c>
      <c r="AL17" s="48">
        <f>VLOOKUP($A17,'ADR Raw Data'!$B$6:$BE$43,'ADR Raw Data'!AW$1,FALSE)</f>
        <v>1.4336933884380301</v>
      </c>
      <c r="AM17" s="48">
        <f>VLOOKUP($A17,'ADR Raw Data'!$B$6:$BE$43,'ADR Raw Data'!AX$1,FALSE)</f>
        <v>-0.86377632249895597</v>
      </c>
      <c r="AN17" s="49">
        <f>VLOOKUP($A17,'ADR Raw Data'!$B$6:$BE$43,'ADR Raw Data'!AY$1,FALSE)</f>
        <v>3.44426491978491</v>
      </c>
      <c r="AO17" s="48">
        <f>VLOOKUP($A17,'ADR Raw Data'!$B$6:$BE$43,'ADR Raw Data'!BA$1,FALSE)</f>
        <v>-3.4561447834008998</v>
      </c>
      <c r="AP17" s="48">
        <f>VLOOKUP($A17,'ADR Raw Data'!$B$6:$BE$43,'ADR Raw Data'!BB$1,FALSE)</f>
        <v>-9.8962254318254192</v>
      </c>
      <c r="AQ17" s="49">
        <f>VLOOKUP($A17,'ADR Raw Data'!$B$6:$BE$43,'ADR Raw Data'!BC$1,FALSE)</f>
        <v>-7.1139655069655801</v>
      </c>
      <c r="AR17" s="50">
        <f>VLOOKUP($A17,'ADR Raw Data'!$B$6:$BE$43,'ADR Raw Data'!BE$1,FALSE)</f>
        <v>-0.16801963678680701</v>
      </c>
      <c r="AT17" s="51">
        <f>VLOOKUP($A17,'RevPAR Raw Data'!$B$6:$BE$43,'RevPAR Raw Data'!AG$1,FALSE)</f>
        <v>52.812720072216798</v>
      </c>
      <c r="AU17" s="52">
        <f>VLOOKUP($A17,'RevPAR Raw Data'!$B$6:$BE$43,'RevPAR Raw Data'!AH$1,FALSE)</f>
        <v>45.012960691548301</v>
      </c>
      <c r="AV17" s="52">
        <f>VLOOKUP($A17,'RevPAR Raw Data'!$B$6:$BE$43,'RevPAR Raw Data'!AI$1,FALSE)</f>
        <v>49.281874598446301</v>
      </c>
      <c r="AW17" s="52">
        <f>VLOOKUP($A17,'RevPAR Raw Data'!$B$6:$BE$43,'RevPAR Raw Data'!AJ$1,FALSE)</f>
        <v>49.752756556275898</v>
      </c>
      <c r="AX17" s="52">
        <f>VLOOKUP($A17,'RevPAR Raw Data'!$B$6:$BE$43,'RevPAR Raw Data'!AK$1,FALSE)</f>
        <v>45.871810349862699</v>
      </c>
      <c r="AY17" s="53">
        <f>VLOOKUP($A17,'RevPAR Raw Data'!$B$6:$BE$43,'RevPAR Raw Data'!AL$1,FALSE)</f>
        <v>48.548889959079702</v>
      </c>
      <c r="AZ17" s="52">
        <f>VLOOKUP($A17,'RevPAR Raw Data'!$B$6:$BE$43,'RevPAR Raw Data'!AN$1,FALSE)</f>
        <v>48.870353951287797</v>
      </c>
      <c r="BA17" s="52">
        <f>VLOOKUP($A17,'RevPAR Raw Data'!$B$6:$BE$43,'RevPAR Raw Data'!AO$1,FALSE)</f>
        <v>56.033498627416598</v>
      </c>
      <c r="BB17" s="53">
        <f>VLOOKUP($A17,'RevPAR Raw Data'!$B$6:$BE$43,'RevPAR Raw Data'!AP$1,FALSE)</f>
        <v>52.451926289352201</v>
      </c>
      <c r="BC17" s="54">
        <f>VLOOKUP($A17,'RevPAR Raw Data'!$B$6:$BE$43,'RevPAR Raw Data'!AR$1,FALSE)</f>
        <v>49.663582798497004</v>
      </c>
      <c r="BE17" s="47">
        <f>VLOOKUP($A17,'RevPAR Raw Data'!$B$6:$BE$43,'RevPAR Raw Data'!AT$1,FALSE)</f>
        <v>26.7589949622581</v>
      </c>
      <c r="BF17" s="48">
        <f>VLOOKUP($A17,'RevPAR Raw Data'!$B$6:$BE$43,'RevPAR Raw Data'!AU$1,FALSE)</f>
        <v>4.46385110120361</v>
      </c>
      <c r="BG17" s="48">
        <f>VLOOKUP($A17,'RevPAR Raw Data'!$B$6:$BE$43,'RevPAR Raw Data'!AV$1,FALSE)</f>
        <v>6.2831613480239898</v>
      </c>
      <c r="BH17" s="48">
        <f>VLOOKUP($A17,'RevPAR Raw Data'!$B$6:$BE$43,'RevPAR Raw Data'!AW$1,FALSE)</f>
        <v>1.8022581845215899</v>
      </c>
      <c r="BI17" s="48">
        <f>VLOOKUP($A17,'RevPAR Raw Data'!$B$6:$BE$43,'RevPAR Raw Data'!AX$1,FALSE)</f>
        <v>-7.1030141415200596</v>
      </c>
      <c r="BJ17" s="49">
        <f>VLOOKUP($A17,'RevPAR Raw Data'!$B$6:$BE$43,'RevPAR Raw Data'!AY$1,FALSE)</f>
        <v>5.8295459354427299</v>
      </c>
      <c r="BK17" s="48">
        <f>VLOOKUP($A17,'RevPAR Raw Data'!$B$6:$BE$43,'RevPAR Raw Data'!BA$1,FALSE)</f>
        <v>-10.993085037137099</v>
      </c>
      <c r="BL17" s="48">
        <f>VLOOKUP($A17,'RevPAR Raw Data'!$B$6:$BE$43,'RevPAR Raw Data'!BB$1,FALSE)</f>
        <v>-20.832718993755201</v>
      </c>
      <c r="BM17" s="49">
        <f>VLOOKUP($A17,'RevPAR Raw Data'!$B$6:$BE$43,'RevPAR Raw Data'!BC$1,FALSE)</f>
        <v>-16.5342109456796</v>
      </c>
      <c r="BN17" s="50">
        <f>VLOOKUP($A17,'RevPAR Raw Data'!$B$6:$BE$43,'RevPAR Raw Data'!BE$1,FALSE)</f>
        <v>-2.0877762186886799</v>
      </c>
    </row>
    <row r="18" spans="1:66" x14ac:dyDescent="0.45">
      <c r="A18" s="63" t="s">
        <v>26</v>
      </c>
      <c r="B18" s="47">
        <f>VLOOKUP($A18,'Occupancy Raw Data'!$B$8:$BE$45,'Occupancy Raw Data'!AG$3,FALSE)</f>
        <v>43.417099942229903</v>
      </c>
      <c r="C18" s="48">
        <f>VLOOKUP($A18,'Occupancy Raw Data'!$B$8:$BE$45,'Occupancy Raw Data'!AH$3,FALSE)</f>
        <v>43.136915077989599</v>
      </c>
      <c r="D18" s="48">
        <f>VLOOKUP($A18,'Occupancy Raw Data'!$B$8:$BE$45,'Occupancy Raw Data'!AI$3,FALSE)</f>
        <v>47.538994800693203</v>
      </c>
      <c r="E18" s="48">
        <f>VLOOKUP($A18,'Occupancy Raw Data'!$B$8:$BE$45,'Occupancy Raw Data'!AJ$3,FALSE)</f>
        <v>47.299248989023603</v>
      </c>
      <c r="F18" s="48">
        <f>VLOOKUP($A18,'Occupancy Raw Data'!$B$8:$BE$45,'Occupancy Raw Data'!AK$3,FALSE)</f>
        <v>45.0173310225303</v>
      </c>
      <c r="G18" s="49">
        <f>VLOOKUP($A18,'Occupancy Raw Data'!$B$8:$BE$45,'Occupancy Raw Data'!AL$3,FALSE)</f>
        <v>45.281917966493303</v>
      </c>
      <c r="H18" s="48">
        <f>VLOOKUP($A18,'Occupancy Raw Data'!$B$8:$BE$45,'Occupancy Raw Data'!AN$3,FALSE)</f>
        <v>47.053726169843998</v>
      </c>
      <c r="I18" s="48">
        <f>VLOOKUP($A18,'Occupancy Raw Data'!$B$8:$BE$45,'Occupancy Raw Data'!AO$3,FALSE)</f>
        <v>48.558636626227603</v>
      </c>
      <c r="J18" s="49">
        <f>VLOOKUP($A18,'Occupancy Raw Data'!$B$8:$BE$45,'Occupancy Raw Data'!AP$3,FALSE)</f>
        <v>47.806181398035797</v>
      </c>
      <c r="K18" s="50">
        <f>VLOOKUP($A18,'Occupancy Raw Data'!$B$8:$BE$45,'Occupancy Raw Data'!AR$3,FALSE)</f>
        <v>46.003136089791198</v>
      </c>
      <c r="M18" s="47">
        <f>VLOOKUP($A18,'Occupancy Raw Data'!$B$8:$BE$45,'Occupancy Raw Data'!AT$3,FALSE)</f>
        <v>16.641546883991499</v>
      </c>
      <c r="N18" s="48">
        <f>VLOOKUP($A18,'Occupancy Raw Data'!$B$8:$BE$45,'Occupancy Raw Data'!AU$3,FALSE)</f>
        <v>7.3800843045942699</v>
      </c>
      <c r="O18" s="48">
        <f>VLOOKUP($A18,'Occupancy Raw Data'!$B$8:$BE$45,'Occupancy Raw Data'!AV$3,FALSE)</f>
        <v>8.1926261683627306</v>
      </c>
      <c r="P18" s="48">
        <f>VLOOKUP($A18,'Occupancy Raw Data'!$B$8:$BE$45,'Occupancy Raw Data'!AW$3,FALSE)</f>
        <v>8.7769600720199197</v>
      </c>
      <c r="Q18" s="48">
        <f>VLOOKUP($A18,'Occupancy Raw Data'!$B$8:$BE$45,'Occupancy Raw Data'!AX$3,FALSE)</f>
        <v>11.587535315138499</v>
      </c>
      <c r="R18" s="49">
        <f>VLOOKUP($A18,'Occupancy Raw Data'!$B$8:$BE$45,'Occupancy Raw Data'!AY$3,FALSE)</f>
        <v>10.3578580309311</v>
      </c>
      <c r="S18" s="48">
        <f>VLOOKUP($A18,'Occupancy Raw Data'!$B$8:$BE$45,'Occupancy Raw Data'!BA$3,FALSE)</f>
        <v>7.2857189497642301</v>
      </c>
      <c r="T18" s="48">
        <f>VLOOKUP($A18,'Occupancy Raw Data'!$B$8:$BE$45,'Occupancy Raw Data'!BB$3,FALSE)</f>
        <v>-1.45361051453977</v>
      </c>
      <c r="U18" s="49">
        <f>VLOOKUP($A18,'Occupancy Raw Data'!$B$8:$BE$45,'Occupancy Raw Data'!BC$3,FALSE)</f>
        <v>2.6619172601140102</v>
      </c>
      <c r="V18" s="50">
        <f>VLOOKUP($A18,'Occupancy Raw Data'!$B$8:$BE$45,'Occupancy Raw Data'!BE$3,FALSE)</f>
        <v>7.9550239905235003</v>
      </c>
      <c r="X18" s="51">
        <f>VLOOKUP($A18,'ADR Raw Data'!$B$6:$BE$43,'ADR Raw Data'!AG$1,FALSE)</f>
        <v>127.382278624176</v>
      </c>
      <c r="Y18" s="52">
        <f>VLOOKUP($A18,'ADR Raw Data'!$B$6:$BE$43,'ADR Raw Data'!AH$1,FALSE)</f>
        <v>129.495869157626</v>
      </c>
      <c r="Z18" s="52">
        <f>VLOOKUP($A18,'ADR Raw Data'!$B$6:$BE$43,'ADR Raw Data'!AI$1,FALSE)</f>
        <v>135.383182646737</v>
      </c>
      <c r="AA18" s="52">
        <f>VLOOKUP($A18,'ADR Raw Data'!$B$6:$BE$43,'ADR Raw Data'!AJ$1,FALSE)</f>
        <v>133.347076030534</v>
      </c>
      <c r="AB18" s="52">
        <f>VLOOKUP($A18,'ADR Raw Data'!$B$6:$BE$43,'ADR Raw Data'!AK$1,FALSE)</f>
        <v>125.161191530317</v>
      </c>
      <c r="AC18" s="53">
        <f>VLOOKUP($A18,'ADR Raw Data'!$B$6:$BE$43,'ADR Raw Data'!AL$1,FALSE)</f>
        <v>130.269398976818</v>
      </c>
      <c r="AD18" s="52">
        <f>VLOOKUP($A18,'ADR Raw Data'!$B$6:$BE$43,'ADR Raw Data'!AN$1,FALSE)</f>
        <v>118.17656169429</v>
      </c>
      <c r="AE18" s="52">
        <f>VLOOKUP($A18,'ADR Raw Data'!$B$6:$BE$43,'ADR Raw Data'!AO$1,FALSE)</f>
        <v>118.644890250431</v>
      </c>
      <c r="AF18" s="53">
        <f>VLOOKUP($A18,'ADR Raw Data'!$B$6:$BE$43,'ADR Raw Data'!AP$1,FALSE)</f>
        <v>118.41441164919399</v>
      </c>
      <c r="AG18" s="54">
        <f>VLOOKUP($A18,'ADR Raw Data'!$B$6:$BE$43,'ADR Raw Data'!AR$1,FALSE)</f>
        <v>126.74950432349</v>
      </c>
      <c r="AI18" s="47">
        <f>VLOOKUP($A18,'ADR Raw Data'!$B$6:$BE$43,'ADR Raw Data'!AT$1,FALSE)</f>
        <v>8.1599154548785595</v>
      </c>
      <c r="AJ18" s="48">
        <f>VLOOKUP($A18,'ADR Raw Data'!$B$6:$BE$43,'ADR Raw Data'!AU$1,FALSE)</f>
        <v>1.9385121444462501</v>
      </c>
      <c r="AK18" s="48">
        <f>VLOOKUP($A18,'ADR Raw Data'!$B$6:$BE$43,'ADR Raw Data'!AV$1,FALSE)</f>
        <v>3.5799446771443502</v>
      </c>
      <c r="AL18" s="48">
        <f>VLOOKUP($A18,'ADR Raw Data'!$B$6:$BE$43,'ADR Raw Data'!AW$1,FALSE)</f>
        <v>1.20246085067433</v>
      </c>
      <c r="AM18" s="48">
        <f>VLOOKUP($A18,'ADR Raw Data'!$B$6:$BE$43,'ADR Raw Data'!AX$1,FALSE)</f>
        <v>1.6908394666170701</v>
      </c>
      <c r="AN18" s="49">
        <f>VLOOKUP($A18,'ADR Raw Data'!$B$6:$BE$43,'ADR Raw Data'!AY$1,FALSE)</f>
        <v>3.09041956611757</v>
      </c>
      <c r="AO18" s="48">
        <f>VLOOKUP($A18,'ADR Raw Data'!$B$6:$BE$43,'ADR Raw Data'!BA$1,FALSE)</f>
        <v>2.6948121243717198</v>
      </c>
      <c r="AP18" s="48">
        <f>VLOOKUP($A18,'ADR Raw Data'!$B$6:$BE$43,'ADR Raw Data'!BB$1,FALSE)</f>
        <v>-4.9093350513992497</v>
      </c>
      <c r="AQ18" s="49">
        <f>VLOOKUP($A18,'ADR Raw Data'!$B$6:$BE$43,'ADR Raw Data'!BC$1,FALSE)</f>
        <v>-1.4894554894101999</v>
      </c>
      <c r="AR18" s="50">
        <f>VLOOKUP($A18,'ADR Raw Data'!$B$6:$BE$43,'ADR Raw Data'!BE$1,FALSE)</f>
        <v>1.8550020983804301</v>
      </c>
      <c r="AT18" s="51">
        <f>VLOOKUP($A18,'RevPAR Raw Data'!$B$6:$BE$43,'RevPAR Raw Data'!AG$1,FALSE)</f>
        <v>55.305691218948503</v>
      </c>
      <c r="AU18" s="52">
        <f>VLOOKUP($A18,'RevPAR Raw Data'!$B$6:$BE$43,'RevPAR Raw Data'!AH$1,FALSE)</f>
        <v>55.860523108030002</v>
      </c>
      <c r="AV18" s="52">
        <f>VLOOKUP($A18,'RevPAR Raw Data'!$B$6:$BE$43,'RevPAR Raw Data'!AI$1,FALSE)</f>
        <v>64.359804159445403</v>
      </c>
      <c r="AW18" s="52">
        <f>VLOOKUP($A18,'RevPAR Raw Data'!$B$6:$BE$43,'RevPAR Raw Data'!AJ$1,FALSE)</f>
        <v>63.072165511265098</v>
      </c>
      <c r="AX18" s="52">
        <f>VLOOKUP($A18,'RevPAR Raw Data'!$B$6:$BE$43,'RevPAR Raw Data'!AK$1,FALSE)</f>
        <v>56.344227902946201</v>
      </c>
      <c r="AY18" s="53">
        <f>VLOOKUP($A18,'RevPAR Raw Data'!$B$6:$BE$43,'RevPAR Raw Data'!AL$1,FALSE)</f>
        <v>58.988482380127003</v>
      </c>
      <c r="AZ18" s="52">
        <f>VLOOKUP($A18,'RevPAR Raw Data'!$B$6:$BE$43,'RevPAR Raw Data'!AN$1,FALSE)</f>
        <v>55.606475736568399</v>
      </c>
      <c r="BA18" s="52">
        <f>VLOOKUP($A18,'RevPAR Raw Data'!$B$6:$BE$43,'RevPAR Raw Data'!AO$1,FALSE)</f>
        <v>57.612341132293402</v>
      </c>
      <c r="BB18" s="53">
        <f>VLOOKUP($A18,'RevPAR Raw Data'!$B$6:$BE$43,'RevPAR Raw Data'!AP$1,FALSE)</f>
        <v>56.609408434430897</v>
      </c>
      <c r="BC18" s="54">
        <f>VLOOKUP($A18,'RevPAR Raw Data'!$B$6:$BE$43,'RevPAR Raw Data'!AR$1,FALSE)</f>
        <v>58.308746967071002</v>
      </c>
      <c r="BE18" s="47">
        <f>VLOOKUP($A18,'RevPAR Raw Data'!$B$6:$BE$43,'RevPAR Raw Data'!AT$1,FALSE)</f>
        <v>26.159398494987801</v>
      </c>
      <c r="BF18" s="48">
        <f>VLOOKUP($A18,'RevPAR Raw Data'!$B$6:$BE$43,'RevPAR Raw Data'!AU$1,FALSE)</f>
        <v>9.4616602795554599</v>
      </c>
      <c r="BG18" s="48">
        <f>VLOOKUP($A18,'RevPAR Raw Data'!$B$6:$BE$43,'RevPAR Raw Data'!AV$1,FALSE)</f>
        <v>12.0658623299397</v>
      </c>
      <c r="BH18" s="48">
        <f>VLOOKUP($A18,'RevPAR Raw Data'!$B$6:$BE$43,'RevPAR Raw Data'!AW$1,FALSE)</f>
        <v>10.084960431439599</v>
      </c>
      <c r="BI18" s="48">
        <f>VLOOKUP($A18,'RevPAR Raw Data'!$B$6:$BE$43,'RevPAR Raw Data'!AX$1,FALSE)</f>
        <v>13.474301402072101</v>
      </c>
      <c r="BJ18" s="49">
        <f>VLOOKUP($A18,'RevPAR Raw Data'!$B$6:$BE$43,'RevPAR Raw Data'!AY$1,FALSE)</f>
        <v>13.7683788682673</v>
      </c>
      <c r="BK18" s="48">
        <f>VLOOKUP($A18,'RevPAR Raw Data'!$B$6:$BE$43,'RevPAR Raw Data'!BA$1,FALSE)</f>
        <v>10.176867511741801</v>
      </c>
      <c r="BL18" s="48">
        <f>VLOOKUP($A18,'RevPAR Raw Data'!$B$6:$BE$43,'RevPAR Raw Data'!BB$1,FALSE)</f>
        <v>-6.2915829554379004</v>
      </c>
      <c r="BM18" s="49">
        <f>VLOOKUP($A18,'RevPAR Raw Data'!$B$6:$BE$43,'RevPAR Raw Data'!BC$1,FALSE)</f>
        <v>1.1328136979494801</v>
      </c>
      <c r="BN18" s="50">
        <f>VLOOKUP($A18,'RevPAR Raw Data'!$B$6:$BE$43,'RevPAR Raw Data'!BE$1,FALSE)</f>
        <v>9.9575919508548196</v>
      </c>
    </row>
    <row r="19" spans="1:66" x14ac:dyDescent="0.45">
      <c r="A19" s="63" t="s">
        <v>24</v>
      </c>
      <c r="B19" s="47">
        <f>VLOOKUP($A19,'Occupancy Raw Data'!$B$8:$BE$45,'Occupancy Raw Data'!AG$3,FALSE)</f>
        <v>38.970220220220199</v>
      </c>
      <c r="C19" s="48">
        <f>VLOOKUP($A19,'Occupancy Raw Data'!$B$8:$BE$45,'Occupancy Raw Data'!AH$3,FALSE)</f>
        <v>38.848223223223201</v>
      </c>
      <c r="D19" s="48">
        <f>VLOOKUP($A19,'Occupancy Raw Data'!$B$8:$BE$45,'Occupancy Raw Data'!AI$3,FALSE)</f>
        <v>42.439314314314302</v>
      </c>
      <c r="E19" s="48">
        <f>VLOOKUP($A19,'Occupancy Raw Data'!$B$8:$BE$45,'Occupancy Raw Data'!AJ$3,FALSE)</f>
        <v>44.550800800800801</v>
      </c>
      <c r="F19" s="48">
        <f>VLOOKUP($A19,'Occupancy Raw Data'!$B$8:$BE$45,'Occupancy Raw Data'!AK$3,FALSE)</f>
        <v>40.853353353353299</v>
      </c>
      <c r="G19" s="49">
        <f>VLOOKUP($A19,'Occupancy Raw Data'!$B$8:$BE$45,'Occupancy Raw Data'!AL$3,FALSE)</f>
        <v>41.132382382382303</v>
      </c>
      <c r="H19" s="48">
        <f>VLOOKUP($A19,'Occupancy Raw Data'!$B$8:$BE$45,'Occupancy Raw Data'!AN$3,FALSE)</f>
        <v>39.527027027027003</v>
      </c>
      <c r="I19" s="48">
        <f>VLOOKUP($A19,'Occupancy Raw Data'!$B$8:$BE$45,'Occupancy Raw Data'!AO$3,FALSE)</f>
        <v>42.135885885885799</v>
      </c>
      <c r="J19" s="49">
        <f>VLOOKUP($A19,'Occupancy Raw Data'!$B$8:$BE$45,'Occupancy Raw Data'!AP$3,FALSE)</f>
        <v>40.831456456456401</v>
      </c>
      <c r="K19" s="50">
        <f>VLOOKUP($A19,'Occupancy Raw Data'!$B$8:$BE$45,'Occupancy Raw Data'!AR$3,FALSE)</f>
        <v>41.046403546403504</v>
      </c>
      <c r="M19" s="47">
        <f>VLOOKUP($A19,'Occupancy Raw Data'!$B$8:$BE$45,'Occupancy Raw Data'!AT$3,FALSE)</f>
        <v>4.4658526823733302</v>
      </c>
      <c r="N19" s="48">
        <f>VLOOKUP($A19,'Occupancy Raw Data'!$B$8:$BE$45,'Occupancy Raw Data'!AU$3,FALSE)</f>
        <v>-8.7027407640591292</v>
      </c>
      <c r="O19" s="48">
        <f>VLOOKUP($A19,'Occupancy Raw Data'!$B$8:$BE$45,'Occupancy Raw Data'!AV$3,FALSE)</f>
        <v>-9.2341756073609496</v>
      </c>
      <c r="P19" s="48">
        <f>VLOOKUP($A19,'Occupancy Raw Data'!$B$8:$BE$45,'Occupancy Raw Data'!AW$3,FALSE)</f>
        <v>-2.7538023285122599</v>
      </c>
      <c r="Q19" s="48">
        <f>VLOOKUP($A19,'Occupancy Raw Data'!$B$8:$BE$45,'Occupancy Raw Data'!AX$3,FALSE)</f>
        <v>-5.1117141499190204</v>
      </c>
      <c r="R19" s="49">
        <f>VLOOKUP($A19,'Occupancy Raw Data'!$B$8:$BE$45,'Occupancy Raw Data'!AY$3,FALSE)</f>
        <v>-4.5559806114324504</v>
      </c>
      <c r="S19" s="48">
        <f>VLOOKUP($A19,'Occupancy Raw Data'!$B$8:$BE$45,'Occupancy Raw Data'!BA$3,FALSE)</f>
        <v>-10.236478220329399</v>
      </c>
      <c r="T19" s="48">
        <f>VLOOKUP($A19,'Occupancy Raw Data'!$B$8:$BE$45,'Occupancy Raw Data'!BB$3,FALSE)</f>
        <v>-16.733030049211699</v>
      </c>
      <c r="U19" s="49">
        <f>VLOOKUP($A19,'Occupancy Raw Data'!$B$8:$BE$45,'Occupancy Raw Data'!BC$3,FALSE)</f>
        <v>-13.7102141418865</v>
      </c>
      <c r="V19" s="50">
        <f>VLOOKUP($A19,'Occupancy Raw Data'!$B$8:$BE$45,'Occupancy Raw Data'!BE$3,FALSE)</f>
        <v>-7.3495648771563902</v>
      </c>
      <c r="X19" s="51">
        <f>VLOOKUP($A19,'ADR Raw Data'!$B$6:$BE$43,'ADR Raw Data'!AG$1,FALSE)</f>
        <v>120.50678038208299</v>
      </c>
      <c r="Y19" s="52">
        <f>VLOOKUP($A19,'ADR Raw Data'!$B$6:$BE$43,'ADR Raw Data'!AH$1,FALSE)</f>
        <v>110.45173282873</v>
      </c>
      <c r="Z19" s="52">
        <f>VLOOKUP($A19,'ADR Raw Data'!$B$6:$BE$43,'ADR Raw Data'!AI$1,FALSE)</f>
        <v>113.747514557381</v>
      </c>
      <c r="AA19" s="52">
        <f>VLOOKUP($A19,'ADR Raw Data'!$B$6:$BE$43,'ADR Raw Data'!AJ$1,FALSE)</f>
        <v>113.54558278331599</v>
      </c>
      <c r="AB19" s="52">
        <f>VLOOKUP($A19,'ADR Raw Data'!$B$6:$BE$43,'ADR Raw Data'!AK$1,FALSE)</f>
        <v>111.89705972434901</v>
      </c>
      <c r="AC19" s="53">
        <f>VLOOKUP($A19,'ADR Raw Data'!$B$6:$BE$43,'ADR Raw Data'!AL$1,FALSE)</f>
        <v>113.994430991999</v>
      </c>
      <c r="AD19" s="52">
        <f>VLOOKUP($A19,'ADR Raw Data'!$B$6:$BE$43,'ADR Raw Data'!AN$1,FALSE)</f>
        <v>118.00866255144</v>
      </c>
      <c r="AE19" s="52">
        <f>VLOOKUP($A19,'ADR Raw Data'!$B$6:$BE$43,'ADR Raw Data'!AO$1,FALSE)</f>
        <v>126.724726800296</v>
      </c>
      <c r="AF19" s="53">
        <f>VLOOKUP($A19,'ADR Raw Data'!$B$6:$BE$43,'ADR Raw Data'!AP$1,FALSE)</f>
        <v>122.50591932888899</v>
      </c>
      <c r="AG19" s="54">
        <f>VLOOKUP($A19,'ADR Raw Data'!$B$6:$BE$43,'ADR Raw Data'!AR$1,FALSE)</f>
        <v>116.413549949919</v>
      </c>
      <c r="AI19" s="47">
        <f>VLOOKUP($A19,'ADR Raw Data'!$B$6:$BE$43,'ADR Raw Data'!AT$1,FALSE)</f>
        <v>15.4437628203857</v>
      </c>
      <c r="AJ19" s="48">
        <f>VLOOKUP($A19,'ADR Raw Data'!$B$6:$BE$43,'ADR Raw Data'!AU$1,FALSE)</f>
        <v>5.6704397517488001</v>
      </c>
      <c r="AK19" s="48">
        <f>VLOOKUP($A19,'ADR Raw Data'!$B$6:$BE$43,'ADR Raw Data'!AV$1,FALSE)</f>
        <v>7.2973771132305298</v>
      </c>
      <c r="AL19" s="48">
        <f>VLOOKUP($A19,'ADR Raw Data'!$B$6:$BE$43,'ADR Raw Data'!AW$1,FALSE)</f>
        <v>10.071667960358701</v>
      </c>
      <c r="AM19" s="48">
        <f>VLOOKUP($A19,'ADR Raw Data'!$B$6:$BE$43,'ADR Raw Data'!AX$1,FALSE)</f>
        <v>5.8015214690874002</v>
      </c>
      <c r="AN19" s="49">
        <f>VLOOKUP($A19,'ADR Raw Data'!$B$6:$BE$43,'ADR Raw Data'!AY$1,FALSE)</f>
        <v>8.7947514208388196</v>
      </c>
      <c r="AO19" s="48">
        <f>VLOOKUP($A19,'ADR Raw Data'!$B$6:$BE$43,'ADR Raw Data'!BA$1,FALSE)</f>
        <v>-2.0592786272124499</v>
      </c>
      <c r="AP19" s="48">
        <f>VLOOKUP($A19,'ADR Raw Data'!$B$6:$BE$43,'ADR Raw Data'!BB$1,FALSE)</f>
        <v>-4.2907814920142799</v>
      </c>
      <c r="AQ19" s="49">
        <f>VLOOKUP($A19,'ADR Raw Data'!$B$6:$BE$43,'ADR Raw Data'!BC$1,FALSE)</f>
        <v>-3.43331576552636</v>
      </c>
      <c r="AR19" s="50">
        <f>VLOOKUP($A19,'ADR Raw Data'!$B$6:$BE$43,'ADR Raw Data'!BE$1,FALSE)</f>
        <v>4.3898080845880898</v>
      </c>
      <c r="AT19" s="51">
        <f>VLOOKUP($A19,'RevPAR Raw Data'!$B$6:$BE$43,'RevPAR Raw Data'!AG$1,FALSE)</f>
        <v>46.961757695195097</v>
      </c>
      <c r="AU19" s="52">
        <f>VLOOKUP($A19,'RevPAR Raw Data'!$B$6:$BE$43,'RevPAR Raw Data'!AH$1,FALSE)</f>
        <v>42.908535723223203</v>
      </c>
      <c r="AV19" s="52">
        <f>VLOOKUP($A19,'RevPAR Raw Data'!$B$6:$BE$43,'RevPAR Raw Data'!AI$1,FALSE)</f>
        <v>48.273665227727697</v>
      </c>
      <c r="AW19" s="52">
        <f>VLOOKUP($A19,'RevPAR Raw Data'!$B$6:$BE$43,'RevPAR Raw Data'!AJ$1,FALSE)</f>
        <v>50.585466403903901</v>
      </c>
      <c r="AX19" s="52">
        <f>VLOOKUP($A19,'RevPAR Raw Data'!$B$6:$BE$43,'RevPAR Raw Data'!AK$1,FALSE)</f>
        <v>45.713701201201197</v>
      </c>
      <c r="AY19" s="53">
        <f>VLOOKUP($A19,'RevPAR Raw Data'!$B$6:$BE$43,'RevPAR Raw Data'!AL$1,FALSE)</f>
        <v>46.8886252502502</v>
      </c>
      <c r="AZ19" s="52">
        <f>VLOOKUP($A19,'RevPAR Raw Data'!$B$6:$BE$43,'RevPAR Raw Data'!AN$1,FALSE)</f>
        <v>46.645315940940897</v>
      </c>
      <c r="BA19" s="52">
        <f>VLOOKUP($A19,'RevPAR Raw Data'!$B$6:$BE$43,'RevPAR Raw Data'!AO$1,FALSE)</f>
        <v>53.3965862737737</v>
      </c>
      <c r="BB19" s="53">
        <f>VLOOKUP($A19,'RevPAR Raw Data'!$B$6:$BE$43,'RevPAR Raw Data'!AP$1,FALSE)</f>
        <v>50.020951107357298</v>
      </c>
      <c r="BC19" s="54">
        <f>VLOOKUP($A19,'RevPAR Raw Data'!$B$6:$BE$43,'RevPAR Raw Data'!AR$1,FALSE)</f>
        <v>47.783575495137903</v>
      </c>
      <c r="BE19" s="47">
        <f>VLOOKUP($A19,'RevPAR Raw Data'!$B$6:$BE$43,'RevPAR Raw Data'!AT$1,FALSE)</f>
        <v>20.5993111989326</v>
      </c>
      <c r="BF19" s="48">
        <f>VLOOKUP($A19,'RevPAR Raw Data'!$B$6:$BE$43,'RevPAR Raw Data'!AU$1,FALSE)</f>
        <v>-3.52578468408718</v>
      </c>
      <c r="BG19" s="48">
        <f>VLOOKUP($A19,'RevPAR Raw Data'!$B$6:$BE$43,'RevPAR Raw Data'!AV$1,FALSE)</f>
        <v>-2.6106511114974902</v>
      </c>
      <c r="BH19" s="48">
        <f>VLOOKUP($A19,'RevPAR Raw Data'!$B$6:$BE$43,'RevPAR Raw Data'!AW$1,FALSE)</f>
        <v>7.0405118050340798</v>
      </c>
      <c r="BI19" s="48">
        <f>VLOOKUP($A19,'RevPAR Raw Data'!$B$6:$BE$43,'RevPAR Raw Data'!AX$1,FALSE)</f>
        <v>0.39325012532244902</v>
      </c>
      <c r="BJ19" s="49">
        <f>VLOOKUP($A19,'RevPAR Raw Data'!$B$6:$BE$43,'RevPAR Raw Data'!AY$1,FALSE)</f>
        <v>3.8380836398492599</v>
      </c>
      <c r="BK19" s="48">
        <f>VLOOKUP($A19,'RevPAR Raw Data'!$B$6:$BE$43,'RevPAR Raw Data'!BA$1,FALSE)</f>
        <v>-12.0849592393714</v>
      </c>
      <c r="BL19" s="48">
        <f>VLOOKUP($A19,'RevPAR Raw Data'!$B$6:$BE$43,'RevPAR Raw Data'!BB$1,FALSE)</f>
        <v>-20.3058337848212</v>
      </c>
      <c r="BM19" s="49">
        <f>VLOOKUP($A19,'RevPAR Raw Data'!$B$6:$BE$43,'RevPAR Raw Data'!BC$1,FALSE)</f>
        <v>-16.672814963792099</v>
      </c>
      <c r="BN19" s="50">
        <f>VLOOKUP($A19,'RevPAR Raw Data'!$B$6:$BE$43,'RevPAR Raw Data'!BE$1,FALSE)</f>
        <v>-3.2823885857277602</v>
      </c>
    </row>
    <row r="20" spans="1:66" x14ac:dyDescent="0.45">
      <c r="A20" s="63" t="s">
        <v>27</v>
      </c>
      <c r="B20" s="47">
        <f>VLOOKUP($A20,'Occupancy Raw Data'!$B$8:$BE$45,'Occupancy Raw Data'!AG$3,FALSE)</f>
        <v>40.872594166961797</v>
      </c>
      <c r="C20" s="48">
        <f>VLOOKUP($A20,'Occupancy Raw Data'!$B$8:$BE$45,'Occupancy Raw Data'!AH$3,FALSE)</f>
        <v>41.646003070020001</v>
      </c>
      <c r="D20" s="48">
        <f>VLOOKUP($A20,'Occupancy Raw Data'!$B$8:$BE$45,'Occupancy Raw Data'!AI$3,FALSE)</f>
        <v>45.758058802692098</v>
      </c>
      <c r="E20" s="48">
        <f>VLOOKUP($A20,'Occupancy Raw Data'!$B$8:$BE$45,'Occupancy Raw Data'!AJ$3,FALSE)</f>
        <v>48.742472546935801</v>
      </c>
      <c r="F20" s="48">
        <f>VLOOKUP($A20,'Occupancy Raw Data'!$B$8:$BE$45,'Occupancy Raw Data'!AK$3,FALSE)</f>
        <v>48.149132128940799</v>
      </c>
      <c r="G20" s="49">
        <f>VLOOKUP($A20,'Occupancy Raw Data'!$B$8:$BE$45,'Occupancy Raw Data'!AL$3,FALSE)</f>
        <v>45.033652143110103</v>
      </c>
      <c r="H20" s="48">
        <f>VLOOKUP($A20,'Occupancy Raw Data'!$B$8:$BE$45,'Occupancy Raw Data'!AN$3,FALSE)</f>
        <v>50.4457432990908</v>
      </c>
      <c r="I20" s="48">
        <f>VLOOKUP($A20,'Occupancy Raw Data'!$B$8:$BE$45,'Occupancy Raw Data'!AO$3,FALSE)</f>
        <v>49.7904120911559</v>
      </c>
      <c r="J20" s="49">
        <f>VLOOKUP($A20,'Occupancy Raw Data'!$B$8:$BE$45,'Occupancy Raw Data'!AP$3,FALSE)</f>
        <v>50.118077695123297</v>
      </c>
      <c r="K20" s="50">
        <f>VLOOKUP($A20,'Occupancy Raw Data'!$B$8:$BE$45,'Occupancy Raw Data'!AR$3,FALSE)</f>
        <v>46.486345157971002</v>
      </c>
      <c r="M20" s="47">
        <f>VLOOKUP($A20,'Occupancy Raw Data'!$B$8:$BE$45,'Occupancy Raw Data'!AT$3,FALSE)</f>
        <v>-5.6257658939802804</v>
      </c>
      <c r="N20" s="48">
        <f>VLOOKUP($A20,'Occupancy Raw Data'!$B$8:$BE$45,'Occupancy Raw Data'!AU$3,FALSE)</f>
        <v>-7.0798860786900599</v>
      </c>
      <c r="O20" s="48">
        <f>VLOOKUP($A20,'Occupancy Raw Data'!$B$8:$BE$45,'Occupancy Raw Data'!AV$3,FALSE)</f>
        <v>-5.6454748085778901</v>
      </c>
      <c r="P20" s="48">
        <f>VLOOKUP($A20,'Occupancy Raw Data'!$B$8:$BE$45,'Occupancy Raw Data'!AW$3,FALSE)</f>
        <v>-3.0589523918134098</v>
      </c>
      <c r="Q20" s="48">
        <f>VLOOKUP($A20,'Occupancy Raw Data'!$B$8:$BE$45,'Occupancy Raw Data'!AX$3,FALSE)</f>
        <v>-0.33474676448296398</v>
      </c>
      <c r="R20" s="49">
        <f>VLOOKUP($A20,'Occupancy Raw Data'!$B$8:$BE$45,'Occupancy Raw Data'!AY$3,FALSE)</f>
        <v>-4.2714920821067102</v>
      </c>
      <c r="S20" s="48">
        <f>VLOOKUP($A20,'Occupancy Raw Data'!$B$8:$BE$45,'Occupancy Raw Data'!BA$3,FALSE)</f>
        <v>4.0398822223139401</v>
      </c>
      <c r="T20" s="48">
        <f>VLOOKUP($A20,'Occupancy Raw Data'!$B$8:$BE$45,'Occupancy Raw Data'!BB$3,FALSE)</f>
        <v>-2.4397913367373398</v>
      </c>
      <c r="U20" s="49">
        <f>VLOOKUP($A20,'Occupancy Raw Data'!$B$8:$BE$45,'Occupancy Raw Data'!BC$3,FALSE)</f>
        <v>0.71707733046626998</v>
      </c>
      <c r="V20" s="50">
        <f>VLOOKUP($A20,'Occupancy Raw Data'!$B$8:$BE$45,'Occupancy Raw Data'!BE$3,FALSE)</f>
        <v>-2.7883173311127698</v>
      </c>
      <c r="X20" s="51">
        <f>VLOOKUP($A20,'ADR Raw Data'!$B$6:$BE$43,'ADR Raw Data'!AG$1,FALSE)</f>
        <v>89.017771197457705</v>
      </c>
      <c r="Y20" s="52">
        <f>VLOOKUP($A20,'ADR Raw Data'!$B$6:$BE$43,'ADR Raw Data'!AH$1,FALSE)</f>
        <v>86.770680464984395</v>
      </c>
      <c r="Z20" s="52">
        <f>VLOOKUP($A20,'ADR Raw Data'!$B$6:$BE$43,'ADR Raw Data'!AI$1,FALSE)</f>
        <v>88.106544093929401</v>
      </c>
      <c r="AA20" s="52">
        <f>VLOOKUP($A20,'ADR Raw Data'!$B$6:$BE$43,'ADR Raw Data'!AJ$1,FALSE)</f>
        <v>88.257437015503797</v>
      </c>
      <c r="AB20" s="52">
        <f>VLOOKUP($A20,'ADR Raw Data'!$B$6:$BE$43,'ADR Raw Data'!AK$1,FALSE)</f>
        <v>88.631542517319602</v>
      </c>
      <c r="AC20" s="53">
        <f>VLOOKUP($A20,'ADR Raw Data'!$B$6:$BE$43,'ADR Raw Data'!AL$1,FALSE)</f>
        <v>88.169803219801196</v>
      </c>
      <c r="AD20" s="52">
        <f>VLOOKUP($A20,'ADR Raw Data'!$B$6:$BE$43,'ADR Raw Data'!AN$1,FALSE)</f>
        <v>91.983927087600193</v>
      </c>
      <c r="AE20" s="52">
        <f>VLOOKUP($A20,'ADR Raw Data'!$B$6:$BE$43,'ADR Raw Data'!AO$1,FALSE)</f>
        <v>92.683177209936503</v>
      </c>
      <c r="AF20" s="53">
        <f>VLOOKUP($A20,'ADR Raw Data'!$B$6:$BE$43,'ADR Raw Data'!AP$1,FALSE)</f>
        <v>92.331266344681296</v>
      </c>
      <c r="AG20" s="54">
        <f>VLOOKUP($A20,'ADR Raw Data'!$B$6:$BE$43,'ADR Raw Data'!AR$1,FALSE)</f>
        <v>89.451682148883194</v>
      </c>
      <c r="AI20" s="47">
        <f>VLOOKUP($A20,'ADR Raw Data'!$B$6:$BE$43,'ADR Raw Data'!AT$1,FALSE)</f>
        <v>5.69850432639302</v>
      </c>
      <c r="AJ20" s="48">
        <f>VLOOKUP($A20,'ADR Raw Data'!$B$6:$BE$43,'ADR Raw Data'!AU$1,FALSE)</f>
        <v>1.5826417518160001</v>
      </c>
      <c r="AK20" s="48">
        <f>VLOOKUP($A20,'ADR Raw Data'!$B$6:$BE$43,'ADR Raw Data'!AV$1,FALSE)</f>
        <v>2.23128016090403</v>
      </c>
      <c r="AL20" s="48">
        <f>VLOOKUP($A20,'ADR Raw Data'!$B$6:$BE$43,'ADR Raw Data'!AW$1,FALSE)</f>
        <v>2.2130771829321598</v>
      </c>
      <c r="AM20" s="48">
        <f>VLOOKUP($A20,'ADR Raw Data'!$B$6:$BE$43,'ADR Raw Data'!AX$1,FALSE)</f>
        <v>4.0873660676554397</v>
      </c>
      <c r="AN20" s="49">
        <f>VLOOKUP($A20,'ADR Raw Data'!$B$6:$BE$43,'ADR Raw Data'!AY$1,FALSE)</f>
        <v>3.1240077046584598</v>
      </c>
      <c r="AO20" s="48">
        <f>VLOOKUP($A20,'ADR Raw Data'!$B$6:$BE$43,'ADR Raw Data'!BA$1,FALSE)</f>
        <v>4.0682094542158804</v>
      </c>
      <c r="AP20" s="48">
        <f>VLOOKUP($A20,'ADR Raw Data'!$B$6:$BE$43,'ADR Raw Data'!BB$1,FALSE)</f>
        <v>1.3511299174321301</v>
      </c>
      <c r="AQ20" s="49">
        <f>VLOOKUP($A20,'ADR Raw Data'!$B$6:$BE$43,'ADR Raw Data'!BC$1,FALSE)</f>
        <v>2.6392979855309799</v>
      </c>
      <c r="AR20" s="50">
        <f>VLOOKUP($A20,'ADR Raw Data'!$B$6:$BE$43,'ADR Raw Data'!BE$1,FALSE)</f>
        <v>3.0260820678562599</v>
      </c>
      <c r="AT20" s="51">
        <f>VLOOKUP($A20,'RevPAR Raw Data'!$B$6:$BE$43,'RevPAR Raw Data'!AG$1,FALSE)</f>
        <v>36.383872358011502</v>
      </c>
      <c r="AU20" s="52">
        <f>VLOOKUP($A20,'RevPAR Raw Data'!$B$6:$BE$43,'RevPAR Raw Data'!AH$1,FALSE)</f>
        <v>36.1365202503247</v>
      </c>
      <c r="AV20" s="52">
        <f>VLOOKUP($A20,'RevPAR Raw Data'!$B$6:$BE$43,'RevPAR Raw Data'!AI$1,FALSE)</f>
        <v>40.315844255520098</v>
      </c>
      <c r="AW20" s="52">
        <f>VLOOKUP($A20,'RevPAR Raw Data'!$B$6:$BE$43,'RevPAR Raw Data'!AJ$1,FALSE)</f>
        <v>43.018857007911201</v>
      </c>
      <c r="AX20" s="52">
        <f>VLOOKUP($A20,'RevPAR Raw Data'!$B$6:$BE$43,'RevPAR Raw Data'!AK$1,FALSE)</f>
        <v>42.6753185145825</v>
      </c>
      <c r="AY20" s="53">
        <f>VLOOKUP($A20,'RevPAR Raw Data'!$B$6:$BE$43,'RevPAR Raw Data'!AL$1,FALSE)</f>
        <v>39.706082477270002</v>
      </c>
      <c r="AZ20" s="52">
        <f>VLOOKUP($A20,'RevPAR Raw Data'!$B$6:$BE$43,'RevPAR Raw Data'!AN$1,FALSE)</f>
        <v>46.401975735033602</v>
      </c>
      <c r="BA20" s="52">
        <f>VLOOKUP($A20,'RevPAR Raw Data'!$B$6:$BE$43,'RevPAR Raw Data'!AO$1,FALSE)</f>
        <v>46.147335872003701</v>
      </c>
      <c r="BB20" s="53">
        <f>VLOOKUP($A20,'RevPAR Raw Data'!$B$6:$BE$43,'RevPAR Raw Data'!AP$1,FALSE)</f>
        <v>46.274655803518698</v>
      </c>
      <c r="BC20" s="54">
        <f>VLOOKUP($A20,'RevPAR Raw Data'!$B$6:$BE$43,'RevPAR Raw Data'!AR$1,FALSE)</f>
        <v>41.582817713341001</v>
      </c>
      <c r="BE20" s="47">
        <f>VLOOKUP($A20,'RevPAR Raw Data'!$B$6:$BE$43,'RevPAR Raw Data'!AT$1,FALSE)</f>
        <v>-0.24784608044847001</v>
      </c>
      <c r="BF20" s="48">
        <f>VLOOKUP($A20,'RevPAR Raw Data'!$B$6:$BE$43,'RevPAR Raw Data'!AU$1,FALSE)</f>
        <v>-5.6092935599364102</v>
      </c>
      <c r="BG20" s="48">
        <f>VLOOKUP($A20,'RevPAR Raw Data'!$B$6:$BE$43,'RevPAR Raw Data'!AV$1,FALSE)</f>
        <v>-3.5401610070664802</v>
      </c>
      <c r="BH20" s="48">
        <f>VLOOKUP($A20,'RevPAR Raw Data'!$B$6:$BE$43,'RevPAR Raw Data'!AW$1,FALSE)</f>
        <v>-0.91357218630122905</v>
      </c>
      <c r="BI20" s="48">
        <f>VLOOKUP($A20,'RevPAR Raw Data'!$B$6:$BE$43,'RevPAR Raw Data'!AX$1,FALSE)</f>
        <v>3.7389369775084198</v>
      </c>
      <c r="BJ20" s="49">
        <f>VLOOKUP($A20,'RevPAR Raw Data'!$B$6:$BE$43,'RevPAR Raw Data'!AY$1,FALSE)</f>
        <v>-1.28092611919713</v>
      </c>
      <c r="BK20" s="48">
        <f>VLOOKUP($A20,'RevPAR Raw Data'!$B$6:$BE$43,'RevPAR Raw Data'!BA$1,FALSE)</f>
        <v>8.2724425470371798</v>
      </c>
      <c r="BL20" s="48">
        <f>VLOOKUP($A20,'RevPAR Raw Data'!$B$6:$BE$43,'RevPAR Raw Data'!BB$1,FALSE)</f>
        <v>-1.1216261699787899</v>
      </c>
      <c r="BM20" s="49">
        <f>VLOOKUP($A20,'RevPAR Raw Data'!$B$6:$BE$43,'RevPAR Raw Data'!BC$1,FALSE)</f>
        <v>3.3753011235349502</v>
      </c>
      <c r="BN20" s="50">
        <f>VLOOKUP($A20,'RevPAR Raw Data'!$B$6:$BE$43,'RevPAR Raw Data'!BE$1,FALSE)</f>
        <v>0.153387965991759</v>
      </c>
    </row>
    <row r="21" spans="1:66" x14ac:dyDescent="0.45">
      <c r="A21" s="63" t="s">
        <v>90</v>
      </c>
      <c r="B21" s="47">
        <f>VLOOKUP($A21,'Occupancy Raw Data'!$B$8:$BE$45,'Occupancy Raw Data'!AG$3,FALSE)</f>
        <v>43.4642382849554</v>
      </c>
      <c r="C21" s="48">
        <f>VLOOKUP($A21,'Occupancy Raw Data'!$B$8:$BE$45,'Occupancy Raw Data'!AH$3,FALSE)</f>
        <v>47.991367861885699</v>
      </c>
      <c r="D21" s="48">
        <f>VLOOKUP($A21,'Occupancy Raw Data'!$B$8:$BE$45,'Occupancy Raw Data'!AI$3,FALSE)</f>
        <v>53.481312843862597</v>
      </c>
      <c r="E21" s="48">
        <f>VLOOKUP($A21,'Occupancy Raw Data'!$B$8:$BE$45,'Occupancy Raw Data'!AJ$3,FALSE)</f>
        <v>52.371466514892802</v>
      </c>
      <c r="F21" s="48">
        <f>VLOOKUP($A21,'Occupancy Raw Data'!$B$8:$BE$45,'Occupancy Raw Data'!AK$3,FALSE)</f>
        <v>48.000853727945298</v>
      </c>
      <c r="G21" s="49">
        <f>VLOOKUP($A21,'Occupancy Raw Data'!$B$8:$BE$45,'Occupancy Raw Data'!AL$3,FALSE)</f>
        <v>49.061847846708403</v>
      </c>
      <c r="H21" s="48">
        <f>VLOOKUP($A21,'Occupancy Raw Data'!$B$8:$BE$45,'Occupancy Raw Data'!AN$3,FALSE)</f>
        <v>48.3542022386643</v>
      </c>
      <c r="I21" s="48">
        <f>VLOOKUP($A21,'Occupancy Raw Data'!$B$8:$BE$45,'Occupancy Raw Data'!AO$3,FALSE)</f>
        <v>50.215803452855198</v>
      </c>
      <c r="J21" s="49">
        <f>VLOOKUP($A21,'Occupancy Raw Data'!$B$8:$BE$45,'Occupancy Raw Data'!AP$3,FALSE)</f>
        <v>49.285002845759799</v>
      </c>
      <c r="K21" s="50">
        <f>VLOOKUP($A21,'Occupancy Raw Data'!$B$8:$BE$45,'Occupancy Raw Data'!AR$3,FALSE)</f>
        <v>49.125606417865903</v>
      </c>
      <c r="M21" s="47">
        <f>VLOOKUP($A21,'Occupancy Raw Data'!$B$8:$BE$45,'Occupancy Raw Data'!AT$3,FALSE)</f>
        <v>5.86264656616415</v>
      </c>
      <c r="N21" s="48">
        <f>VLOOKUP($A21,'Occupancy Raw Data'!$B$8:$BE$45,'Occupancy Raw Data'!AU$3,FALSE)</f>
        <v>-1.3262470135062601</v>
      </c>
      <c r="O21" s="48">
        <f>VLOOKUP($A21,'Occupancy Raw Data'!$B$8:$BE$45,'Occupancy Raw Data'!AV$3,FALSE)</f>
        <v>1.36185895995325</v>
      </c>
      <c r="P21" s="48">
        <f>VLOOKUP($A21,'Occupancy Raw Data'!$B$8:$BE$45,'Occupancy Raw Data'!AW$3,FALSE)</f>
        <v>2.2645953168168802E-2</v>
      </c>
      <c r="Q21" s="48">
        <f>VLOOKUP($A21,'Occupancy Raw Data'!$B$8:$BE$45,'Occupancy Raw Data'!AX$3,FALSE)</f>
        <v>-2.3824451410658298</v>
      </c>
      <c r="R21" s="49">
        <f>VLOOKUP($A21,'Occupancy Raw Data'!$B$8:$BE$45,'Occupancy Raw Data'!AY$3,FALSE)</f>
        <v>0.54138115371531303</v>
      </c>
      <c r="S21" s="48">
        <f>VLOOKUP($A21,'Occupancy Raw Data'!$B$8:$BE$45,'Occupancy Raw Data'!BA$3,FALSE)</f>
        <v>0.35436558716409</v>
      </c>
      <c r="T21" s="48">
        <f>VLOOKUP($A21,'Occupancy Raw Data'!$B$8:$BE$45,'Occupancy Raw Data'!BB$3,FALSE)</f>
        <v>-0.334180551633248</v>
      </c>
      <c r="U21" s="49">
        <f>VLOOKUP($A21,'Occupancy Raw Data'!$B$8:$BE$45,'Occupancy Raw Data'!BC$3,FALSE)</f>
        <v>2.4059282071023E-3</v>
      </c>
      <c r="V21" s="50">
        <f>VLOOKUP($A21,'Occupancy Raw Data'!$B$8:$BE$45,'Occupancy Raw Data'!BE$3,FALSE)</f>
        <v>0.38629550914163402</v>
      </c>
      <c r="X21" s="51">
        <f>VLOOKUP($A21,'ADR Raw Data'!$B$6:$BE$43,'ADR Raw Data'!AG$1,FALSE)</f>
        <v>97.947871017023104</v>
      </c>
      <c r="Y21" s="52">
        <f>VLOOKUP($A21,'ADR Raw Data'!$B$6:$BE$43,'ADR Raw Data'!AH$1,FALSE)</f>
        <v>107.23616494539699</v>
      </c>
      <c r="Z21" s="52">
        <f>VLOOKUP($A21,'ADR Raw Data'!$B$6:$BE$43,'ADR Raw Data'!AI$1,FALSE)</f>
        <v>112.22472020219899</v>
      </c>
      <c r="AA21" s="52">
        <f>VLOOKUP($A21,'ADR Raw Data'!$B$6:$BE$43,'ADR Raw Data'!AJ$1,FALSE)</f>
        <v>110.068103151602</v>
      </c>
      <c r="AB21" s="52">
        <f>VLOOKUP($A21,'ADR Raw Data'!$B$6:$BE$43,'ADR Raw Data'!AK$1,FALSE)</f>
        <v>102.94761227212</v>
      </c>
      <c r="AC21" s="53">
        <f>VLOOKUP($A21,'ADR Raw Data'!$B$6:$BE$43,'ADR Raw Data'!AL$1,FALSE)</f>
        <v>106.443469287136</v>
      </c>
      <c r="AD21" s="52">
        <f>VLOOKUP($A21,'ADR Raw Data'!$B$6:$BE$43,'ADR Raw Data'!AN$1,FALSE)</f>
        <v>96.900924963217193</v>
      </c>
      <c r="AE21" s="52">
        <f>VLOOKUP($A21,'ADR Raw Data'!$B$6:$BE$43,'ADR Raw Data'!AO$1,FALSE)</f>
        <v>96.882782054309303</v>
      </c>
      <c r="AF21" s="53">
        <f>VLOOKUP($A21,'ADR Raw Data'!$B$6:$BE$43,'ADR Raw Data'!AP$1,FALSE)</f>
        <v>96.891682184530197</v>
      </c>
      <c r="AG21" s="54">
        <f>VLOOKUP($A21,'ADR Raw Data'!$B$6:$BE$43,'ADR Raw Data'!AR$1,FALSE)</f>
        <v>103.705532284648</v>
      </c>
      <c r="AI21" s="47">
        <f>VLOOKUP($A21,'ADR Raw Data'!$B$6:$BE$43,'ADR Raw Data'!AT$1,FALSE)</f>
        <v>0.60668135692807801</v>
      </c>
      <c r="AJ21" s="48">
        <f>VLOOKUP($A21,'ADR Raw Data'!$B$6:$BE$43,'ADR Raw Data'!AU$1,FALSE)</f>
        <v>2.06141578061247</v>
      </c>
      <c r="AK21" s="48">
        <f>VLOOKUP($A21,'ADR Raw Data'!$B$6:$BE$43,'ADR Raw Data'!AV$1,FALSE)</f>
        <v>3.05837594290717</v>
      </c>
      <c r="AL21" s="48">
        <f>VLOOKUP($A21,'ADR Raw Data'!$B$6:$BE$43,'ADR Raw Data'!AW$1,FALSE)</f>
        <v>2.08570132918274</v>
      </c>
      <c r="AM21" s="48">
        <f>VLOOKUP($A21,'ADR Raw Data'!$B$6:$BE$43,'ADR Raw Data'!AX$1,FALSE)</f>
        <v>-0.214248101213495</v>
      </c>
      <c r="AN21" s="49">
        <f>VLOOKUP($A21,'ADR Raw Data'!$B$6:$BE$43,'ADR Raw Data'!AY$1,FALSE)</f>
        <v>1.5623811503370799</v>
      </c>
      <c r="AO21" s="48">
        <f>VLOOKUP($A21,'ADR Raw Data'!$B$6:$BE$43,'ADR Raw Data'!BA$1,FALSE)</f>
        <v>0.60624329780636999</v>
      </c>
      <c r="AP21" s="48">
        <f>VLOOKUP($A21,'ADR Raw Data'!$B$6:$BE$43,'ADR Raw Data'!BB$1,FALSE)</f>
        <v>-1.6941254295941699</v>
      </c>
      <c r="AQ21" s="49">
        <f>VLOOKUP($A21,'ADR Raw Data'!$B$6:$BE$43,'ADR Raw Data'!BC$1,FALSE)</f>
        <v>-0.58277318874324102</v>
      </c>
      <c r="AR21" s="50">
        <f>VLOOKUP($A21,'ADR Raw Data'!$B$6:$BE$43,'ADR Raw Data'!BE$1,FALSE)</f>
        <v>0.98681657847464599</v>
      </c>
      <c r="AT21" s="51">
        <f>VLOOKUP($A21,'RevPAR Raw Data'!$B$6:$BE$43,'RevPAR Raw Data'!AG$1,FALSE)</f>
        <v>42.572296053879697</v>
      </c>
      <c r="AU21" s="52">
        <f>VLOOKUP($A21,'RevPAR Raw Data'!$B$6:$BE$43,'RevPAR Raw Data'!AH$1,FALSE)</f>
        <v>51.464102399924101</v>
      </c>
      <c r="AV21" s="52">
        <f>VLOOKUP($A21,'RevPAR Raw Data'!$B$6:$BE$43,'RevPAR Raw Data'!AI$1,FALSE)</f>
        <v>60.019253699487699</v>
      </c>
      <c r="AW21" s="52">
        <f>VLOOKUP($A21,'RevPAR Raw Data'!$B$6:$BE$43,'RevPAR Raw Data'!AJ$1,FALSE)</f>
        <v>57.644279785619403</v>
      </c>
      <c r="AX21" s="52">
        <f>VLOOKUP($A21,'RevPAR Raw Data'!$B$6:$BE$43,'RevPAR Raw Data'!AK$1,FALSE)</f>
        <v>49.415732783153103</v>
      </c>
      <c r="AY21" s="53">
        <f>VLOOKUP($A21,'RevPAR Raw Data'!$B$6:$BE$43,'RevPAR Raw Data'!AL$1,FALSE)</f>
        <v>52.223132944412797</v>
      </c>
      <c r="AZ21" s="52">
        <f>VLOOKUP($A21,'RevPAR Raw Data'!$B$6:$BE$43,'RevPAR Raw Data'!AN$1,FALSE)</f>
        <v>46.855669227850498</v>
      </c>
      <c r="BA21" s="52">
        <f>VLOOKUP($A21,'RevPAR Raw Data'!$B$6:$BE$43,'RevPAR Raw Data'!AO$1,FALSE)</f>
        <v>48.650467416049999</v>
      </c>
      <c r="BB21" s="53">
        <f>VLOOKUP($A21,'RevPAR Raw Data'!$B$6:$BE$43,'RevPAR Raw Data'!AP$1,FALSE)</f>
        <v>47.753068321950202</v>
      </c>
      <c r="BC21" s="54">
        <f>VLOOKUP($A21,'RevPAR Raw Data'!$B$6:$BE$43,'RevPAR Raw Data'!AR$1,FALSE)</f>
        <v>50.945971623709198</v>
      </c>
      <c r="BE21" s="47">
        <f>VLOOKUP($A21,'RevPAR Raw Data'!$B$6:$BE$43,'RevPAR Raw Data'!AT$1,FALSE)</f>
        <v>6.5048955068317298</v>
      </c>
      <c r="BF21" s="48">
        <f>VLOOKUP($A21,'RevPAR Raw Data'!$B$6:$BE$43,'RevPAR Raw Data'!AU$1,FALSE)</f>
        <v>0.70782930187989201</v>
      </c>
      <c r="BG21" s="48">
        <f>VLOOKUP($A21,'RevPAR Raw Data'!$B$6:$BE$43,'RevPAR Raw Data'!AV$1,FALSE)</f>
        <v>4.4618856696679599</v>
      </c>
      <c r="BH21" s="48">
        <f>VLOOKUP($A21,'RevPAR Raw Data'!$B$6:$BE$43,'RevPAR Raw Data'!AW$1,FALSE)</f>
        <v>2.1088196092971399</v>
      </c>
      <c r="BI21" s="48">
        <f>VLOOKUP($A21,'RevPAR Raw Data'!$B$6:$BE$43,'RevPAR Raw Data'!AX$1,FALSE)</f>
        <v>-2.5915888988021298</v>
      </c>
      <c r="BJ21" s="49">
        <f>VLOOKUP($A21,'RevPAR Raw Data'!$B$6:$BE$43,'RevPAR Raw Data'!AY$1,FALSE)</f>
        <v>2.1122207411495202</v>
      </c>
      <c r="BK21" s="48">
        <f>VLOOKUP($A21,'RevPAR Raw Data'!$B$6:$BE$43,'RevPAR Raw Data'!BA$1,FALSE)</f>
        <v>0.96275720259237596</v>
      </c>
      <c r="BL21" s="48">
        <f>VLOOKUP($A21,'RevPAR Raw Data'!$B$6:$BE$43,'RevPAR Raw Data'!BB$1,FALSE)</f>
        <v>-2.02264454352144</v>
      </c>
      <c r="BM21" s="49">
        <f>VLOOKUP($A21,'RevPAR Raw Data'!$B$6:$BE$43,'RevPAR Raw Data'!BC$1,FALSE)</f>
        <v>-0.58038128164067004</v>
      </c>
      <c r="BN21" s="50">
        <f>VLOOKUP($A21,'RevPAR Raw Data'!$B$6:$BE$43,'RevPAR Raw Data'!BE$1,FALSE)</f>
        <v>1.3769241157423899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40.163171368725898</v>
      </c>
      <c r="C23" s="48">
        <f>VLOOKUP($A23,'Occupancy Raw Data'!$B$8:$BE$45,'Occupancy Raw Data'!AH$3,FALSE)</f>
        <v>36.714226633581397</v>
      </c>
      <c r="D23" s="48">
        <f>VLOOKUP($A23,'Occupancy Raw Data'!$B$8:$BE$45,'Occupancy Raw Data'!AI$3,FALSE)</f>
        <v>38.952646815549997</v>
      </c>
      <c r="E23" s="48">
        <f>VLOOKUP($A23,'Occupancy Raw Data'!$B$8:$BE$45,'Occupancy Raw Data'!AJ$3,FALSE)</f>
        <v>40.734206989247298</v>
      </c>
      <c r="F23" s="48">
        <f>VLOOKUP($A23,'Occupancy Raw Data'!$B$8:$BE$45,'Occupancy Raw Data'!AK$3,FALSE)</f>
        <v>42.422715053763397</v>
      </c>
      <c r="G23" s="49">
        <f>VLOOKUP($A23,'Occupancy Raw Data'!$B$8:$BE$45,'Occupancy Raw Data'!AL$3,FALSE)</f>
        <v>39.797361223846103</v>
      </c>
      <c r="H23" s="48">
        <f>VLOOKUP($A23,'Occupancy Raw Data'!$B$8:$BE$45,'Occupancy Raw Data'!AN$3,FALSE)</f>
        <v>45.912815343258799</v>
      </c>
      <c r="I23" s="48">
        <f>VLOOKUP($A23,'Occupancy Raw Data'!$B$8:$BE$45,'Occupancy Raw Data'!AO$3,FALSE)</f>
        <v>47.818444995864297</v>
      </c>
      <c r="J23" s="49">
        <f>VLOOKUP($A23,'Occupancy Raw Data'!$B$8:$BE$45,'Occupancy Raw Data'!AP$3,FALSE)</f>
        <v>46.865630169561598</v>
      </c>
      <c r="K23" s="50">
        <f>VLOOKUP($A23,'Occupancy Raw Data'!$B$8:$BE$45,'Occupancy Raw Data'!AR$3,FALSE)</f>
        <v>41.816993415780701</v>
      </c>
      <c r="M23" s="47">
        <f>VLOOKUP($A23,'Occupancy Raw Data'!$B$8:$BE$45,'Occupancy Raw Data'!AT$3,FALSE)</f>
        <v>3.5073772126845699</v>
      </c>
      <c r="N23" s="48">
        <f>VLOOKUP($A23,'Occupancy Raw Data'!$B$8:$BE$45,'Occupancy Raw Data'!AU$3,FALSE)</f>
        <v>-9.7580176817314506</v>
      </c>
      <c r="O23" s="48">
        <f>VLOOKUP($A23,'Occupancy Raw Data'!$B$8:$BE$45,'Occupancy Raw Data'!AV$3,FALSE)</f>
        <v>-10.1047766659321</v>
      </c>
      <c r="P23" s="48">
        <f>VLOOKUP($A23,'Occupancy Raw Data'!$B$8:$BE$45,'Occupancy Raw Data'!AW$3,FALSE)</f>
        <v>-7.3226260268616699</v>
      </c>
      <c r="Q23" s="48">
        <f>VLOOKUP($A23,'Occupancy Raw Data'!$B$8:$BE$45,'Occupancy Raw Data'!AX$3,FALSE)</f>
        <v>-1.4616732320833701</v>
      </c>
      <c r="R23" s="49">
        <f>VLOOKUP($A23,'Occupancy Raw Data'!$B$8:$BE$45,'Occupancy Raw Data'!AY$3,FALSE)</f>
        <v>-5.1645332265004402</v>
      </c>
      <c r="S23" s="48">
        <f>VLOOKUP($A23,'Occupancy Raw Data'!$B$8:$BE$45,'Occupancy Raw Data'!BA$3,FALSE)</f>
        <v>-3.9568977580131701</v>
      </c>
      <c r="T23" s="48">
        <f>VLOOKUP($A23,'Occupancy Raw Data'!$B$8:$BE$45,'Occupancy Raw Data'!BB$3,FALSE)</f>
        <v>-7.65268634049069</v>
      </c>
      <c r="U23" s="49">
        <f>VLOOKUP($A23,'Occupancy Raw Data'!$B$8:$BE$45,'Occupancy Raw Data'!BC$3,FALSE)</f>
        <v>-5.8785832054977103</v>
      </c>
      <c r="V23" s="50">
        <f>VLOOKUP($A23,'Occupancy Raw Data'!$B$8:$BE$45,'Occupancy Raw Data'!BE$3,FALSE)</f>
        <v>-5.3937749865685598</v>
      </c>
      <c r="X23" s="51">
        <f>VLOOKUP($A23,'ADR Raw Data'!$B$6:$BE$43,'ADR Raw Data'!AG$1,FALSE)</f>
        <v>105.305350820912</v>
      </c>
      <c r="Y23" s="52">
        <f>VLOOKUP($A23,'ADR Raw Data'!$B$6:$BE$43,'ADR Raw Data'!AH$1,FALSE)</f>
        <v>95.322978150520896</v>
      </c>
      <c r="Z23" s="52">
        <f>VLOOKUP($A23,'ADR Raw Data'!$B$6:$BE$43,'ADR Raw Data'!AI$1,FALSE)</f>
        <v>96.3573806818181</v>
      </c>
      <c r="AA23" s="52">
        <f>VLOOKUP($A23,'ADR Raw Data'!$B$6:$BE$43,'ADR Raw Data'!AJ$1,FALSE)</f>
        <v>98.719658562431505</v>
      </c>
      <c r="AB23" s="52">
        <f>VLOOKUP($A23,'ADR Raw Data'!$B$6:$BE$43,'ADR Raw Data'!AK$1,FALSE)</f>
        <v>98.667436088347202</v>
      </c>
      <c r="AC23" s="53">
        <f>VLOOKUP($A23,'ADR Raw Data'!$B$6:$BE$43,'ADR Raw Data'!AL$1,FALSE)</f>
        <v>98.948071525028396</v>
      </c>
      <c r="AD23" s="52">
        <f>VLOOKUP($A23,'ADR Raw Data'!$B$6:$BE$43,'ADR Raw Data'!AN$1,FALSE)</f>
        <v>108.472242085262</v>
      </c>
      <c r="AE23" s="52">
        <f>VLOOKUP($A23,'ADR Raw Data'!$B$6:$BE$43,'ADR Raw Data'!AO$1,FALSE)</f>
        <v>111.156156343243</v>
      </c>
      <c r="AF23" s="53">
        <f>VLOOKUP($A23,'ADR Raw Data'!$B$6:$BE$43,'ADR Raw Data'!AP$1,FALSE)</f>
        <v>109.841482249691</v>
      </c>
      <c r="AG23" s="54">
        <f>VLOOKUP($A23,'ADR Raw Data'!$B$6:$BE$43,'ADR Raw Data'!AR$1,FALSE)</f>
        <v>102.43645928338</v>
      </c>
      <c r="AI23" s="47">
        <f>VLOOKUP($A23,'ADR Raw Data'!$B$6:$BE$43,'ADR Raw Data'!AT$1,FALSE)</f>
        <v>10.448343565520201</v>
      </c>
      <c r="AJ23" s="48">
        <f>VLOOKUP($A23,'ADR Raw Data'!$B$6:$BE$43,'ADR Raw Data'!AU$1,FALSE)</f>
        <v>-0.20952959504490801</v>
      </c>
      <c r="AK23" s="48">
        <f>VLOOKUP($A23,'ADR Raw Data'!$B$6:$BE$43,'ADR Raw Data'!AV$1,FALSE)</f>
        <v>-1.2242008171593299</v>
      </c>
      <c r="AL23" s="48">
        <f>VLOOKUP($A23,'ADR Raw Data'!$B$6:$BE$43,'ADR Raw Data'!AW$1,FALSE)</f>
        <v>0.98885518076017997</v>
      </c>
      <c r="AM23" s="48">
        <f>VLOOKUP($A23,'ADR Raw Data'!$B$6:$BE$43,'ADR Raw Data'!AX$1,FALSE)</f>
        <v>1.2997824521743699</v>
      </c>
      <c r="AN23" s="49">
        <f>VLOOKUP($A23,'ADR Raw Data'!$B$6:$BE$43,'ADR Raw Data'!AY$1,FALSE)</f>
        <v>2.2598338960336801</v>
      </c>
      <c r="AO23" s="48">
        <f>VLOOKUP($A23,'ADR Raw Data'!$B$6:$BE$43,'ADR Raw Data'!BA$1,FALSE)</f>
        <v>0.736970717598456</v>
      </c>
      <c r="AP23" s="48">
        <f>VLOOKUP($A23,'ADR Raw Data'!$B$6:$BE$43,'ADR Raw Data'!BB$1,FALSE)</f>
        <v>-5.9383507327078897</v>
      </c>
      <c r="AQ23" s="49">
        <f>VLOOKUP($A23,'ADR Raw Data'!$B$6:$BE$43,'ADR Raw Data'!BC$1,FALSE)</f>
        <v>-2.9117842590365499</v>
      </c>
      <c r="AR23" s="50">
        <f>VLOOKUP($A23,'ADR Raw Data'!$B$6:$BE$43,'ADR Raw Data'!BE$1,FALSE)</f>
        <v>0.397077643152207</v>
      </c>
      <c r="AT23" s="51">
        <f>VLOOKUP($A23,'RevPAR Raw Data'!$B$6:$BE$43,'RevPAR Raw Data'!AG$1,FALSE)</f>
        <v>42.293968510641001</v>
      </c>
      <c r="AU23" s="52">
        <f>VLOOKUP($A23,'RevPAR Raw Data'!$B$6:$BE$43,'RevPAR Raw Data'!AH$1,FALSE)</f>
        <v>34.997094232061599</v>
      </c>
      <c r="AV23" s="52">
        <f>VLOOKUP($A23,'RevPAR Raw Data'!$B$6:$BE$43,'RevPAR Raw Data'!AI$1,FALSE)</f>
        <v>37.533750177703602</v>
      </c>
      <c r="AW23" s="52">
        <f>VLOOKUP($A23,'RevPAR Raw Data'!$B$6:$BE$43,'RevPAR Raw Data'!AJ$1,FALSE)</f>
        <v>40.212670057898997</v>
      </c>
      <c r="AX23" s="52">
        <f>VLOOKUP($A23,'RevPAR Raw Data'!$B$6:$BE$43,'RevPAR Raw Data'!AK$1,FALSE)</f>
        <v>41.857405262613703</v>
      </c>
      <c r="AY23" s="53">
        <f>VLOOKUP($A23,'RevPAR Raw Data'!$B$6:$BE$43,'RevPAR Raw Data'!AL$1,FALSE)</f>
        <v>39.378721448845198</v>
      </c>
      <c r="AZ23" s="52">
        <f>VLOOKUP($A23,'RevPAR Raw Data'!$B$6:$BE$43,'RevPAR Raw Data'!AN$1,FALSE)</f>
        <v>49.802660207299397</v>
      </c>
      <c r="BA23" s="52">
        <f>VLOOKUP($A23,'RevPAR Raw Data'!$B$6:$BE$43,'RevPAR Raw Data'!AO$1,FALSE)</f>
        <v>53.153145480510702</v>
      </c>
      <c r="BB23" s="53">
        <f>VLOOKUP($A23,'RevPAR Raw Data'!$B$6:$BE$43,'RevPAR Raw Data'!AP$1,FALSE)</f>
        <v>51.477902843904999</v>
      </c>
      <c r="BC23" s="54">
        <f>VLOOKUP($A23,'RevPAR Raw Data'!$B$6:$BE$43,'RevPAR Raw Data'!AR$1,FALSE)</f>
        <v>42.835847433890002</v>
      </c>
      <c r="BE23" s="47">
        <f>VLOOKUP($A23,'RevPAR Raw Data'!$B$6:$BE$43,'RevPAR Raw Data'!AT$1,FALSE)</f>
        <v>14.3221835995248</v>
      </c>
      <c r="BF23" s="48">
        <f>VLOOKUP($A23,'RevPAR Raw Data'!$B$6:$BE$43,'RevPAR Raw Data'!AU$1,FALSE)</f>
        <v>-9.9471013418434104</v>
      </c>
      <c r="BG23" s="48">
        <f>VLOOKUP($A23,'RevPAR Raw Data'!$B$6:$BE$43,'RevPAR Raw Data'!AV$1,FALSE)</f>
        <v>-11.205274724575</v>
      </c>
      <c r="BH23" s="48">
        <f>VLOOKUP($A23,'RevPAR Raw Data'!$B$6:$BE$43,'RevPAR Raw Data'!AW$1,FALSE)</f>
        <v>-6.4061810129358001</v>
      </c>
      <c r="BI23" s="48">
        <f>VLOOKUP($A23,'RevPAR Raw Data'!$B$6:$BE$43,'RevPAR Raw Data'!AX$1,FALSE)</f>
        <v>-0.180889352087754</v>
      </c>
      <c r="BJ23" s="49">
        <f>VLOOKUP($A23,'RevPAR Raw Data'!$B$6:$BE$43,'RevPAR Raw Data'!AY$1,FALSE)</f>
        <v>-3.0214092028911299</v>
      </c>
      <c r="BK23" s="48">
        <f>VLOOKUP($A23,'RevPAR Raw Data'!$B$6:$BE$43,'RevPAR Raw Data'!BA$1,FALSE)</f>
        <v>-3.2490882182165799</v>
      </c>
      <c r="BL23" s="48">
        <f>VLOOKUP($A23,'RevPAR Raw Data'!$B$6:$BE$43,'RevPAR Raw Data'!BB$1,FALSE)</f>
        <v>-13.1365937178262</v>
      </c>
      <c r="BM23" s="49">
        <f>VLOOKUP($A23,'RevPAR Raw Data'!$B$6:$BE$43,'RevPAR Raw Data'!BC$1,FALSE)</f>
        <v>-8.6191958041022101</v>
      </c>
      <c r="BN23" s="50">
        <f>VLOOKUP($A23,'RevPAR Raw Data'!$B$6:$BE$43,'RevPAR Raw Data'!BE$1,FALSE)</f>
        <v>-5.01811481800996</v>
      </c>
    </row>
    <row r="24" spans="1:66" x14ac:dyDescent="0.45">
      <c r="A24" s="63" t="s">
        <v>91</v>
      </c>
      <c r="B24" s="47">
        <f>VLOOKUP($A24,'Occupancy Raw Data'!$B$8:$BE$45,'Occupancy Raw Data'!AG$3,FALSE)</f>
        <v>46.457437661220901</v>
      </c>
      <c r="C24" s="48">
        <f>VLOOKUP($A24,'Occupancy Raw Data'!$B$8:$BE$45,'Occupancy Raw Data'!AH$3,FALSE)</f>
        <v>47.5795356835769</v>
      </c>
      <c r="D24" s="48">
        <f>VLOOKUP($A24,'Occupancy Raw Data'!$B$8:$BE$45,'Occupancy Raw Data'!AI$3,FALSE)</f>
        <v>49.909716251074798</v>
      </c>
      <c r="E24" s="48">
        <f>VLOOKUP($A24,'Occupancy Raw Data'!$B$8:$BE$45,'Occupancy Raw Data'!AJ$3,FALSE)</f>
        <v>51.792777300085902</v>
      </c>
      <c r="F24" s="48">
        <f>VLOOKUP($A24,'Occupancy Raw Data'!$B$8:$BE$45,'Occupancy Raw Data'!AK$3,FALSE)</f>
        <v>49.333619948409201</v>
      </c>
      <c r="G24" s="49">
        <f>VLOOKUP($A24,'Occupancy Raw Data'!$B$8:$BE$45,'Occupancy Raw Data'!AL$3,FALSE)</f>
        <v>49.014617368873601</v>
      </c>
      <c r="H24" s="48">
        <f>VLOOKUP($A24,'Occupancy Raw Data'!$B$8:$BE$45,'Occupancy Raw Data'!AN$3,FALSE)</f>
        <v>48.955288048151303</v>
      </c>
      <c r="I24" s="48">
        <f>VLOOKUP($A24,'Occupancy Raw Data'!$B$8:$BE$45,'Occupancy Raw Data'!AO$3,FALSE)</f>
        <v>51.822871883060998</v>
      </c>
      <c r="J24" s="49">
        <f>VLOOKUP($A24,'Occupancy Raw Data'!$B$8:$BE$45,'Occupancy Raw Data'!AP$3,FALSE)</f>
        <v>50.389079965606101</v>
      </c>
      <c r="K24" s="50">
        <f>VLOOKUP($A24,'Occupancy Raw Data'!$B$8:$BE$45,'Occupancy Raw Data'!AR$3,FALSE)</f>
        <v>49.407320967940002</v>
      </c>
      <c r="M24" s="47">
        <f>VLOOKUP($A24,'Occupancy Raw Data'!$B$8:$BE$45,'Occupancy Raw Data'!AT$3,FALSE)</f>
        <v>-4.8756345259605398</v>
      </c>
      <c r="N24" s="48">
        <f>VLOOKUP($A24,'Occupancy Raw Data'!$B$8:$BE$45,'Occupancy Raw Data'!AU$3,FALSE)</f>
        <v>-13.111012175359001</v>
      </c>
      <c r="O24" s="48">
        <f>VLOOKUP($A24,'Occupancy Raw Data'!$B$8:$BE$45,'Occupancy Raw Data'!AV$3,FALSE)</f>
        <v>-13.9855424368233</v>
      </c>
      <c r="P24" s="48">
        <f>VLOOKUP($A24,'Occupancy Raw Data'!$B$8:$BE$45,'Occupancy Raw Data'!AW$3,FALSE)</f>
        <v>-10.056731269908999</v>
      </c>
      <c r="Q24" s="48">
        <f>VLOOKUP($A24,'Occupancy Raw Data'!$B$8:$BE$45,'Occupancy Raw Data'!AX$3,FALSE)</f>
        <v>-9.1544274563140107</v>
      </c>
      <c r="R24" s="49">
        <f>VLOOKUP($A24,'Occupancy Raw Data'!$B$8:$BE$45,'Occupancy Raw Data'!AY$3,FALSE)</f>
        <v>-10.397414301486</v>
      </c>
      <c r="S24" s="48">
        <f>VLOOKUP($A24,'Occupancy Raw Data'!$B$8:$BE$45,'Occupancy Raw Data'!BA$3,FALSE)</f>
        <v>-8.8174418594081292</v>
      </c>
      <c r="T24" s="48">
        <f>VLOOKUP($A24,'Occupancy Raw Data'!$B$8:$BE$45,'Occupancy Raw Data'!BB$3,FALSE)</f>
        <v>-10.330810787215301</v>
      </c>
      <c r="U24" s="49">
        <f>VLOOKUP($A24,'Occupancy Raw Data'!$B$8:$BE$45,'Occupancy Raw Data'!BC$3,FALSE)</f>
        <v>-9.6019826480579393</v>
      </c>
      <c r="V24" s="50">
        <f>VLOOKUP($A24,'Occupancy Raw Data'!$B$8:$BE$45,'Occupancy Raw Data'!BE$3,FALSE)</f>
        <v>-10.1670810947289</v>
      </c>
      <c r="X24" s="51">
        <f>VLOOKUP($A24,'ADR Raw Data'!$B$6:$BE$43,'ADR Raw Data'!AG$1,FALSE)</f>
        <v>81.055215963353604</v>
      </c>
      <c r="Y24" s="52">
        <f>VLOOKUP($A24,'ADR Raw Data'!$B$6:$BE$43,'ADR Raw Data'!AH$1,FALSE)</f>
        <v>82.556712406252799</v>
      </c>
      <c r="Z24" s="52">
        <f>VLOOKUP($A24,'ADR Raw Data'!$B$6:$BE$43,'ADR Raw Data'!AI$1,FALSE)</f>
        <v>82.692432483418003</v>
      </c>
      <c r="AA24" s="52">
        <f>VLOOKUP($A24,'ADR Raw Data'!$B$6:$BE$43,'ADR Raw Data'!AJ$1,FALSE)</f>
        <v>83.171071013530295</v>
      </c>
      <c r="AB24" s="52">
        <f>VLOOKUP($A24,'ADR Raw Data'!$B$6:$BE$43,'ADR Raw Data'!AK$1,FALSE)</f>
        <v>81.446251564270099</v>
      </c>
      <c r="AC24" s="53">
        <f>VLOOKUP($A24,'ADR Raw Data'!$B$6:$BE$43,'ADR Raw Data'!AL$1,FALSE)</f>
        <v>82.206018486421996</v>
      </c>
      <c r="AD24" s="52">
        <f>VLOOKUP($A24,'ADR Raw Data'!$B$6:$BE$43,'ADR Raw Data'!AN$1,FALSE)</f>
        <v>83.2001435847896</v>
      </c>
      <c r="AE24" s="52">
        <f>VLOOKUP($A24,'ADR Raw Data'!$B$6:$BE$43,'ADR Raw Data'!AO$1,FALSE)</f>
        <v>85.124778953044597</v>
      </c>
      <c r="AF24" s="53">
        <f>VLOOKUP($A24,'ADR Raw Data'!$B$6:$BE$43,'ADR Raw Data'!AP$1,FALSE)</f>
        <v>84.189843458043498</v>
      </c>
      <c r="AG24" s="54">
        <f>VLOOKUP($A24,'ADR Raw Data'!$B$6:$BE$43,'ADR Raw Data'!AR$1,FALSE)</f>
        <v>82.784088486543595</v>
      </c>
      <c r="AI24" s="47">
        <f>VLOOKUP($A24,'ADR Raw Data'!$B$6:$BE$43,'ADR Raw Data'!AT$1,FALSE)</f>
        <v>2.18273170036858</v>
      </c>
      <c r="AJ24" s="48">
        <f>VLOOKUP($A24,'ADR Raw Data'!$B$6:$BE$43,'ADR Raw Data'!AU$1,FALSE)</f>
        <v>1.4970650617797401</v>
      </c>
      <c r="AK24" s="48">
        <f>VLOOKUP($A24,'ADR Raw Data'!$B$6:$BE$43,'ADR Raw Data'!AV$1,FALSE)</f>
        <v>0.45516463841995503</v>
      </c>
      <c r="AL24" s="48">
        <f>VLOOKUP($A24,'ADR Raw Data'!$B$6:$BE$43,'ADR Raw Data'!AW$1,FALSE)</f>
        <v>1.39630491857117</v>
      </c>
      <c r="AM24" s="48">
        <f>VLOOKUP($A24,'ADR Raw Data'!$B$6:$BE$43,'ADR Raw Data'!AX$1,FALSE)</f>
        <v>1.41685600196484</v>
      </c>
      <c r="AN24" s="49">
        <f>VLOOKUP($A24,'ADR Raw Data'!$B$6:$BE$43,'ADR Raw Data'!AY$1,FALSE)</f>
        <v>1.3303315644548901</v>
      </c>
      <c r="AO24" s="48">
        <f>VLOOKUP($A24,'ADR Raw Data'!$B$6:$BE$43,'ADR Raw Data'!BA$1,FALSE)</f>
        <v>-0.39716966190174302</v>
      </c>
      <c r="AP24" s="48">
        <f>VLOOKUP($A24,'ADR Raw Data'!$B$6:$BE$43,'ADR Raw Data'!BB$1,FALSE)</f>
        <v>-3.02177098711562</v>
      </c>
      <c r="AQ24" s="49">
        <f>VLOOKUP($A24,'ADR Raw Data'!$B$6:$BE$43,'ADR Raw Data'!BC$1,FALSE)</f>
        <v>-1.79961096855096</v>
      </c>
      <c r="AR24" s="50">
        <f>VLOOKUP($A24,'ADR Raw Data'!$B$6:$BE$43,'ADR Raw Data'!BE$1,FALSE)</f>
        <v>0.39241088113735001</v>
      </c>
      <c r="AT24" s="51">
        <f>VLOOKUP($A24,'RevPAR Raw Data'!$B$6:$BE$43,'RevPAR Raw Data'!AG$1,FALSE)</f>
        <v>37.656176427342999</v>
      </c>
      <c r="AU24" s="52">
        <f>VLOOKUP($A24,'RevPAR Raw Data'!$B$6:$BE$43,'RevPAR Raw Data'!AH$1,FALSE)</f>
        <v>39.280100438521004</v>
      </c>
      <c r="AV24" s="52">
        <f>VLOOKUP($A24,'RevPAR Raw Data'!$B$6:$BE$43,'RevPAR Raw Data'!AI$1,FALSE)</f>
        <v>41.271558413585502</v>
      </c>
      <c r="AW24" s="52">
        <f>VLOOKUP($A24,'RevPAR Raw Data'!$B$6:$BE$43,'RevPAR Raw Data'!AJ$1,FALSE)</f>
        <v>43.076607588134102</v>
      </c>
      <c r="AX24" s="52">
        <f>VLOOKUP($A24,'RevPAR Raw Data'!$B$6:$BE$43,'RevPAR Raw Data'!AK$1,FALSE)</f>
        <v>40.1803842089423</v>
      </c>
      <c r="AY24" s="53">
        <f>VLOOKUP($A24,'RevPAR Raw Data'!$B$6:$BE$43,'RevPAR Raw Data'!AL$1,FALSE)</f>
        <v>40.292965415305197</v>
      </c>
      <c r="AZ24" s="52">
        <f>VLOOKUP($A24,'RevPAR Raw Data'!$B$6:$BE$43,'RevPAR Raw Data'!AN$1,FALSE)</f>
        <v>40.7308699484092</v>
      </c>
      <c r="BA24" s="52">
        <f>VLOOKUP($A24,'RevPAR Raw Data'!$B$6:$BE$43,'RevPAR Raw Data'!AO$1,FALSE)</f>
        <v>44.114105137575201</v>
      </c>
      <c r="BB24" s="53">
        <f>VLOOKUP($A24,'RevPAR Raw Data'!$B$6:$BE$43,'RevPAR Raw Data'!AP$1,FALSE)</f>
        <v>42.422487542992201</v>
      </c>
      <c r="BC24" s="54">
        <f>VLOOKUP($A24,'RevPAR Raw Data'!$B$6:$BE$43,'RevPAR Raw Data'!AR$1,FALSE)</f>
        <v>40.9014003089301</v>
      </c>
      <c r="BE24" s="47">
        <f>VLOOKUP($A24,'RevPAR Raw Data'!$B$6:$BE$43,'RevPAR Raw Data'!AT$1,FALSE)</f>
        <v>-2.7993248459842102</v>
      </c>
      <c r="BF24" s="48">
        <f>VLOOKUP($A24,'RevPAR Raw Data'!$B$6:$BE$43,'RevPAR Raw Data'!AU$1,FALSE)</f>
        <v>-11.8102274961023</v>
      </c>
      <c r="BG24" s="48">
        <f>VLOOKUP($A24,'RevPAR Raw Data'!$B$6:$BE$43,'RevPAR Raw Data'!AV$1,FALSE)</f>
        <v>-13.594035042067</v>
      </c>
      <c r="BH24" s="48">
        <f>VLOOKUP($A24,'RevPAR Raw Data'!$B$6:$BE$43,'RevPAR Raw Data'!AW$1,FALSE)</f>
        <v>-8.8008489847071001</v>
      </c>
      <c r="BI24" s="48">
        <f>VLOOKUP($A24,'RevPAR Raw Data'!$B$6:$BE$43,'RevPAR Raw Data'!AX$1,FALSE)</f>
        <v>-7.8672765092094696</v>
      </c>
      <c r="BJ24" s="49">
        <f>VLOOKUP($A24,'RevPAR Raw Data'!$B$6:$BE$43,'RevPAR Raw Data'!AY$1,FALSE)</f>
        <v>-9.2054028213709902</v>
      </c>
      <c r="BK24" s="48">
        <f>VLOOKUP($A24,'RevPAR Raw Data'!$B$6:$BE$43,'RevPAR Raw Data'!BA$1,FALSE)</f>
        <v>-9.1795913172884802</v>
      </c>
      <c r="BL24" s="48">
        <f>VLOOKUP($A24,'RevPAR Raw Data'!$B$6:$BE$43,'RevPAR Raw Data'!BB$1,FALSE)</f>
        <v>-13.0404083312291</v>
      </c>
      <c r="BM24" s="49">
        <f>VLOOKUP($A24,'RevPAR Raw Data'!$B$6:$BE$43,'RevPAR Raw Data'!BC$1,FALSE)</f>
        <v>-11.228795283676</v>
      </c>
      <c r="BN24" s="50">
        <f>VLOOKUP($A24,'RevPAR Raw Data'!$B$6:$BE$43,'RevPAR Raw Data'!BE$1,FALSE)</f>
        <v>-9.8145669461013991</v>
      </c>
    </row>
    <row r="25" spans="1:66" x14ac:dyDescent="0.45">
      <c r="A25" s="63" t="s">
        <v>32</v>
      </c>
      <c r="B25" s="47">
        <f>VLOOKUP($A25,'Occupancy Raw Data'!$B$8:$BE$45,'Occupancy Raw Data'!AG$3,FALSE)</f>
        <v>45.012235497336903</v>
      </c>
      <c r="C25" s="48">
        <f>VLOOKUP($A25,'Occupancy Raw Data'!$B$8:$BE$45,'Occupancy Raw Data'!AH$3,FALSE)</f>
        <v>43.745501655390797</v>
      </c>
      <c r="D25" s="48">
        <f>VLOOKUP($A25,'Occupancy Raw Data'!$B$8:$BE$45,'Occupancy Raw Data'!AI$3,FALSE)</f>
        <v>45.850726932488797</v>
      </c>
      <c r="E25" s="48">
        <f>VLOOKUP($A25,'Occupancy Raw Data'!$B$8:$BE$45,'Occupancy Raw Data'!AJ$3,FALSE)</f>
        <v>46.361738880092098</v>
      </c>
      <c r="F25" s="48">
        <f>VLOOKUP($A25,'Occupancy Raw Data'!$B$8:$BE$45,'Occupancy Raw Data'!AK$3,FALSE)</f>
        <v>48.463365481502798</v>
      </c>
      <c r="G25" s="49">
        <f>VLOOKUP($A25,'Occupancy Raw Data'!$B$8:$BE$45,'Occupancy Raw Data'!AL$3,FALSE)</f>
        <v>45.886713689362303</v>
      </c>
      <c r="H25" s="48">
        <f>VLOOKUP($A25,'Occupancy Raw Data'!$B$8:$BE$45,'Occupancy Raw Data'!AN$3,FALSE)</f>
        <v>50.331078163235901</v>
      </c>
      <c r="I25" s="48">
        <f>VLOOKUP($A25,'Occupancy Raw Data'!$B$8:$BE$45,'Occupancy Raw Data'!AO$3,FALSE)</f>
        <v>50.453433136605703</v>
      </c>
      <c r="J25" s="49">
        <f>VLOOKUP($A25,'Occupancy Raw Data'!$B$8:$BE$45,'Occupancy Raw Data'!AP$3,FALSE)</f>
        <v>50.392255649920799</v>
      </c>
      <c r="K25" s="50">
        <f>VLOOKUP($A25,'Occupancy Raw Data'!$B$8:$BE$45,'Occupancy Raw Data'!AR$3,FALSE)</f>
        <v>47.174011392379001</v>
      </c>
      <c r="M25" s="47">
        <f>VLOOKUP($A25,'Occupancy Raw Data'!$B$8:$BE$45,'Occupancy Raw Data'!AT$3,FALSE)</f>
        <v>-0.51848517359925606</v>
      </c>
      <c r="N25" s="48">
        <f>VLOOKUP($A25,'Occupancy Raw Data'!$B$8:$BE$45,'Occupancy Raw Data'!AU$3,FALSE)</f>
        <v>-6.7657222387560099</v>
      </c>
      <c r="O25" s="48">
        <f>VLOOKUP($A25,'Occupancy Raw Data'!$B$8:$BE$45,'Occupancy Raw Data'!AV$3,FALSE)</f>
        <v>-7.0205470333651903</v>
      </c>
      <c r="P25" s="48">
        <f>VLOOKUP($A25,'Occupancy Raw Data'!$B$8:$BE$45,'Occupancy Raw Data'!AW$3,FALSE)</f>
        <v>-9.1400150232338699</v>
      </c>
      <c r="Q25" s="48">
        <f>VLOOKUP($A25,'Occupancy Raw Data'!$B$8:$BE$45,'Occupancy Raw Data'!AX$3,FALSE)</f>
        <v>-5.6929104143729097</v>
      </c>
      <c r="R25" s="49">
        <f>VLOOKUP($A25,'Occupancy Raw Data'!$B$8:$BE$45,'Occupancy Raw Data'!AY$3,FALSE)</f>
        <v>-5.9289536569082602</v>
      </c>
      <c r="S25" s="48">
        <f>VLOOKUP($A25,'Occupancy Raw Data'!$B$8:$BE$45,'Occupancy Raw Data'!BA$3,FALSE)</f>
        <v>-6.2402758688482498</v>
      </c>
      <c r="T25" s="48">
        <f>VLOOKUP($A25,'Occupancy Raw Data'!$B$8:$BE$45,'Occupancy Raw Data'!BB$3,FALSE)</f>
        <v>-8.5082987255287392</v>
      </c>
      <c r="U25" s="49">
        <f>VLOOKUP($A25,'Occupancy Raw Data'!$B$8:$BE$45,'Occupancy Raw Data'!BC$3,FALSE)</f>
        <v>-7.3895474278327198</v>
      </c>
      <c r="V25" s="50">
        <f>VLOOKUP($A25,'Occupancy Raw Data'!$B$8:$BE$45,'Occupancy Raw Data'!BE$3,FALSE)</f>
        <v>-6.3795969282349203</v>
      </c>
      <c r="X25" s="51">
        <f>VLOOKUP($A25,'ADR Raw Data'!$B$6:$BE$43,'ADR Raw Data'!AG$1,FALSE)</f>
        <v>76.929851670930603</v>
      </c>
      <c r="Y25" s="52">
        <f>VLOOKUP($A25,'ADR Raw Data'!$B$6:$BE$43,'ADR Raw Data'!AH$1,FALSE)</f>
        <v>76.035423412306599</v>
      </c>
      <c r="Z25" s="52">
        <f>VLOOKUP($A25,'ADR Raw Data'!$B$6:$BE$43,'ADR Raw Data'!AI$1,FALSE)</f>
        <v>78.009589027548799</v>
      </c>
      <c r="AA25" s="52">
        <f>VLOOKUP($A25,'ADR Raw Data'!$B$6:$BE$43,'ADR Raw Data'!AJ$1,FALSE)</f>
        <v>77.996049864162003</v>
      </c>
      <c r="AB25" s="52">
        <f>VLOOKUP($A25,'ADR Raw Data'!$B$6:$BE$43,'ADR Raw Data'!AK$1,FALSE)</f>
        <v>79.462567193881299</v>
      </c>
      <c r="AC25" s="53">
        <f>VLOOKUP($A25,'ADR Raw Data'!$B$6:$BE$43,'ADR Raw Data'!AL$1,FALSE)</f>
        <v>77.725525343894503</v>
      </c>
      <c r="AD25" s="52">
        <f>VLOOKUP($A25,'ADR Raw Data'!$B$6:$BE$43,'ADR Raw Data'!AN$1,FALSE)</f>
        <v>86.716184041183993</v>
      </c>
      <c r="AE25" s="52">
        <f>VLOOKUP($A25,'ADR Raw Data'!$B$6:$BE$43,'ADR Raw Data'!AO$1,FALSE)</f>
        <v>86.084620164051302</v>
      </c>
      <c r="AF25" s="53">
        <f>VLOOKUP($A25,'ADR Raw Data'!$B$6:$BE$43,'ADR Raw Data'!AP$1,FALSE)</f>
        <v>86.400018735271004</v>
      </c>
      <c r="AG25" s="54">
        <f>VLOOKUP($A25,'ADR Raw Data'!$B$6:$BE$43,'ADR Raw Data'!AR$1,FALSE)</f>
        <v>80.373032039755401</v>
      </c>
      <c r="AI25" s="47">
        <f>VLOOKUP($A25,'ADR Raw Data'!$B$6:$BE$43,'ADR Raw Data'!AT$1,FALSE)</f>
        <v>6.1086054515675601</v>
      </c>
      <c r="AJ25" s="48">
        <f>VLOOKUP($A25,'ADR Raw Data'!$B$6:$BE$43,'ADR Raw Data'!AU$1,FALSE)</f>
        <v>2.8928556090198101</v>
      </c>
      <c r="AK25" s="48">
        <f>VLOOKUP($A25,'ADR Raw Data'!$B$6:$BE$43,'ADR Raw Data'!AV$1,FALSE)</f>
        <v>4.2382398111350499</v>
      </c>
      <c r="AL25" s="48">
        <f>VLOOKUP($A25,'ADR Raw Data'!$B$6:$BE$43,'ADR Raw Data'!AW$1,FALSE)</f>
        <v>3.0402020091128299</v>
      </c>
      <c r="AM25" s="48">
        <f>VLOOKUP($A25,'ADR Raw Data'!$B$6:$BE$43,'ADR Raw Data'!AX$1,FALSE)</f>
        <v>2.44788509729266</v>
      </c>
      <c r="AN25" s="49">
        <f>VLOOKUP($A25,'ADR Raw Data'!$B$6:$BE$43,'ADR Raw Data'!AY$1,FALSE)</f>
        <v>3.6656762151188498</v>
      </c>
      <c r="AO25" s="48">
        <f>VLOOKUP($A25,'ADR Raw Data'!$B$6:$BE$43,'ADR Raw Data'!BA$1,FALSE)</f>
        <v>2.8143079972025302</v>
      </c>
      <c r="AP25" s="48">
        <f>VLOOKUP($A25,'ADR Raw Data'!$B$6:$BE$43,'ADR Raw Data'!BB$1,FALSE)</f>
        <v>-1.6222582180580201</v>
      </c>
      <c r="AQ25" s="49">
        <f>VLOOKUP($A25,'ADR Raw Data'!$B$6:$BE$43,'ADR Raw Data'!BC$1,FALSE)</f>
        <v>0.52987773713739095</v>
      </c>
      <c r="AR25" s="50">
        <f>VLOOKUP($A25,'ADR Raw Data'!$B$6:$BE$43,'ADR Raw Data'!BE$1,FALSE)</f>
        <v>2.5676965948196502</v>
      </c>
      <c r="AT25" s="51">
        <f>VLOOKUP($A25,'RevPAR Raw Data'!$B$6:$BE$43,'RevPAR Raw Data'!AG$1,FALSE)</f>
        <v>34.627846001871298</v>
      </c>
      <c r="AU25" s="52">
        <f>VLOOKUP($A25,'RevPAR Raw Data'!$B$6:$BE$43,'RevPAR Raw Data'!AH$1,FALSE)</f>
        <v>33.262077407513999</v>
      </c>
      <c r="AV25" s="52">
        <f>VLOOKUP($A25,'RevPAR Raw Data'!$B$6:$BE$43,'RevPAR Raw Data'!AI$1,FALSE)</f>
        <v>35.767963646178202</v>
      </c>
      <c r="AW25" s="52">
        <f>VLOOKUP($A25,'RevPAR Raw Data'!$B$6:$BE$43,'RevPAR Raw Data'!AJ$1,FALSE)</f>
        <v>36.1603249748092</v>
      </c>
      <c r="AX25" s="52">
        <f>VLOOKUP($A25,'RevPAR Raw Data'!$B$6:$BE$43,'RevPAR Raw Data'!AK$1,FALSE)</f>
        <v>38.510234360155401</v>
      </c>
      <c r="AY25" s="53">
        <f>VLOOKUP($A25,'RevPAR Raw Data'!$B$6:$BE$43,'RevPAR Raw Data'!AL$1,FALSE)</f>
        <v>35.665689278105603</v>
      </c>
      <c r="AZ25" s="52">
        <f>VLOOKUP($A25,'RevPAR Raw Data'!$B$6:$BE$43,'RevPAR Raw Data'!AN$1,FALSE)</f>
        <v>43.645190369943798</v>
      </c>
      <c r="BA25" s="52">
        <f>VLOOKUP($A25,'RevPAR Raw Data'!$B$6:$BE$43,'RevPAR Raw Data'!AO$1,FALSE)</f>
        <v>43.432646275370601</v>
      </c>
      <c r="BB25" s="53">
        <f>VLOOKUP($A25,'RevPAR Raw Data'!$B$6:$BE$43,'RevPAR Raw Data'!AP$1,FALSE)</f>
        <v>43.538918322657203</v>
      </c>
      <c r="BC25" s="54">
        <f>VLOOKUP($A25,'RevPAR Raw Data'!$B$6:$BE$43,'RevPAR Raw Data'!AR$1,FALSE)</f>
        <v>37.915183290834598</v>
      </c>
      <c r="BE25" s="47">
        <f>VLOOKUP($A25,'RevPAR Raw Data'!$B$6:$BE$43,'RevPAR Raw Data'!AT$1,FALSE)</f>
        <v>5.5584480643882497</v>
      </c>
      <c r="BF25" s="48">
        <f>VLOOKUP($A25,'RevPAR Raw Data'!$B$6:$BE$43,'RevPAR Raw Data'!AU$1,FALSE)</f>
        <v>-4.0685892050107499</v>
      </c>
      <c r="BG25" s="48">
        <f>VLOOKUP($A25,'RevPAR Raw Data'!$B$6:$BE$43,'RevPAR Raw Data'!AV$1,FALSE)</f>
        <v>-3.0798548415576898</v>
      </c>
      <c r="BH25" s="48">
        <f>VLOOKUP($A25,'RevPAR Raw Data'!$B$6:$BE$43,'RevPAR Raw Data'!AW$1,FALSE)</f>
        <v>-6.3776879344906101</v>
      </c>
      <c r="BI25" s="48">
        <f>VLOOKUP($A25,'RevPAR Raw Data'!$B$6:$BE$43,'RevPAR Raw Data'!AX$1,FALSE)</f>
        <v>-3.3843812227158998</v>
      </c>
      <c r="BJ25" s="49">
        <f>VLOOKUP($A25,'RevPAR Raw Data'!$B$6:$BE$43,'RevPAR Raw Data'!AY$1,FALSE)</f>
        <v>-2.4806136857961101</v>
      </c>
      <c r="BK25" s="48">
        <f>VLOOKUP($A25,'RevPAR Raw Data'!$B$6:$BE$43,'RevPAR Raw Data'!BA$1,FALSE)</f>
        <v>-3.6015884544702002</v>
      </c>
      <c r="BL25" s="48">
        <f>VLOOKUP($A25,'RevPAR Raw Data'!$B$6:$BE$43,'RevPAR Raw Data'!BB$1,FALSE)</f>
        <v>-9.9925303682949504</v>
      </c>
      <c r="BM25" s="49">
        <f>VLOOKUP($A25,'RevPAR Raw Data'!$B$6:$BE$43,'RevPAR Raw Data'!BC$1,FALSE)</f>
        <v>-6.8988252573906204</v>
      </c>
      <c r="BN25" s="50">
        <f>VLOOKUP($A25,'RevPAR Raw Data'!$B$6:$BE$43,'RevPAR Raw Data'!BE$1,FALSE)</f>
        <v>-3.9757090265047701</v>
      </c>
    </row>
    <row r="26" spans="1:66" x14ac:dyDescent="0.45">
      <c r="A26" s="63" t="s">
        <v>92</v>
      </c>
      <c r="B26" s="47">
        <f>VLOOKUP($A26,'Occupancy Raw Data'!$B$8:$BE$45,'Occupancy Raw Data'!AG$3,FALSE)</f>
        <v>39.618830142279897</v>
      </c>
      <c r="C26" s="48">
        <f>VLOOKUP($A26,'Occupancy Raw Data'!$B$8:$BE$45,'Occupancy Raw Data'!AH$3,FALSE)</f>
        <v>37.831547514491398</v>
      </c>
      <c r="D26" s="48">
        <f>VLOOKUP($A26,'Occupancy Raw Data'!$B$8:$BE$45,'Occupancy Raw Data'!AI$3,FALSE)</f>
        <v>40.852801686281303</v>
      </c>
      <c r="E26" s="48">
        <f>VLOOKUP($A26,'Occupancy Raw Data'!$B$8:$BE$45,'Occupancy Raw Data'!AJ$3,FALSE)</f>
        <v>42.776216406112702</v>
      </c>
      <c r="F26" s="48">
        <f>VLOOKUP($A26,'Occupancy Raw Data'!$B$8:$BE$45,'Occupancy Raw Data'!AK$3,FALSE)</f>
        <v>43.000175654312301</v>
      </c>
      <c r="G26" s="49">
        <f>VLOOKUP($A26,'Occupancy Raw Data'!$B$8:$BE$45,'Occupancy Raw Data'!AL$3,FALSE)</f>
        <v>40.815914280695502</v>
      </c>
      <c r="H26" s="48">
        <f>VLOOKUP($A26,'Occupancy Raw Data'!$B$8:$BE$45,'Occupancy Raw Data'!AN$3,FALSE)</f>
        <v>44.163885473388298</v>
      </c>
      <c r="I26" s="48">
        <f>VLOOKUP($A26,'Occupancy Raw Data'!$B$8:$BE$45,'Occupancy Raw Data'!AO$3,FALSE)</f>
        <v>47.334445810644603</v>
      </c>
      <c r="J26" s="49">
        <f>VLOOKUP($A26,'Occupancy Raw Data'!$B$8:$BE$45,'Occupancy Raw Data'!AP$3,FALSE)</f>
        <v>45.7491656420165</v>
      </c>
      <c r="K26" s="50">
        <f>VLOOKUP($A26,'Occupancy Raw Data'!$B$8:$BE$45,'Occupancy Raw Data'!AR$3,FALSE)</f>
        <v>42.225414669644401</v>
      </c>
      <c r="M26" s="47">
        <f>VLOOKUP($A26,'Occupancy Raw Data'!$B$8:$BE$45,'Occupancy Raw Data'!AT$3,FALSE)</f>
        <v>-4.0849395524111403</v>
      </c>
      <c r="N26" s="48">
        <f>VLOOKUP($A26,'Occupancy Raw Data'!$B$8:$BE$45,'Occupancy Raw Data'!AU$3,FALSE)</f>
        <v>-15.3012285784211</v>
      </c>
      <c r="O26" s="48">
        <f>VLOOKUP($A26,'Occupancy Raw Data'!$B$8:$BE$45,'Occupancy Raw Data'!AV$3,FALSE)</f>
        <v>-15.802109486185</v>
      </c>
      <c r="P26" s="48">
        <f>VLOOKUP($A26,'Occupancy Raw Data'!$B$8:$BE$45,'Occupancy Raw Data'!AW$3,FALSE)</f>
        <v>-13.7276840064492</v>
      </c>
      <c r="Q26" s="48">
        <f>VLOOKUP($A26,'Occupancy Raw Data'!$B$8:$BE$45,'Occupancy Raw Data'!AX$3,FALSE)</f>
        <v>-7.46488993018699</v>
      </c>
      <c r="R26" s="49">
        <f>VLOOKUP($A26,'Occupancy Raw Data'!$B$8:$BE$45,'Occupancy Raw Data'!AY$3,FALSE)</f>
        <v>-11.4792126904287</v>
      </c>
      <c r="S26" s="48">
        <f>VLOOKUP($A26,'Occupancy Raw Data'!$B$8:$BE$45,'Occupancy Raw Data'!BA$3,FALSE)</f>
        <v>-13.0995789639601</v>
      </c>
      <c r="T26" s="48">
        <f>VLOOKUP($A26,'Occupancy Raw Data'!$B$8:$BE$45,'Occupancy Raw Data'!BB$3,FALSE)</f>
        <v>-15.100013303790501</v>
      </c>
      <c r="U26" s="49">
        <f>VLOOKUP($A26,'Occupancy Raw Data'!$B$8:$BE$45,'Occupancy Raw Data'!BC$3,FALSE)</f>
        <v>-14.1460830206687</v>
      </c>
      <c r="V26" s="50">
        <f>VLOOKUP($A26,'Occupancy Raw Data'!$B$8:$BE$45,'Occupancy Raw Data'!BE$3,FALSE)</f>
        <v>-12.322346069419501</v>
      </c>
      <c r="X26" s="51">
        <f>VLOOKUP($A26,'ADR Raw Data'!$B$6:$BE$43,'ADR Raw Data'!AG$1,FALSE)</f>
        <v>102.477006018621</v>
      </c>
      <c r="Y26" s="52">
        <f>VLOOKUP($A26,'ADR Raw Data'!$B$6:$BE$43,'ADR Raw Data'!AH$1,FALSE)</f>
        <v>96.495818502611698</v>
      </c>
      <c r="Z26" s="52">
        <f>VLOOKUP($A26,'ADR Raw Data'!$B$6:$BE$43,'ADR Raw Data'!AI$1,FALSE)</f>
        <v>99.017907685692705</v>
      </c>
      <c r="AA26" s="52">
        <f>VLOOKUP($A26,'ADR Raw Data'!$B$6:$BE$43,'ADR Raw Data'!AJ$1,FALSE)</f>
        <v>99.531327194333201</v>
      </c>
      <c r="AB26" s="52">
        <f>VLOOKUP($A26,'ADR Raw Data'!$B$6:$BE$43,'ADR Raw Data'!AK$1,FALSE)</f>
        <v>92.791024867238505</v>
      </c>
      <c r="AC26" s="53">
        <f>VLOOKUP($A26,'ADR Raw Data'!$B$6:$BE$43,'ADR Raw Data'!AL$1,FALSE)</f>
        <v>98.017493891076498</v>
      </c>
      <c r="AD26" s="52">
        <f>VLOOKUP($A26,'ADR Raw Data'!$B$6:$BE$43,'ADR Raw Data'!AN$1,FALSE)</f>
        <v>97.391472128865402</v>
      </c>
      <c r="AE26" s="52">
        <f>VLOOKUP($A26,'ADR Raw Data'!$B$6:$BE$43,'ADR Raw Data'!AO$1,FALSE)</f>
        <v>100.78554220242999</v>
      </c>
      <c r="AF26" s="53">
        <f>VLOOKUP($A26,'ADR Raw Data'!$B$6:$BE$43,'ADR Raw Data'!AP$1,FALSE)</f>
        <v>99.147312084853098</v>
      </c>
      <c r="AG26" s="54">
        <f>VLOOKUP($A26,'ADR Raw Data'!$B$6:$BE$43,'ADR Raw Data'!AR$1,FALSE)</f>
        <v>98.367237489785893</v>
      </c>
      <c r="AI26" s="47">
        <f>VLOOKUP($A26,'ADR Raw Data'!$B$6:$BE$43,'ADR Raw Data'!AT$1,FALSE)</f>
        <v>22.078716995683301</v>
      </c>
      <c r="AJ26" s="48">
        <f>VLOOKUP($A26,'ADR Raw Data'!$B$6:$BE$43,'ADR Raw Data'!AU$1,FALSE)</f>
        <v>9.4168775517702397</v>
      </c>
      <c r="AK26" s="48">
        <f>VLOOKUP($A26,'ADR Raw Data'!$B$6:$BE$43,'ADR Raw Data'!AV$1,FALSE)</f>
        <v>7.8633347120112802</v>
      </c>
      <c r="AL26" s="48">
        <f>VLOOKUP($A26,'ADR Raw Data'!$B$6:$BE$43,'ADR Raw Data'!AW$1,FALSE)</f>
        <v>7.8678054376201798</v>
      </c>
      <c r="AM26" s="48">
        <f>VLOOKUP($A26,'ADR Raw Data'!$B$6:$BE$43,'ADR Raw Data'!AX$1,FALSE)</f>
        <v>6.8047839144497502</v>
      </c>
      <c r="AN26" s="49">
        <f>VLOOKUP($A26,'ADR Raw Data'!$B$6:$BE$43,'ADR Raw Data'!AY$1,FALSE)</f>
        <v>10.3768332482563</v>
      </c>
      <c r="AO26" s="48">
        <f>VLOOKUP($A26,'ADR Raw Data'!$B$6:$BE$43,'ADR Raw Data'!BA$1,FALSE)</f>
        <v>7.2602422535604996</v>
      </c>
      <c r="AP26" s="48">
        <f>VLOOKUP($A26,'ADR Raw Data'!$B$6:$BE$43,'ADR Raw Data'!BB$1,FALSE)</f>
        <v>-1.8422484137889099</v>
      </c>
      <c r="AQ26" s="49">
        <f>VLOOKUP($A26,'ADR Raw Data'!$B$6:$BE$43,'ADR Raw Data'!BC$1,FALSE)</f>
        <v>2.2000223558352099</v>
      </c>
      <c r="AR26" s="50">
        <f>VLOOKUP($A26,'ADR Raw Data'!$B$6:$BE$43,'ADR Raw Data'!BE$1,FALSE)</f>
        <v>7.6249046573974697</v>
      </c>
      <c r="AT26" s="51">
        <f>VLOOKUP($A26,'RevPAR Raw Data'!$B$6:$BE$43,'RevPAR Raw Data'!AG$1,FALSE)</f>
        <v>40.600190949411498</v>
      </c>
      <c r="AU26" s="52">
        <f>VLOOKUP($A26,'RevPAR Raw Data'!$B$6:$BE$43,'RevPAR Raw Data'!AH$1,FALSE)</f>
        <v>36.505861426312997</v>
      </c>
      <c r="AV26" s="52">
        <f>VLOOKUP($A26,'RevPAR Raw Data'!$B$6:$BE$43,'RevPAR Raw Data'!AI$1,FALSE)</f>
        <v>40.451589460741197</v>
      </c>
      <c r="AW26" s="52">
        <f>VLOOKUP($A26,'RevPAR Raw Data'!$B$6:$BE$43,'RevPAR Raw Data'!AJ$1,FALSE)</f>
        <v>42.575735912524102</v>
      </c>
      <c r="AX26" s="52">
        <f>VLOOKUP($A26,'RevPAR Raw Data'!$B$6:$BE$43,'RevPAR Raw Data'!AK$1,FALSE)</f>
        <v>39.900303684349197</v>
      </c>
      <c r="AY26" s="53">
        <f>VLOOKUP($A26,'RevPAR Raw Data'!$B$6:$BE$43,'RevPAR Raw Data'!AL$1,FALSE)</f>
        <v>40.006736286667802</v>
      </c>
      <c r="AZ26" s="52">
        <f>VLOOKUP($A26,'RevPAR Raw Data'!$B$6:$BE$43,'RevPAR Raw Data'!AN$1,FALSE)</f>
        <v>43.011858211839098</v>
      </c>
      <c r="BA26" s="52">
        <f>VLOOKUP($A26,'RevPAR Raw Data'!$B$6:$BE$43,'RevPAR Raw Data'!AO$1,FALSE)</f>
        <v>47.706277858773902</v>
      </c>
      <c r="BB26" s="53">
        <f>VLOOKUP($A26,'RevPAR Raw Data'!$B$6:$BE$43,'RevPAR Raw Data'!AP$1,FALSE)</f>
        <v>45.3590680353065</v>
      </c>
      <c r="BC26" s="54">
        <f>VLOOKUP($A26,'RevPAR Raw Data'!$B$6:$BE$43,'RevPAR Raw Data'!AR$1,FALSE)</f>
        <v>41.535973929135999</v>
      </c>
      <c r="BE26" s="47">
        <f>VLOOKUP($A26,'RevPAR Raw Data'!$B$6:$BE$43,'RevPAR Raw Data'!AT$1,FALSE)</f>
        <v>17.091875200050499</v>
      </c>
      <c r="BF26" s="48">
        <f>VLOOKUP($A26,'RevPAR Raw Data'!$B$6:$BE$43,'RevPAR Raw Data'!AU$1,FALSE)</f>
        <v>-7.32524898579734</v>
      </c>
      <c r="BG26" s="48">
        <f>VLOOKUP($A26,'RevPAR Raw Data'!$B$6:$BE$43,'RevPAR Raw Data'!AV$1,FALSE)</f>
        <v>-9.1813475346309907</v>
      </c>
      <c r="BH26" s="48">
        <f>VLOOKUP($A26,'RevPAR Raw Data'!$B$6:$BE$43,'RevPAR Raw Data'!AW$1,FALSE)</f>
        <v>-6.9399460375478101</v>
      </c>
      <c r="BI26" s="48">
        <f>VLOOKUP($A26,'RevPAR Raw Data'!$B$6:$BE$43,'RevPAR Raw Data'!AX$1,FALSE)</f>
        <v>-1.1680756449379801</v>
      </c>
      <c r="BJ26" s="49">
        <f>VLOOKUP($A26,'RevPAR Raw Data'!$B$6:$BE$43,'RevPAR Raw Data'!AY$1,FALSE)</f>
        <v>-2.2935582012708999</v>
      </c>
      <c r="BK26" s="48">
        <f>VLOOKUP($A26,'RevPAR Raw Data'!$B$6:$BE$43,'RevPAR Raw Data'!BA$1,FALSE)</f>
        <v>-6.7903978773795899</v>
      </c>
      <c r="BL26" s="48">
        <f>VLOOKUP($A26,'RevPAR Raw Data'!$B$6:$BE$43,'RevPAR Raw Data'!BB$1,FALSE)</f>
        <v>-16.6640819620084</v>
      </c>
      <c r="BM26" s="49">
        <f>VLOOKUP($A26,'RevPAR Raw Data'!$B$6:$BE$43,'RevPAR Raw Data'!BC$1,FALSE)</f>
        <v>-12.2572776537632</v>
      </c>
      <c r="BN26" s="50">
        <f>VLOOKUP($A26,'RevPAR Raw Data'!$B$6:$BE$43,'RevPAR Raw Data'!BE$1,FALSE)</f>
        <v>-5.6370085513698802</v>
      </c>
    </row>
    <row r="27" spans="1:66" x14ac:dyDescent="0.45">
      <c r="A27" s="63" t="s">
        <v>93</v>
      </c>
      <c r="B27" s="47">
        <f>VLOOKUP($A27,'Occupancy Raw Data'!$B$8:$BE$45,'Occupancy Raw Data'!AG$3,FALSE)</f>
        <v>36.778635676191897</v>
      </c>
      <c r="C27" s="48">
        <f>VLOOKUP($A27,'Occupancy Raw Data'!$B$8:$BE$45,'Occupancy Raw Data'!AH$3,FALSE)</f>
        <v>30.558426073131901</v>
      </c>
      <c r="D27" s="48">
        <f>VLOOKUP($A27,'Occupancy Raw Data'!$B$8:$BE$45,'Occupancy Raw Data'!AI$3,FALSE)</f>
        <v>32.3966613672496</v>
      </c>
      <c r="E27" s="48">
        <f>VLOOKUP($A27,'Occupancy Raw Data'!$B$8:$BE$45,'Occupancy Raw Data'!AJ$3,FALSE)</f>
        <v>33.734101748807603</v>
      </c>
      <c r="F27" s="48">
        <f>VLOOKUP($A27,'Occupancy Raw Data'!$B$8:$BE$45,'Occupancy Raw Data'!AK$3,FALSE)</f>
        <v>35.924085850556402</v>
      </c>
      <c r="G27" s="49">
        <f>VLOOKUP($A27,'Occupancy Raw Data'!$B$8:$BE$45,'Occupancy Raw Data'!AL$3,FALSE)</f>
        <v>33.877598078971999</v>
      </c>
      <c r="H27" s="48">
        <f>VLOOKUP($A27,'Occupancy Raw Data'!$B$8:$BE$45,'Occupancy Raw Data'!AN$3,FALSE)</f>
        <v>44.063990461049201</v>
      </c>
      <c r="I27" s="48">
        <f>VLOOKUP($A27,'Occupancy Raw Data'!$B$8:$BE$45,'Occupancy Raw Data'!AO$3,FALSE)</f>
        <v>47.287360890301997</v>
      </c>
      <c r="J27" s="49">
        <f>VLOOKUP($A27,'Occupancy Raw Data'!$B$8:$BE$45,'Occupancy Raw Data'!AP$3,FALSE)</f>
        <v>45.675675675675599</v>
      </c>
      <c r="K27" s="50">
        <f>VLOOKUP($A27,'Occupancy Raw Data'!$B$8:$BE$45,'Occupancy Raw Data'!AR$3,FALSE)</f>
        <v>37.249128266869498</v>
      </c>
      <c r="M27" s="47">
        <f>VLOOKUP($A27,'Occupancy Raw Data'!$B$8:$BE$45,'Occupancy Raw Data'!AT$3,FALSE)</f>
        <v>16.808455201953802</v>
      </c>
      <c r="N27" s="48">
        <f>VLOOKUP($A27,'Occupancy Raw Data'!$B$8:$BE$45,'Occupancy Raw Data'!AU$3,FALSE)</f>
        <v>-2.9156465552886099</v>
      </c>
      <c r="O27" s="48">
        <f>VLOOKUP($A27,'Occupancy Raw Data'!$B$8:$BE$45,'Occupancy Raw Data'!AV$3,FALSE)</f>
        <v>-3.5207430401074302</v>
      </c>
      <c r="P27" s="48">
        <f>VLOOKUP($A27,'Occupancy Raw Data'!$B$8:$BE$45,'Occupancy Raw Data'!AW$3,FALSE)</f>
        <v>-1.4777857082397801</v>
      </c>
      <c r="Q27" s="48">
        <f>VLOOKUP($A27,'Occupancy Raw Data'!$B$8:$BE$45,'Occupancy Raw Data'!AX$3,FALSE)</f>
        <v>2.4696028429079599</v>
      </c>
      <c r="R27" s="49">
        <f>VLOOKUP($A27,'Occupancy Raw Data'!$B$8:$BE$45,'Occupancy Raw Data'!AY$3,FALSE)</f>
        <v>2.13867677703746</v>
      </c>
      <c r="S27" s="48">
        <f>VLOOKUP($A27,'Occupancy Raw Data'!$B$8:$BE$45,'Occupancy Raw Data'!BA$3,FALSE)</f>
        <v>-0.53040811999784099</v>
      </c>
      <c r="T27" s="48">
        <f>VLOOKUP($A27,'Occupancy Raw Data'!$B$8:$BE$45,'Occupancy Raw Data'!BB$3,FALSE)</f>
        <v>-6.42143953255614</v>
      </c>
      <c r="U27" s="49">
        <f>VLOOKUP($A27,'Occupancy Raw Data'!$B$8:$BE$45,'Occupancy Raw Data'!BC$3,FALSE)</f>
        <v>-3.6695340609293399</v>
      </c>
      <c r="V27" s="50">
        <f>VLOOKUP($A27,'Occupancy Raw Data'!$B$8:$BE$45,'Occupancy Raw Data'!BE$3,FALSE)</f>
        <v>2.95780524123321E-2</v>
      </c>
      <c r="X27" s="51">
        <f>VLOOKUP($A27,'ADR Raw Data'!$B$6:$BE$43,'ADR Raw Data'!AG$1,FALSE)</f>
        <v>118.47528830213101</v>
      </c>
      <c r="Y27" s="52">
        <f>VLOOKUP($A27,'ADR Raw Data'!$B$6:$BE$43,'ADR Raw Data'!AH$1,FALSE)</f>
        <v>97.884979319763204</v>
      </c>
      <c r="Z27" s="52">
        <f>VLOOKUP($A27,'ADR Raw Data'!$B$6:$BE$43,'ADR Raw Data'!AI$1,FALSE)</f>
        <v>98.039964409274901</v>
      </c>
      <c r="AA27" s="52">
        <f>VLOOKUP($A27,'ADR Raw Data'!$B$6:$BE$43,'ADR Raw Data'!AJ$1,FALSE)</f>
        <v>99.211802397643496</v>
      </c>
      <c r="AB27" s="52">
        <f>VLOOKUP($A27,'ADR Raw Data'!$B$6:$BE$43,'ADR Raw Data'!AK$1,FALSE)</f>
        <v>99.072953178071501</v>
      </c>
      <c r="AC27" s="53">
        <f>VLOOKUP($A27,'ADR Raw Data'!$B$6:$BE$43,'ADR Raw Data'!AL$1,FALSE)</f>
        <v>102.89682590097701</v>
      </c>
      <c r="AD27" s="52">
        <f>VLOOKUP($A27,'ADR Raw Data'!$B$6:$BE$43,'ADR Raw Data'!AN$1,FALSE)</f>
        <v>110.73582610381899</v>
      </c>
      <c r="AE27" s="52">
        <f>VLOOKUP($A27,'ADR Raw Data'!$B$6:$BE$43,'ADR Raw Data'!AO$1,FALSE)</f>
        <v>114.03762596343699</v>
      </c>
      <c r="AF27" s="53">
        <f>VLOOKUP($A27,'ADR Raw Data'!$B$6:$BE$43,'ADR Raw Data'!AP$1,FALSE)</f>
        <v>112.444978724329</v>
      </c>
      <c r="AG27" s="54">
        <f>VLOOKUP($A27,'ADR Raw Data'!$B$6:$BE$43,'ADR Raw Data'!AR$1,FALSE)</f>
        <v>106.242657149282</v>
      </c>
      <c r="AI27" s="47">
        <f>VLOOKUP($A27,'ADR Raw Data'!$B$6:$BE$43,'ADR Raw Data'!AT$1,FALSE)</f>
        <v>25.411837492461999</v>
      </c>
      <c r="AJ27" s="48">
        <f>VLOOKUP($A27,'ADR Raw Data'!$B$6:$BE$43,'ADR Raw Data'!AU$1,FALSE)</f>
        <v>3.03724688325631</v>
      </c>
      <c r="AK27" s="48">
        <f>VLOOKUP($A27,'ADR Raw Data'!$B$6:$BE$43,'ADR Raw Data'!AV$1,FALSE)</f>
        <v>0.56048132116307003</v>
      </c>
      <c r="AL27" s="48">
        <f>VLOOKUP($A27,'ADR Raw Data'!$B$6:$BE$43,'ADR Raw Data'!AW$1,FALSE)</f>
        <v>2.10103658893467</v>
      </c>
      <c r="AM27" s="48">
        <f>VLOOKUP($A27,'ADR Raw Data'!$B$6:$BE$43,'ADR Raw Data'!AX$1,FALSE)</f>
        <v>1.3270973042062899</v>
      </c>
      <c r="AN27" s="49">
        <f>VLOOKUP($A27,'ADR Raw Data'!$B$6:$BE$43,'ADR Raw Data'!AY$1,FALSE)</f>
        <v>6.6962964503190001</v>
      </c>
      <c r="AO27" s="48">
        <f>VLOOKUP($A27,'ADR Raw Data'!$B$6:$BE$43,'ADR Raw Data'!BA$1,FALSE)</f>
        <v>0.137614005523612</v>
      </c>
      <c r="AP27" s="48">
        <f>VLOOKUP($A27,'ADR Raw Data'!$B$6:$BE$43,'ADR Raw Data'!BB$1,FALSE)</f>
        <v>-7.7006937567729796</v>
      </c>
      <c r="AQ27" s="49">
        <f>VLOOKUP($A27,'ADR Raw Data'!$B$6:$BE$43,'ADR Raw Data'!BC$1,FALSE)</f>
        <v>-4.2972787719929704</v>
      </c>
      <c r="AR27" s="50">
        <f>VLOOKUP($A27,'ADR Raw Data'!$B$6:$BE$43,'ADR Raw Data'!BE$1,FALSE)</f>
        <v>2.06086202076854</v>
      </c>
      <c r="AT27" s="51">
        <f>VLOOKUP($A27,'RevPAR Raw Data'!$B$6:$BE$43,'RevPAR Raw Data'!AG$1,FALSE)</f>
        <v>43.573594650959102</v>
      </c>
      <c r="AU27" s="52">
        <f>VLOOKUP($A27,'RevPAR Raw Data'!$B$6:$BE$43,'RevPAR Raw Data'!AH$1,FALSE)</f>
        <v>29.9121090421303</v>
      </c>
      <c r="AV27" s="52">
        <f>VLOOKUP($A27,'RevPAR Raw Data'!$B$6:$BE$43,'RevPAR Raw Data'!AI$1,FALSE)</f>
        <v>31.761675274244801</v>
      </c>
      <c r="AW27" s="52">
        <f>VLOOKUP($A27,'RevPAR Raw Data'!$B$6:$BE$43,'RevPAR Raw Data'!AJ$1,FALSE)</f>
        <v>33.468210367647004</v>
      </c>
      <c r="AX27" s="52">
        <f>VLOOKUP($A27,'RevPAR Raw Data'!$B$6:$BE$43,'RevPAR Raw Data'!AK$1,FALSE)</f>
        <v>35.591052754372001</v>
      </c>
      <c r="AY27" s="53">
        <f>VLOOKUP($A27,'RevPAR Raw Data'!$B$6:$BE$43,'RevPAR Raw Data'!AL$1,FALSE)</f>
        <v>34.8589731147527</v>
      </c>
      <c r="AZ27" s="52">
        <f>VLOOKUP($A27,'RevPAR Raw Data'!$B$6:$BE$43,'RevPAR Raw Data'!AN$1,FALSE)</f>
        <v>48.794623851351297</v>
      </c>
      <c r="BA27" s="52">
        <f>VLOOKUP($A27,'RevPAR Raw Data'!$B$6:$BE$43,'RevPAR Raw Data'!AO$1,FALSE)</f>
        <v>53.925383740063502</v>
      </c>
      <c r="BB27" s="53">
        <f>VLOOKUP($A27,'RevPAR Raw Data'!$B$6:$BE$43,'RevPAR Raw Data'!AP$1,FALSE)</f>
        <v>51.360003795707399</v>
      </c>
      <c r="BC27" s="54">
        <f>VLOOKUP($A27,'RevPAR Raw Data'!$B$6:$BE$43,'RevPAR Raw Data'!AR$1,FALSE)</f>
        <v>39.574463635666604</v>
      </c>
      <c r="BE27" s="47">
        <f>VLOOKUP($A27,'RevPAR Raw Data'!$B$6:$BE$43,'RevPAR Raw Data'!AT$1,FALSE)</f>
        <v>46.491630015329697</v>
      </c>
      <c r="BF27" s="48">
        <f>VLOOKUP($A27,'RevPAR Raw Data'!$B$6:$BE$43,'RevPAR Raw Data'!AU$1,FALSE)</f>
        <v>3.3044943840427603E-2</v>
      </c>
      <c r="BG27" s="48">
        <f>VLOOKUP($A27,'RevPAR Raw Data'!$B$6:$BE$43,'RevPAR Raw Data'!AV$1,FALSE)</f>
        <v>-2.9799948260503202</v>
      </c>
      <c r="BH27" s="48">
        <f>VLOOKUP($A27,'RevPAR Raw Data'!$B$6:$BE$43,'RevPAR Raw Data'!AW$1,FALSE)</f>
        <v>0.59220206225872396</v>
      </c>
      <c r="BI27" s="48">
        <f>VLOOKUP($A27,'RevPAR Raw Data'!$B$6:$BE$43,'RevPAR Raw Data'!AX$1,FALSE)</f>
        <v>3.8294741798670899</v>
      </c>
      <c r="BJ27" s="49">
        <f>VLOOKUP($A27,'RevPAR Raw Data'!$B$6:$BE$43,'RevPAR Raw Data'!AY$1,FALSE)</f>
        <v>8.9781853644610194</v>
      </c>
      <c r="BK27" s="48">
        <f>VLOOKUP($A27,'RevPAR Raw Data'!$B$6:$BE$43,'RevPAR Raw Data'!BA$1,FALSE)</f>
        <v>-0.39352403033377997</v>
      </c>
      <c r="BL27" s="48">
        <f>VLOOKUP($A27,'RevPAR Raw Data'!$B$6:$BE$43,'RevPAR Raw Data'!BB$1,FALSE)</f>
        <v>-13.627637896150601</v>
      </c>
      <c r="BM27" s="49">
        <f>VLOOKUP($A27,'RevPAR Raw Data'!$B$6:$BE$43,'RevPAR Raw Data'!BC$1,FALSE)</f>
        <v>-7.8091227246909396</v>
      </c>
      <c r="BN27" s="50">
        <f>VLOOKUP($A27,'RevPAR Raw Data'!$B$6:$BE$43,'RevPAR Raw Data'!BE$1,FALSE)</f>
        <v>2.0910496360295201</v>
      </c>
    </row>
    <row r="28" spans="1:66" x14ac:dyDescent="0.45">
      <c r="A28" s="63" t="s">
        <v>29</v>
      </c>
      <c r="B28" s="47">
        <f>VLOOKUP($A28,'Occupancy Raw Data'!$B$8:$BE$45,'Occupancy Raw Data'!AG$3,FALSE)</f>
        <v>36.939762184764099</v>
      </c>
      <c r="C28" s="48">
        <f>VLOOKUP($A28,'Occupancy Raw Data'!$B$8:$BE$45,'Occupancy Raw Data'!AH$3,FALSE)</f>
        <v>31.363517574807201</v>
      </c>
      <c r="D28" s="48">
        <f>VLOOKUP($A28,'Occupancy Raw Data'!$B$8:$BE$45,'Occupancy Raw Data'!AI$3,FALSE)</f>
        <v>33.728603162158599</v>
      </c>
      <c r="E28" s="48">
        <f>VLOOKUP($A28,'Occupancy Raw Data'!$B$8:$BE$45,'Occupancy Raw Data'!AJ$3,FALSE)</f>
        <v>37.210897687181401</v>
      </c>
      <c r="F28" s="48">
        <f>VLOOKUP($A28,'Occupancy Raw Data'!$B$8:$BE$45,'Occupancy Raw Data'!AK$3,FALSE)</f>
        <v>41.941068861884197</v>
      </c>
      <c r="G28" s="49">
        <f>VLOOKUP($A28,'Occupancy Raw Data'!$B$8:$BE$45,'Occupancy Raw Data'!AL$3,FALSE)</f>
        <v>36.236769894159103</v>
      </c>
      <c r="H28" s="48">
        <f>VLOOKUP($A28,'Occupancy Raw Data'!$B$8:$BE$45,'Occupancy Raw Data'!AN$3,FALSE)</f>
        <v>43.930484777211497</v>
      </c>
      <c r="I28" s="48">
        <f>VLOOKUP($A28,'Occupancy Raw Data'!$B$8:$BE$45,'Occupancy Raw Data'!AO$3,FALSE)</f>
        <v>43.6168822683914</v>
      </c>
      <c r="J28" s="49">
        <f>VLOOKUP($A28,'Occupancy Raw Data'!$B$8:$BE$45,'Occupancy Raw Data'!AP$3,FALSE)</f>
        <v>43.773683522801498</v>
      </c>
      <c r="K28" s="50">
        <f>VLOOKUP($A28,'Occupancy Raw Data'!$B$8:$BE$45,'Occupancy Raw Data'!AR$3,FALSE)</f>
        <v>38.390173788056899</v>
      </c>
      <c r="M28" s="47">
        <f>VLOOKUP($A28,'Occupancy Raw Data'!$B$8:$BE$45,'Occupancy Raw Data'!AT$3,FALSE)</f>
        <v>4.3244205441857702</v>
      </c>
      <c r="N28" s="48">
        <f>VLOOKUP($A28,'Occupancy Raw Data'!$B$8:$BE$45,'Occupancy Raw Data'!AU$3,FALSE)</f>
        <v>-13.8803787084478</v>
      </c>
      <c r="O28" s="48">
        <f>VLOOKUP($A28,'Occupancy Raw Data'!$B$8:$BE$45,'Occupancy Raw Data'!AV$3,FALSE)</f>
        <v>-13.104823580221799</v>
      </c>
      <c r="P28" s="48">
        <f>VLOOKUP($A28,'Occupancy Raw Data'!$B$8:$BE$45,'Occupancy Raw Data'!AW$3,FALSE)</f>
        <v>-4.2775303605937598</v>
      </c>
      <c r="Q28" s="48">
        <f>VLOOKUP($A28,'Occupancy Raw Data'!$B$8:$BE$45,'Occupancy Raw Data'!AX$3,FALSE)</f>
        <v>11.9689086522576</v>
      </c>
      <c r="R28" s="49">
        <f>VLOOKUP($A28,'Occupancy Raw Data'!$B$8:$BE$45,'Occupancy Raw Data'!AY$3,FALSE)</f>
        <v>-3.0967103867308698</v>
      </c>
      <c r="S28" s="48">
        <f>VLOOKUP($A28,'Occupancy Raw Data'!$B$8:$BE$45,'Occupancy Raw Data'!BA$3,FALSE)</f>
        <v>5.8125381148230604</v>
      </c>
      <c r="T28" s="48">
        <f>VLOOKUP($A28,'Occupancy Raw Data'!$B$8:$BE$45,'Occupancy Raw Data'!BB$3,FALSE)</f>
        <v>0.640767239288907</v>
      </c>
      <c r="U28" s="49">
        <f>VLOOKUP($A28,'Occupancy Raw Data'!$B$8:$BE$45,'Occupancy Raw Data'!BC$3,FALSE)</f>
        <v>3.1711326904285801</v>
      </c>
      <c r="V28" s="50">
        <f>VLOOKUP($A28,'Occupancy Raw Data'!$B$8:$BE$45,'Occupancy Raw Data'!BE$3,FALSE)</f>
        <v>-1.14009678415149</v>
      </c>
      <c r="X28" s="51">
        <f>VLOOKUP($A28,'ADR Raw Data'!$B$6:$BE$43,'ADR Raw Data'!AG$1,FALSE)</f>
        <v>140.597024230633</v>
      </c>
      <c r="Y28" s="52">
        <f>VLOOKUP($A28,'ADR Raw Data'!$B$6:$BE$43,'ADR Raw Data'!AH$1,FALSE)</f>
        <v>129.30317466930501</v>
      </c>
      <c r="Z28" s="52">
        <f>VLOOKUP($A28,'ADR Raw Data'!$B$6:$BE$43,'ADR Raw Data'!AI$1,FALSE)</f>
        <v>129.30897723970901</v>
      </c>
      <c r="AA28" s="52">
        <f>VLOOKUP($A28,'ADR Raw Data'!$B$6:$BE$43,'ADR Raw Data'!AJ$1,FALSE)</f>
        <v>137.174182249144</v>
      </c>
      <c r="AB28" s="52">
        <f>VLOOKUP($A28,'ADR Raw Data'!$B$6:$BE$43,'ADR Raw Data'!AK$1,FALSE)</f>
        <v>138.11414907702999</v>
      </c>
      <c r="AC28" s="53">
        <f>VLOOKUP($A28,'ADR Raw Data'!$B$6:$BE$43,'ADR Raw Data'!AL$1,FALSE)</f>
        <v>135.26295957738299</v>
      </c>
      <c r="AD28" s="52">
        <f>VLOOKUP($A28,'ADR Raw Data'!$B$6:$BE$43,'ADR Raw Data'!AN$1,FALSE)</f>
        <v>157.05214009518099</v>
      </c>
      <c r="AE28" s="52">
        <f>VLOOKUP($A28,'ADR Raw Data'!$B$6:$BE$43,'ADR Raw Data'!AO$1,FALSE)</f>
        <v>164.219775314559</v>
      </c>
      <c r="AF28" s="53">
        <f>VLOOKUP($A28,'ADR Raw Data'!$B$6:$BE$43,'ADR Raw Data'!AP$1,FALSE)</f>
        <v>160.623120149253</v>
      </c>
      <c r="AG28" s="54">
        <f>VLOOKUP($A28,'ADR Raw Data'!$B$6:$BE$43,'ADR Raw Data'!AR$1,FALSE)</f>
        <v>143.52480319459301</v>
      </c>
      <c r="AI28" s="47">
        <f>VLOOKUP($A28,'ADR Raw Data'!$B$6:$BE$43,'ADR Raw Data'!AT$1,FALSE)</f>
        <v>-5.7700403835727299</v>
      </c>
      <c r="AJ28" s="48">
        <f>VLOOKUP($A28,'ADR Raw Data'!$B$6:$BE$43,'ADR Raw Data'!AU$1,FALSE)</f>
        <v>-10.1495799183361</v>
      </c>
      <c r="AK28" s="48">
        <f>VLOOKUP($A28,'ADR Raw Data'!$B$6:$BE$43,'ADR Raw Data'!AV$1,FALSE)</f>
        <v>-11.3920726188868</v>
      </c>
      <c r="AL28" s="48">
        <f>VLOOKUP($A28,'ADR Raw Data'!$B$6:$BE$43,'ADR Raw Data'!AW$1,FALSE)</f>
        <v>-6.8170532862290401</v>
      </c>
      <c r="AM28" s="48">
        <f>VLOOKUP($A28,'ADR Raw Data'!$B$6:$BE$43,'ADR Raw Data'!AX$1,FALSE)</f>
        <v>-7.6093564262873201</v>
      </c>
      <c r="AN28" s="49">
        <f>VLOOKUP($A28,'ADR Raw Data'!$B$6:$BE$43,'ADR Raw Data'!AY$1,FALSE)</f>
        <v>-8.0699158130689703</v>
      </c>
      <c r="AO28" s="48">
        <f>VLOOKUP($A28,'ADR Raw Data'!$B$6:$BE$43,'ADR Raw Data'!BA$1,FALSE)</f>
        <v>-6.7631431788825198</v>
      </c>
      <c r="AP28" s="48">
        <f>VLOOKUP($A28,'ADR Raw Data'!$B$6:$BE$43,'ADR Raw Data'!BB$1,FALSE)</f>
        <v>-12.7536826876609</v>
      </c>
      <c r="AQ28" s="49">
        <f>VLOOKUP($A28,'ADR Raw Data'!$B$6:$BE$43,'ADR Raw Data'!BC$1,FALSE)</f>
        <v>-10.038854137906499</v>
      </c>
      <c r="AR28" s="50">
        <f>VLOOKUP($A28,'ADR Raw Data'!$B$6:$BE$43,'ADR Raw Data'!BE$1,FALSE)</f>
        <v>-8.5491876177406105</v>
      </c>
      <c r="AT28" s="51">
        <f>VLOOKUP($A28,'RevPAR Raw Data'!$B$6:$BE$43,'RevPAR Raw Data'!AG$1,FALSE)</f>
        <v>51.936206389651097</v>
      </c>
      <c r="AU28" s="52">
        <f>VLOOKUP($A28,'RevPAR Raw Data'!$B$6:$BE$43,'RevPAR Raw Data'!AH$1,FALSE)</f>
        <v>40.554023912191198</v>
      </c>
      <c r="AV28" s="52">
        <f>VLOOKUP($A28,'RevPAR Raw Data'!$B$6:$BE$43,'RevPAR Raw Data'!AI$1,FALSE)</f>
        <v>43.614111786227603</v>
      </c>
      <c r="AW28" s="52">
        <f>VLOOKUP($A28,'RevPAR Raw Data'!$B$6:$BE$43,'RevPAR Raw Data'!AJ$1,FALSE)</f>
        <v>51.043744609956804</v>
      </c>
      <c r="AX28" s="52">
        <f>VLOOKUP($A28,'RevPAR Raw Data'!$B$6:$BE$43,'RevPAR Raw Data'!AK$1,FALSE)</f>
        <v>57.9265503724029</v>
      </c>
      <c r="AY28" s="53">
        <f>VLOOKUP($A28,'RevPAR Raw Data'!$B$6:$BE$43,'RevPAR Raw Data'!AL$1,FALSE)</f>
        <v>49.014927414085903</v>
      </c>
      <c r="AZ28" s="52">
        <f>VLOOKUP($A28,'RevPAR Raw Data'!$B$6:$BE$43,'RevPAR Raw Data'!AN$1,FALSE)</f>
        <v>68.9937664967986</v>
      </c>
      <c r="BA28" s="52">
        <f>VLOOKUP($A28,'RevPAR Raw Data'!$B$6:$BE$43,'RevPAR Raw Data'!AO$1,FALSE)</f>
        <v>71.627546060368402</v>
      </c>
      <c r="BB28" s="53">
        <f>VLOOKUP($A28,'RevPAR Raw Data'!$B$6:$BE$43,'RevPAR Raw Data'!AP$1,FALSE)</f>
        <v>70.310656278583494</v>
      </c>
      <c r="BC28" s="54">
        <f>VLOOKUP($A28,'RevPAR Raw Data'!$B$6:$BE$43,'RevPAR Raw Data'!AR$1,FALSE)</f>
        <v>55.099421375371001</v>
      </c>
      <c r="BE28" s="47">
        <f>VLOOKUP($A28,'RevPAR Raw Data'!$B$6:$BE$43,'RevPAR Raw Data'!AT$1,FALSE)</f>
        <v>-1.69514065114198</v>
      </c>
      <c r="BF28" s="48">
        <f>VLOOKUP($A28,'RevPAR Raw Data'!$B$6:$BE$43,'RevPAR Raw Data'!AU$1,FALSE)</f>
        <v>-22.621158496802298</v>
      </c>
      <c r="BG28" s="48">
        <f>VLOOKUP($A28,'RevPAR Raw Data'!$B$6:$BE$43,'RevPAR Raw Data'!AV$1,FALSE)</f>
        <v>-23.0039851802727</v>
      </c>
      <c r="BH28" s="48">
        <f>VLOOKUP($A28,'RevPAR Raw Data'!$B$6:$BE$43,'RevPAR Raw Data'!AW$1,FALSE)</f>
        <v>-10.802982122806499</v>
      </c>
      <c r="BI28" s="48">
        <f>VLOOKUP($A28,'RevPAR Raw Data'!$B$6:$BE$43,'RevPAR Raw Data'!AX$1,FALSE)</f>
        <v>3.4487953062832499</v>
      </c>
      <c r="BJ28" s="49">
        <f>VLOOKUP($A28,'RevPAR Raw Data'!$B$6:$BE$43,'RevPAR Raw Data'!AY$1,FALSE)</f>
        <v>-10.916724278616099</v>
      </c>
      <c r="BK28" s="48">
        <f>VLOOKUP($A28,'RevPAR Raw Data'!$B$6:$BE$43,'RevPAR Raw Data'!BA$1,FALSE)</f>
        <v>-1.34371533909206</v>
      </c>
      <c r="BL28" s="48">
        <f>VLOOKUP($A28,'RevPAR Raw Data'!$B$6:$BE$43,'RevPAR Raw Data'!BB$1,FALSE)</f>
        <v>-12.194636868837399</v>
      </c>
      <c r="BM28" s="49">
        <f>VLOOKUP($A28,'RevPAR Raw Data'!$B$6:$BE$43,'RevPAR Raw Data'!BC$1,FALSE)</f>
        <v>-7.1860668327895096</v>
      </c>
      <c r="BN28" s="50">
        <f>VLOOKUP($A28,'RevPAR Raw Data'!$B$6:$BE$43,'RevPAR Raw Data'!BE$1,FALSE)</f>
        <v>-9.5918153887911597</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32.512814538676601</v>
      </c>
      <c r="C30" s="48">
        <f>VLOOKUP($A30,'Occupancy Raw Data'!$B$8:$BE$45,'Occupancy Raw Data'!AH$3,FALSE)</f>
        <v>36.298573278426502</v>
      </c>
      <c r="D30" s="48">
        <f>VLOOKUP($A30,'Occupancy Raw Data'!$B$8:$BE$45,'Occupancy Raw Data'!AI$3,FALSE)</f>
        <v>42.946885827276802</v>
      </c>
      <c r="E30" s="48">
        <f>VLOOKUP($A30,'Occupancy Raw Data'!$B$8:$BE$45,'Occupancy Raw Data'!AJ$3,FALSE)</f>
        <v>46.552770033013999</v>
      </c>
      <c r="F30" s="48">
        <f>VLOOKUP($A30,'Occupancy Raw Data'!$B$8:$BE$45,'Occupancy Raw Data'!AK$3,FALSE)</f>
        <v>44.540427666499397</v>
      </c>
      <c r="G30" s="49">
        <f>VLOOKUP($A30,'Occupancy Raw Data'!$B$8:$BE$45,'Occupancy Raw Data'!AL$3,FALSE)</f>
        <v>40.568057771433303</v>
      </c>
      <c r="H30" s="48">
        <f>VLOOKUP($A30,'Occupancy Raw Data'!$B$8:$BE$45,'Occupancy Raw Data'!AN$3,FALSE)</f>
        <v>42.910721993443801</v>
      </c>
      <c r="I30" s="48">
        <f>VLOOKUP($A30,'Occupancy Raw Data'!$B$8:$BE$45,'Occupancy Raw Data'!AO$3,FALSE)</f>
        <v>40.716977170121602</v>
      </c>
      <c r="J30" s="49">
        <f>VLOOKUP($A30,'Occupancy Raw Data'!$B$8:$BE$45,'Occupancy Raw Data'!AP$3,FALSE)</f>
        <v>41.813849581782698</v>
      </c>
      <c r="K30" s="50">
        <f>VLOOKUP($A30,'Occupancy Raw Data'!$B$8:$BE$45,'Occupancy Raw Data'!AR$3,FALSE)</f>
        <v>40.923927713332603</v>
      </c>
      <c r="M30" s="47">
        <f>VLOOKUP($A30,'Occupancy Raw Data'!$B$8:$BE$45,'Occupancy Raw Data'!AT$3,FALSE)</f>
        <v>-7.5565661489243796</v>
      </c>
      <c r="N30" s="48">
        <f>VLOOKUP($A30,'Occupancy Raw Data'!$B$8:$BE$45,'Occupancy Raw Data'!AU$3,FALSE)</f>
        <v>-12.9056039366217</v>
      </c>
      <c r="O30" s="48">
        <f>VLOOKUP($A30,'Occupancy Raw Data'!$B$8:$BE$45,'Occupancy Raw Data'!AV$3,FALSE)</f>
        <v>-8.3310742433017904</v>
      </c>
      <c r="P30" s="48">
        <f>VLOOKUP($A30,'Occupancy Raw Data'!$B$8:$BE$45,'Occupancy Raw Data'!AW$3,FALSE)</f>
        <v>-0.46316382415565099</v>
      </c>
      <c r="Q30" s="48">
        <f>VLOOKUP($A30,'Occupancy Raw Data'!$B$8:$BE$45,'Occupancy Raw Data'!AX$3,FALSE)</f>
        <v>2.0131966003224799</v>
      </c>
      <c r="R30" s="49">
        <f>VLOOKUP($A30,'Occupancy Raw Data'!$B$8:$BE$45,'Occupancy Raw Data'!AY$3,FALSE)</f>
        <v>-5.2717409552071297</v>
      </c>
      <c r="S30" s="48">
        <f>VLOOKUP($A30,'Occupancy Raw Data'!$B$8:$BE$45,'Occupancy Raw Data'!BA$3,FALSE)</f>
        <v>1.10511122117592</v>
      </c>
      <c r="T30" s="48">
        <f>VLOOKUP($A30,'Occupancy Raw Data'!$B$8:$BE$45,'Occupancy Raw Data'!BB$3,FALSE)</f>
        <v>-6.4782272025843604</v>
      </c>
      <c r="U30" s="49">
        <f>VLOOKUP($A30,'Occupancy Raw Data'!$B$8:$BE$45,'Occupancy Raw Data'!BC$3,FALSE)</f>
        <v>-2.7348798531637</v>
      </c>
      <c r="V30" s="50">
        <f>VLOOKUP($A30,'Occupancy Raw Data'!$B$8:$BE$45,'Occupancy Raw Data'!BE$3,FALSE)</f>
        <v>-4.5451108490807099</v>
      </c>
      <c r="X30" s="51">
        <f>VLOOKUP($A30,'ADR Raw Data'!$B$6:$BE$43,'ADR Raw Data'!AG$1,FALSE)</f>
        <v>102.80187717223799</v>
      </c>
      <c r="Y30" s="52">
        <f>VLOOKUP($A30,'ADR Raw Data'!$B$6:$BE$43,'ADR Raw Data'!AH$1,FALSE)</f>
        <v>95.722002378235899</v>
      </c>
      <c r="Z30" s="52">
        <f>VLOOKUP($A30,'ADR Raw Data'!$B$6:$BE$43,'ADR Raw Data'!AI$1,FALSE)</f>
        <v>97.402992163413799</v>
      </c>
      <c r="AA30" s="52">
        <f>VLOOKUP($A30,'ADR Raw Data'!$B$6:$BE$43,'ADR Raw Data'!AJ$1,FALSE)</f>
        <v>98.418931099722997</v>
      </c>
      <c r="AB30" s="52">
        <f>VLOOKUP($A30,'ADR Raw Data'!$B$6:$BE$43,'ADR Raw Data'!AK$1,FALSE)</f>
        <v>98.221553017901797</v>
      </c>
      <c r="AC30" s="53">
        <f>VLOOKUP($A30,'ADR Raw Data'!$B$6:$BE$43,'ADR Raw Data'!AL$1,FALSE)</f>
        <v>98.381386632168997</v>
      </c>
      <c r="AD30" s="52">
        <f>VLOOKUP($A30,'ADR Raw Data'!$B$6:$BE$43,'ADR Raw Data'!AN$1,FALSE)</f>
        <v>108.55854418421301</v>
      </c>
      <c r="AE30" s="52">
        <f>VLOOKUP($A30,'ADR Raw Data'!$B$6:$BE$43,'ADR Raw Data'!AO$1,FALSE)</f>
        <v>111.73066040168401</v>
      </c>
      <c r="AF30" s="53">
        <f>VLOOKUP($A30,'ADR Raw Data'!$B$6:$BE$43,'ADR Raw Data'!AP$1,FALSE)</f>
        <v>110.102996380071</v>
      </c>
      <c r="AG30" s="54">
        <f>VLOOKUP($A30,'ADR Raw Data'!$B$6:$BE$43,'ADR Raw Data'!AR$1,FALSE)</f>
        <v>101.802566736492</v>
      </c>
      <c r="AH30" s="65"/>
      <c r="AI30" s="47">
        <f>VLOOKUP($A30,'ADR Raw Data'!$B$6:$BE$43,'ADR Raw Data'!AT$1,FALSE)</f>
        <v>8.9519377616626894</v>
      </c>
      <c r="AJ30" s="48">
        <f>VLOOKUP($A30,'ADR Raw Data'!$B$6:$BE$43,'ADR Raw Data'!AU$1,FALSE)</f>
        <v>2.1647492295751101</v>
      </c>
      <c r="AK30" s="48">
        <f>VLOOKUP($A30,'ADR Raw Data'!$B$6:$BE$43,'ADR Raw Data'!AV$1,FALSE)</f>
        <v>1.58465475654113</v>
      </c>
      <c r="AL30" s="48">
        <f>VLOOKUP($A30,'ADR Raw Data'!$B$6:$BE$43,'ADR Raw Data'!AW$1,FALSE)</f>
        <v>2.61420948158821</v>
      </c>
      <c r="AM30" s="48">
        <f>VLOOKUP($A30,'ADR Raw Data'!$B$6:$BE$43,'ADR Raw Data'!AX$1,FALSE)</f>
        <v>3.1772793041008698</v>
      </c>
      <c r="AN30" s="49">
        <f>VLOOKUP($A30,'ADR Raw Data'!$B$6:$BE$43,'ADR Raw Data'!AY$1,FALSE)</f>
        <v>3.4804548406936999</v>
      </c>
      <c r="AO30" s="48">
        <f>VLOOKUP($A30,'ADR Raw Data'!$B$6:$BE$43,'ADR Raw Data'!BA$1,FALSE)</f>
        <v>4.3144268013421803</v>
      </c>
      <c r="AP30" s="48">
        <f>VLOOKUP($A30,'ADR Raw Data'!$B$6:$BE$43,'ADR Raw Data'!BB$1,FALSE)</f>
        <v>2.0233436054304801</v>
      </c>
      <c r="AQ30" s="49">
        <f>VLOOKUP($A30,'ADR Raw Data'!$B$6:$BE$43,'ADR Raw Data'!BC$1,FALSE)</f>
        <v>3.0672212960697398</v>
      </c>
      <c r="AR30" s="50">
        <f>VLOOKUP($A30,'ADR Raw Data'!$B$6:$BE$43,'ADR Raw Data'!BE$1,FALSE)</f>
        <v>3.4159408140413401</v>
      </c>
      <c r="AT30" s="51">
        <f>VLOOKUP($A30,'RevPAR Raw Data'!$B$6:$BE$43,'RevPAR Raw Data'!AG$1,FALSE)</f>
        <v>33.4237836672879</v>
      </c>
      <c r="AU30" s="52">
        <f>VLOOKUP($A30,'RevPAR Raw Data'!$B$6:$BE$43,'RevPAR Raw Data'!AH$1,FALSE)</f>
        <v>34.745721176841101</v>
      </c>
      <c r="AV30" s="52">
        <f>VLOOKUP($A30,'RevPAR Raw Data'!$B$6:$BE$43,'RevPAR Raw Data'!AI$1,FALSE)</f>
        <v>41.831551836772697</v>
      </c>
      <c r="AW30" s="52">
        <f>VLOOKUP($A30,'RevPAR Raw Data'!$B$6:$BE$43,'RevPAR Raw Data'!AJ$1,FALSE)</f>
        <v>45.8167386638046</v>
      </c>
      <c r="AX30" s="52">
        <f>VLOOKUP($A30,'RevPAR Raw Data'!$B$6:$BE$43,'RevPAR Raw Data'!AK$1,FALSE)</f>
        <v>43.748299774850899</v>
      </c>
      <c r="AY30" s="53">
        <f>VLOOKUP($A30,'RevPAR Raw Data'!$B$6:$BE$43,'RevPAR Raw Data'!AL$1,FALSE)</f>
        <v>39.911417765275502</v>
      </c>
      <c r="AZ30" s="52">
        <f>VLOOKUP($A30,'RevPAR Raw Data'!$B$6:$BE$43,'RevPAR Raw Data'!AN$1,FALSE)</f>
        <v>46.583255095017499</v>
      </c>
      <c r="BA30" s="52">
        <f>VLOOKUP($A30,'RevPAR Raw Data'!$B$6:$BE$43,'RevPAR Raw Data'!AO$1,FALSE)</f>
        <v>45.493347487780099</v>
      </c>
      <c r="BB30" s="53">
        <f>VLOOKUP($A30,'RevPAR Raw Data'!$B$6:$BE$43,'RevPAR Raw Data'!AP$1,FALSE)</f>
        <v>46.038301291398803</v>
      </c>
      <c r="BC30" s="54">
        <f>VLOOKUP($A30,'RevPAR Raw Data'!$B$6:$BE$43,'RevPAR Raw Data'!AR$1,FALSE)</f>
        <v>41.661608821559298</v>
      </c>
      <c r="BE30" s="47">
        <f>VLOOKUP($A30,'RevPAR Raw Data'!$B$6:$BE$43,'RevPAR Raw Data'!AT$1,FALSE)</f>
        <v>0.71891251416772795</v>
      </c>
      <c r="BF30" s="48">
        <f>VLOOKUP($A30,'RevPAR Raw Data'!$B$6:$BE$43,'RevPAR Raw Data'!AU$1,FALSE)</f>
        <v>-11.0202286688366</v>
      </c>
      <c r="BG30" s="48">
        <f>VLOOKUP($A30,'RevPAR Raw Data'!$B$6:$BE$43,'RevPAR Raw Data'!AV$1,FALSE)</f>
        <v>-6.8784382510281104</v>
      </c>
      <c r="BH30" s="48">
        <f>VLOOKUP($A30,'RevPAR Raw Data'!$B$6:$BE$43,'RevPAR Raw Data'!AW$1,FALSE)</f>
        <v>2.13893758482619</v>
      </c>
      <c r="BI30" s="48">
        <f>VLOOKUP($A30,'RevPAR Raw Data'!$B$6:$BE$43,'RevPAR Raw Data'!AX$1,FALSE)</f>
        <v>5.2544407833562703</v>
      </c>
      <c r="BJ30" s="49">
        <f>VLOOKUP($A30,'RevPAR Raw Data'!$B$6:$BE$43,'RevPAR Raw Data'!AY$1,FALSE)</f>
        <v>-1.9747666777777699</v>
      </c>
      <c r="BK30" s="48">
        <f>VLOOKUP($A30,'RevPAR Raw Data'!$B$6:$BE$43,'RevPAR Raw Data'!BA$1,FALSE)</f>
        <v>5.4672172372291596</v>
      </c>
      <c r="BL30" s="48">
        <f>VLOOKUP($A30,'RevPAR Raw Data'!$B$6:$BE$43,'RevPAR Raw Data'!BB$1,FALSE)</f>
        <v>-4.5859603930026198</v>
      </c>
      <c r="BM30" s="49">
        <f>VLOOKUP($A30,'RevPAR Raw Data'!$B$6:$BE$43,'RevPAR Raw Data'!BC$1,FALSE)</f>
        <v>0.24845662562787699</v>
      </c>
      <c r="BN30" s="50">
        <f>VLOOKUP($A30,'RevPAR Raw Data'!$B$6:$BE$43,'RevPAR Raw Data'!BE$1,FALSE)</f>
        <v>-1.2844283315765399</v>
      </c>
    </row>
    <row r="31" spans="1:66" x14ac:dyDescent="0.45">
      <c r="A31" s="63" t="s">
        <v>70</v>
      </c>
      <c r="B31" s="47">
        <f>VLOOKUP($A31,'Occupancy Raw Data'!$B$8:$BE$45,'Occupancy Raw Data'!AG$3,FALSE)</f>
        <v>32.566904898533998</v>
      </c>
      <c r="C31" s="48">
        <f>VLOOKUP($A31,'Occupancy Raw Data'!$B$8:$BE$45,'Occupancy Raw Data'!AH$3,FALSE)</f>
        <v>36.272534603207802</v>
      </c>
      <c r="D31" s="48">
        <f>VLOOKUP($A31,'Occupancy Raw Data'!$B$8:$BE$45,'Occupancy Raw Data'!AI$3,FALSE)</f>
        <v>42.688191737094101</v>
      </c>
      <c r="E31" s="48">
        <f>VLOOKUP($A31,'Occupancy Raw Data'!$B$8:$BE$45,'Occupancy Raw Data'!AJ$3,FALSE)</f>
        <v>46.158978518537801</v>
      </c>
      <c r="F31" s="48">
        <f>VLOOKUP($A31,'Occupancy Raw Data'!$B$8:$BE$45,'Occupancy Raw Data'!AK$3,FALSE)</f>
        <v>43.525471624061304</v>
      </c>
      <c r="G31" s="49">
        <f>VLOOKUP($A31,'Occupancy Raw Data'!$B$8:$BE$45,'Occupancy Raw Data'!AL$3,FALSE)</f>
        <v>40.237639503383598</v>
      </c>
      <c r="H31" s="48">
        <f>VLOOKUP($A31,'Occupancy Raw Data'!$B$8:$BE$45,'Occupancy Raw Data'!AN$3,FALSE)</f>
        <v>40.796462492477502</v>
      </c>
      <c r="I31" s="48">
        <f>VLOOKUP($A31,'Occupancy Raw Data'!$B$8:$BE$45,'Occupancy Raw Data'!AO$3,FALSE)</f>
        <v>38.075302859834103</v>
      </c>
      <c r="J31" s="49">
        <f>VLOOKUP($A31,'Occupancy Raw Data'!$B$8:$BE$45,'Occupancy Raw Data'!AP$3,FALSE)</f>
        <v>39.435882676155799</v>
      </c>
      <c r="K31" s="50">
        <f>VLOOKUP($A31,'Occupancy Raw Data'!$B$8:$BE$45,'Occupancy Raw Data'!AR$3,FALSE)</f>
        <v>40.008667971843998</v>
      </c>
      <c r="M31" s="47">
        <f>VLOOKUP($A31,'Occupancy Raw Data'!$B$8:$BE$45,'Occupancy Raw Data'!AT$3,FALSE)</f>
        <v>-5.2132766056675903</v>
      </c>
      <c r="N31" s="48">
        <f>VLOOKUP($A31,'Occupancy Raw Data'!$B$8:$BE$45,'Occupancy Raw Data'!AU$3,FALSE)</f>
        <v>-10.6422198089495</v>
      </c>
      <c r="O31" s="48">
        <f>VLOOKUP($A31,'Occupancy Raw Data'!$B$8:$BE$45,'Occupancy Raw Data'!AV$3,FALSE)</f>
        <v>-5.20641446582301</v>
      </c>
      <c r="P31" s="48">
        <f>VLOOKUP($A31,'Occupancy Raw Data'!$B$8:$BE$45,'Occupancy Raw Data'!AW$3,FALSE)</f>
        <v>3.0157000333584101</v>
      </c>
      <c r="Q31" s="48">
        <f>VLOOKUP($A31,'Occupancy Raw Data'!$B$8:$BE$45,'Occupancy Raw Data'!AX$3,FALSE)</f>
        <v>4.43721829655522</v>
      </c>
      <c r="R31" s="49">
        <f>VLOOKUP($A31,'Occupancy Raw Data'!$B$8:$BE$45,'Occupancy Raw Data'!AY$3,FALSE)</f>
        <v>-2.55685534287927</v>
      </c>
      <c r="S31" s="48">
        <f>VLOOKUP($A31,'Occupancy Raw Data'!$B$8:$BE$45,'Occupancy Raw Data'!BA$3,FALSE)</f>
        <v>2.47309869029755</v>
      </c>
      <c r="T31" s="48">
        <f>VLOOKUP($A31,'Occupancy Raw Data'!$B$8:$BE$45,'Occupancy Raw Data'!BB$3,FALSE)</f>
        <v>-5.7267079300898898</v>
      </c>
      <c r="U31" s="49">
        <f>VLOOKUP($A31,'Occupancy Raw Data'!$B$8:$BE$45,'Occupancy Raw Data'!BC$3,FALSE)</f>
        <v>-1.65626779073591</v>
      </c>
      <c r="V31" s="50">
        <f>VLOOKUP($A31,'Occupancy Raw Data'!$B$8:$BE$45,'Occupancy Raw Data'!BE$3,FALSE)</f>
        <v>-2.3046518856209302</v>
      </c>
      <c r="X31" s="51">
        <f>VLOOKUP($A31,'ADR Raw Data'!$B$6:$BE$43,'ADR Raw Data'!AG$1,FALSE)</f>
        <v>104.953106403427</v>
      </c>
      <c r="Y31" s="52">
        <f>VLOOKUP($A31,'ADR Raw Data'!$B$6:$BE$43,'ADR Raw Data'!AH$1,FALSE)</f>
        <v>97.281024669984802</v>
      </c>
      <c r="Z31" s="52">
        <f>VLOOKUP($A31,'ADR Raw Data'!$B$6:$BE$43,'ADR Raw Data'!AI$1,FALSE)</f>
        <v>98.548530186944504</v>
      </c>
      <c r="AA31" s="52">
        <f>VLOOKUP($A31,'ADR Raw Data'!$B$6:$BE$43,'ADR Raw Data'!AJ$1,FALSE)</f>
        <v>100.48080605390599</v>
      </c>
      <c r="AB31" s="52">
        <f>VLOOKUP($A31,'ADR Raw Data'!$B$6:$BE$43,'ADR Raw Data'!AK$1,FALSE)</f>
        <v>100.596511571986</v>
      </c>
      <c r="AC31" s="53">
        <f>VLOOKUP($A31,'ADR Raw Data'!$B$6:$BE$43,'ADR Raw Data'!AL$1,FALSE)</f>
        <v>100.24529808942</v>
      </c>
      <c r="AD31" s="52">
        <f>VLOOKUP($A31,'ADR Raw Data'!$B$6:$BE$43,'ADR Raw Data'!AN$1,FALSE)</f>
        <v>111.257060030785</v>
      </c>
      <c r="AE31" s="52">
        <f>VLOOKUP($A31,'ADR Raw Data'!$B$6:$BE$43,'ADR Raw Data'!AO$1,FALSE)</f>
        <v>113.378321536558</v>
      </c>
      <c r="AF31" s="53">
        <f>VLOOKUP($A31,'ADR Raw Data'!$B$6:$BE$43,'ADR Raw Data'!AP$1,FALSE)</f>
        <v>112.28109789676201</v>
      </c>
      <c r="AG31" s="54">
        <f>VLOOKUP($A31,'ADR Raw Data'!$B$6:$BE$43,'ADR Raw Data'!AR$1,FALSE)</f>
        <v>103.63335932538899</v>
      </c>
      <c r="AH31" s="65"/>
      <c r="AI31" s="47">
        <f>VLOOKUP($A31,'ADR Raw Data'!$B$6:$BE$43,'ADR Raw Data'!AT$1,FALSE)</f>
        <v>9.1356713981894995</v>
      </c>
      <c r="AJ31" s="48">
        <f>VLOOKUP($A31,'ADR Raw Data'!$B$6:$BE$43,'ADR Raw Data'!AU$1,FALSE)</f>
        <v>2.1933754975261999</v>
      </c>
      <c r="AK31" s="48">
        <f>VLOOKUP($A31,'ADR Raw Data'!$B$6:$BE$43,'ADR Raw Data'!AV$1,FALSE)</f>
        <v>2.0222669423033199</v>
      </c>
      <c r="AL31" s="48">
        <f>VLOOKUP($A31,'ADR Raw Data'!$B$6:$BE$43,'ADR Raw Data'!AW$1,FALSE)</f>
        <v>3.9535328691201701</v>
      </c>
      <c r="AM31" s="48">
        <f>VLOOKUP($A31,'ADR Raw Data'!$B$6:$BE$43,'ADR Raw Data'!AX$1,FALSE)</f>
        <v>4.4513842376300703</v>
      </c>
      <c r="AN31" s="49">
        <f>VLOOKUP($A31,'ADR Raw Data'!$B$6:$BE$43,'ADR Raw Data'!AY$1,FALSE)</f>
        <v>4.2001215539244896</v>
      </c>
      <c r="AO31" s="48">
        <f>VLOOKUP($A31,'ADR Raw Data'!$B$6:$BE$43,'ADR Raw Data'!BA$1,FALSE)</f>
        <v>5.7289837834722404</v>
      </c>
      <c r="AP31" s="48">
        <f>VLOOKUP($A31,'ADR Raw Data'!$B$6:$BE$43,'ADR Raw Data'!BB$1,FALSE)</f>
        <v>3.45767831492542</v>
      </c>
      <c r="AQ31" s="49">
        <f>VLOOKUP($A31,'ADR Raw Data'!$B$6:$BE$43,'ADR Raw Data'!BC$1,FALSE)</f>
        <v>4.5209629517727699</v>
      </c>
      <c r="AR31" s="50">
        <f>VLOOKUP($A31,'ADR Raw Data'!$B$6:$BE$43,'ADR Raw Data'!BE$1,FALSE)</f>
        <v>4.3181621082046604</v>
      </c>
      <c r="AT31" s="51">
        <f>VLOOKUP($A31,'RevPAR Raw Data'!$B$6:$BE$43,'RevPAR Raw Data'!AG$1,FALSE)</f>
        <v>34.179978350461603</v>
      </c>
      <c r="AU31" s="52">
        <f>VLOOKUP($A31,'RevPAR Raw Data'!$B$6:$BE$43,'RevPAR Raw Data'!AH$1,FALSE)</f>
        <v>35.286293335775298</v>
      </c>
      <c r="AV31" s="52">
        <f>VLOOKUP($A31,'RevPAR Raw Data'!$B$6:$BE$43,'RevPAR Raw Data'!AI$1,FALSE)</f>
        <v>42.068585520290902</v>
      </c>
      <c r="AW31" s="52">
        <f>VLOOKUP($A31,'RevPAR Raw Data'!$B$6:$BE$43,'RevPAR Raw Data'!AJ$1,FALSE)</f>
        <v>46.380913681676603</v>
      </c>
      <c r="AX31" s="52">
        <f>VLOOKUP($A31,'RevPAR Raw Data'!$B$6:$BE$43,'RevPAR Raw Data'!AK$1,FALSE)</f>
        <v>43.785106099060599</v>
      </c>
      <c r="AY31" s="53">
        <f>VLOOKUP($A31,'RevPAR Raw Data'!$B$6:$BE$43,'RevPAR Raw Data'!AL$1,FALSE)</f>
        <v>40.336341664313203</v>
      </c>
      <c r="AZ31" s="52">
        <f>VLOOKUP($A31,'RevPAR Raw Data'!$B$6:$BE$43,'RevPAR Raw Data'!AN$1,FALSE)</f>
        <v>45.388944765692401</v>
      </c>
      <c r="BA31" s="52">
        <f>VLOOKUP($A31,'RevPAR Raw Data'!$B$6:$BE$43,'RevPAR Raw Data'!AO$1,FALSE)</f>
        <v>43.169139302441103</v>
      </c>
      <c r="BB31" s="53">
        <f>VLOOKUP($A31,'RevPAR Raw Data'!$B$6:$BE$43,'RevPAR Raw Data'!AP$1,FALSE)</f>
        <v>44.279042034066798</v>
      </c>
      <c r="BC31" s="54">
        <f>VLOOKUP($A31,'RevPAR Raw Data'!$B$6:$BE$43,'RevPAR Raw Data'!AR$1,FALSE)</f>
        <v>41.462326640563099</v>
      </c>
      <c r="BE31" s="47">
        <f>VLOOKUP($A31,'RevPAR Raw Data'!$B$6:$BE$43,'RevPAR Raw Data'!AT$1,FALSE)</f>
        <v>3.4461269727494299</v>
      </c>
      <c r="BF31" s="48">
        <f>VLOOKUP($A31,'RevPAR Raw Data'!$B$6:$BE$43,'RevPAR Raw Data'!AU$1,FALSE)</f>
        <v>-8.6822681531056691</v>
      </c>
      <c r="BG31" s="48">
        <f>VLOOKUP($A31,'RevPAR Raw Data'!$B$6:$BE$43,'RevPAR Raw Data'!AV$1,FALSE)</f>
        <v>-3.28943512214133</v>
      </c>
      <c r="BH31" s="48">
        <f>VLOOKUP($A31,'RevPAR Raw Data'!$B$6:$BE$43,'RevPAR Raw Data'!AW$1,FALSE)</f>
        <v>7.0884595945314803</v>
      </c>
      <c r="BI31" s="48">
        <f>VLOOKUP($A31,'RevPAR Raw Data'!$B$6:$BE$43,'RevPAR Raw Data'!AX$1,FALSE)</f>
        <v>9.0861201700273906</v>
      </c>
      <c r="BJ31" s="49">
        <f>VLOOKUP($A31,'RevPAR Raw Data'!$B$6:$BE$43,'RevPAR Raw Data'!AY$1,FALSE)</f>
        <v>1.5358751786862701</v>
      </c>
      <c r="BK31" s="48">
        <f>VLOOKUP($A31,'RevPAR Raw Data'!$B$6:$BE$43,'RevPAR Raw Data'!BA$1,FALSE)</f>
        <v>8.3437658966862003</v>
      </c>
      <c r="BL31" s="48">
        <f>VLOOKUP($A31,'RevPAR Raw Data'!$B$6:$BE$43,'RevPAR Raw Data'!BB$1,FALSE)</f>
        <v>-2.4670407534223</v>
      </c>
      <c r="BM31" s="49">
        <f>VLOOKUP($A31,'RevPAR Raw Data'!$B$6:$BE$43,'RevPAR Raw Data'!BC$1,FALSE)</f>
        <v>2.7898159078355498</v>
      </c>
      <c r="BN31" s="50">
        <f>VLOOKUP($A31,'RevPAR Raw Data'!$B$6:$BE$43,'RevPAR Raw Data'!BE$1,FALSE)</f>
        <v>1.91399161813282</v>
      </c>
    </row>
    <row r="32" spans="1:66" x14ac:dyDescent="0.45">
      <c r="A32" s="63" t="s">
        <v>52</v>
      </c>
      <c r="B32" s="47">
        <f>VLOOKUP($A32,'Occupancy Raw Data'!$B$8:$BE$45,'Occupancy Raw Data'!AG$3,FALSE)</f>
        <v>30.196360153256698</v>
      </c>
      <c r="C32" s="48">
        <f>VLOOKUP($A32,'Occupancy Raw Data'!$B$8:$BE$45,'Occupancy Raw Data'!AH$3,FALSE)</f>
        <v>34.70625798212</v>
      </c>
      <c r="D32" s="48">
        <f>VLOOKUP($A32,'Occupancy Raw Data'!$B$8:$BE$45,'Occupancy Raw Data'!AI$3,FALSE)</f>
        <v>41.914112388250302</v>
      </c>
      <c r="E32" s="48">
        <f>VLOOKUP($A32,'Occupancy Raw Data'!$B$8:$BE$45,'Occupancy Raw Data'!AJ$3,FALSE)</f>
        <v>44.5083014048531</v>
      </c>
      <c r="F32" s="48">
        <f>VLOOKUP($A32,'Occupancy Raw Data'!$B$8:$BE$45,'Occupancy Raw Data'!AK$3,FALSE)</f>
        <v>39.806832694763699</v>
      </c>
      <c r="G32" s="49">
        <f>VLOOKUP($A32,'Occupancy Raw Data'!$B$8:$BE$45,'Occupancy Raw Data'!AL$3,FALSE)</f>
        <v>38.2263729246487</v>
      </c>
      <c r="H32" s="48">
        <f>VLOOKUP($A32,'Occupancy Raw Data'!$B$8:$BE$45,'Occupancy Raw Data'!AN$3,FALSE)</f>
        <v>40.892401021711301</v>
      </c>
      <c r="I32" s="48">
        <f>VLOOKUP($A32,'Occupancy Raw Data'!$B$8:$BE$45,'Occupancy Raw Data'!AO$3,FALSE)</f>
        <v>41.131864623243899</v>
      </c>
      <c r="J32" s="49">
        <f>VLOOKUP($A32,'Occupancy Raw Data'!$B$8:$BE$45,'Occupancy Raw Data'!AP$3,FALSE)</f>
        <v>41.012132822477597</v>
      </c>
      <c r="K32" s="50">
        <f>VLOOKUP($A32,'Occupancy Raw Data'!$B$8:$BE$45,'Occupancy Raw Data'!AR$3,FALSE)</f>
        <v>39.022304324028397</v>
      </c>
      <c r="M32" s="47">
        <f>VLOOKUP($A32,'Occupancy Raw Data'!$B$8:$BE$45,'Occupancy Raw Data'!AT$3,FALSE)</f>
        <v>-12.443621618933101</v>
      </c>
      <c r="N32" s="48">
        <f>VLOOKUP($A32,'Occupancy Raw Data'!$B$8:$BE$45,'Occupancy Raw Data'!AU$3,FALSE)</f>
        <v>-12.689176718365401</v>
      </c>
      <c r="O32" s="48">
        <f>VLOOKUP($A32,'Occupancy Raw Data'!$B$8:$BE$45,'Occupancy Raw Data'!AV$3,FALSE)</f>
        <v>-9.1194688475471608</v>
      </c>
      <c r="P32" s="48">
        <f>VLOOKUP($A32,'Occupancy Raw Data'!$B$8:$BE$45,'Occupancy Raw Data'!AW$3,FALSE)</f>
        <v>-2.0771222590996898</v>
      </c>
      <c r="Q32" s="48">
        <f>VLOOKUP($A32,'Occupancy Raw Data'!$B$8:$BE$45,'Occupancy Raw Data'!AX$3,FALSE)</f>
        <v>-3.7743319024621602</v>
      </c>
      <c r="R32" s="49">
        <f>VLOOKUP($A32,'Occupancy Raw Data'!$B$8:$BE$45,'Occupancy Raw Data'!AY$3,FALSE)</f>
        <v>-7.7454355757395597</v>
      </c>
      <c r="S32" s="48">
        <f>VLOOKUP($A32,'Occupancy Raw Data'!$B$8:$BE$45,'Occupancy Raw Data'!BA$3,FALSE)</f>
        <v>-13.5863817745345</v>
      </c>
      <c r="T32" s="48">
        <f>VLOOKUP($A32,'Occupancy Raw Data'!$B$8:$BE$45,'Occupancy Raw Data'!BB$3,FALSE)</f>
        <v>-14.1912337566538</v>
      </c>
      <c r="U32" s="49">
        <f>VLOOKUP($A32,'Occupancy Raw Data'!$B$8:$BE$45,'Occupancy Raw Data'!BC$3,FALSE)</f>
        <v>-13.8907527876343</v>
      </c>
      <c r="V32" s="50">
        <f>VLOOKUP($A32,'Occupancy Raw Data'!$B$8:$BE$45,'Occupancy Raw Data'!BE$3,FALSE)</f>
        <v>-9.6809886621639993</v>
      </c>
      <c r="X32" s="51">
        <f>VLOOKUP($A32,'ADR Raw Data'!$B$6:$BE$43,'ADR Raw Data'!AG$1,FALSE)</f>
        <v>97.020520750726902</v>
      </c>
      <c r="Y32" s="52">
        <f>VLOOKUP($A32,'ADR Raw Data'!$B$6:$BE$43,'ADR Raw Data'!AH$1,FALSE)</f>
        <v>93.740043698251995</v>
      </c>
      <c r="Z32" s="52">
        <f>VLOOKUP($A32,'ADR Raw Data'!$B$6:$BE$43,'ADR Raw Data'!AI$1,FALSE)</f>
        <v>95.888276518758303</v>
      </c>
      <c r="AA32" s="52">
        <f>VLOOKUP($A32,'ADR Raw Data'!$B$6:$BE$43,'ADR Raw Data'!AJ$1,FALSE)</f>
        <v>97.771857962697197</v>
      </c>
      <c r="AB32" s="52">
        <f>VLOOKUP($A32,'ADR Raw Data'!$B$6:$BE$43,'ADR Raw Data'!AK$1,FALSE)</f>
        <v>94.592835371967098</v>
      </c>
      <c r="AC32" s="53">
        <f>VLOOKUP($A32,'ADR Raw Data'!$B$6:$BE$43,'ADR Raw Data'!AL$1,FALSE)</f>
        <v>95.845898099812004</v>
      </c>
      <c r="AD32" s="52">
        <f>VLOOKUP($A32,'ADR Raw Data'!$B$6:$BE$43,'ADR Raw Data'!AN$1,FALSE)</f>
        <v>106.609677923091</v>
      </c>
      <c r="AE32" s="52">
        <f>VLOOKUP($A32,'ADR Raw Data'!$B$6:$BE$43,'ADR Raw Data'!AO$1,FALSE)</f>
        <v>109.68508053561</v>
      </c>
      <c r="AF32" s="53">
        <f>VLOOKUP($A32,'ADR Raw Data'!$B$6:$BE$43,'ADR Raw Data'!AP$1,FALSE)</f>
        <v>108.15186843129599</v>
      </c>
      <c r="AG32" s="54">
        <f>VLOOKUP($A32,'ADR Raw Data'!$B$6:$BE$43,'ADR Raw Data'!AR$1,FALSE)</f>
        <v>99.541177347242893</v>
      </c>
      <c r="AH32" s="65"/>
      <c r="AI32" s="47">
        <f>VLOOKUP($A32,'ADR Raw Data'!$B$6:$BE$43,'ADR Raw Data'!AT$1,FALSE)</f>
        <v>5.5703982717387301</v>
      </c>
      <c r="AJ32" s="48">
        <f>VLOOKUP($A32,'ADR Raw Data'!$B$6:$BE$43,'ADR Raw Data'!AU$1,FALSE)</f>
        <v>0.30824799308359202</v>
      </c>
      <c r="AK32" s="48">
        <f>VLOOKUP($A32,'ADR Raw Data'!$B$6:$BE$43,'ADR Raw Data'!AV$1,FALSE)</f>
        <v>-0.15926831390889501</v>
      </c>
      <c r="AL32" s="48">
        <f>VLOOKUP($A32,'ADR Raw Data'!$B$6:$BE$43,'ADR Raw Data'!AW$1,FALSE)</f>
        <v>1.2826666231316299</v>
      </c>
      <c r="AM32" s="48">
        <f>VLOOKUP($A32,'ADR Raw Data'!$B$6:$BE$43,'ADR Raw Data'!AX$1,FALSE)</f>
        <v>-0.166997221331879</v>
      </c>
      <c r="AN32" s="49">
        <f>VLOOKUP($A32,'ADR Raw Data'!$B$6:$BE$43,'ADR Raw Data'!AY$1,FALSE)</f>
        <v>1.2039298788484001</v>
      </c>
      <c r="AO32" s="48">
        <f>VLOOKUP($A32,'ADR Raw Data'!$B$6:$BE$43,'ADR Raw Data'!BA$1,FALSE)</f>
        <v>2.0014715257224198</v>
      </c>
      <c r="AP32" s="48">
        <f>VLOOKUP($A32,'ADR Raw Data'!$B$6:$BE$43,'ADR Raw Data'!BB$1,FALSE)</f>
        <v>2.9196870339465102</v>
      </c>
      <c r="AQ32" s="49">
        <f>VLOOKUP($A32,'ADR Raw Data'!$B$6:$BE$43,'ADR Raw Data'!BC$1,FALSE)</f>
        <v>2.4628861818277099</v>
      </c>
      <c r="AR32" s="50">
        <f>VLOOKUP($A32,'ADR Raw Data'!$B$6:$BE$43,'ADR Raw Data'!BE$1,FALSE)</f>
        <v>1.44636758255863</v>
      </c>
      <c r="AT32" s="51">
        <f>VLOOKUP($A32,'RevPAR Raw Data'!$B$6:$BE$43,'RevPAR Raw Data'!AG$1,FALSE)</f>
        <v>29.2966658684546</v>
      </c>
      <c r="AU32" s="52">
        <f>VLOOKUP($A32,'RevPAR Raw Data'!$B$6:$BE$43,'RevPAR Raw Data'!AH$1,FALSE)</f>
        <v>32.533661398467402</v>
      </c>
      <c r="AV32" s="52">
        <f>VLOOKUP($A32,'RevPAR Raw Data'!$B$6:$BE$43,'RevPAR Raw Data'!AI$1,FALSE)</f>
        <v>40.190719987228597</v>
      </c>
      <c r="AW32" s="52">
        <f>VLOOKUP($A32,'RevPAR Raw Data'!$B$6:$BE$43,'RevPAR Raw Data'!AJ$1,FALSE)</f>
        <v>43.516593231162098</v>
      </c>
      <c r="AX32" s="52">
        <f>VLOOKUP($A32,'RevPAR Raw Data'!$B$6:$BE$43,'RevPAR Raw Data'!AK$1,FALSE)</f>
        <v>37.654411717752197</v>
      </c>
      <c r="AY32" s="53">
        <f>VLOOKUP($A32,'RevPAR Raw Data'!$B$6:$BE$43,'RevPAR Raw Data'!AL$1,FALSE)</f>
        <v>36.638410440613001</v>
      </c>
      <c r="AZ32" s="52">
        <f>VLOOKUP($A32,'RevPAR Raw Data'!$B$6:$BE$43,'RevPAR Raw Data'!AN$1,FALSE)</f>
        <v>43.595257024265599</v>
      </c>
      <c r="BA32" s="52">
        <f>VLOOKUP($A32,'RevPAR Raw Data'!$B$6:$BE$43,'RevPAR Raw Data'!AO$1,FALSE)</f>
        <v>45.1155188378033</v>
      </c>
      <c r="BB32" s="53">
        <f>VLOOKUP($A32,'RevPAR Raw Data'!$B$6:$BE$43,'RevPAR Raw Data'!AP$1,FALSE)</f>
        <v>44.3553879310344</v>
      </c>
      <c r="BC32" s="54">
        <f>VLOOKUP($A32,'RevPAR Raw Data'!$B$6:$BE$43,'RevPAR Raw Data'!AR$1,FALSE)</f>
        <v>38.843261152162</v>
      </c>
      <c r="BE32" s="47">
        <f>VLOOKUP($A32,'RevPAR Raw Data'!$B$6:$BE$43,'RevPAR Raw Data'!AT$1,FALSE)</f>
        <v>-7.56638263079721</v>
      </c>
      <c r="BF32" s="48">
        <f>VLOOKUP($A32,'RevPAR Raw Data'!$B$6:$BE$43,'RevPAR Raw Data'!AU$1,FALSE)</f>
        <v>-12.420042857855</v>
      </c>
      <c r="BG32" s="48">
        <f>VLOOKUP($A32,'RevPAR Raw Data'!$B$6:$BE$43,'RevPAR Raw Data'!AV$1,FALSE)</f>
        <v>-9.2642127371851206</v>
      </c>
      <c r="BH32" s="48">
        <f>VLOOKUP($A32,'RevPAR Raw Data'!$B$6:$BE$43,'RevPAR Raw Data'!AW$1,FALSE)</f>
        <v>-0.82109818990717398</v>
      </c>
      <c r="BI32" s="48">
        <f>VLOOKUP($A32,'RevPAR Raw Data'!$B$6:$BE$43,'RevPAR Raw Data'!AX$1,FALSE)</f>
        <v>-3.9350260943930802</v>
      </c>
      <c r="BJ32" s="49">
        <f>VLOOKUP($A32,'RevPAR Raw Data'!$B$6:$BE$43,'RevPAR Raw Data'!AY$1,FALSE)</f>
        <v>-6.6347553100344401</v>
      </c>
      <c r="BK32" s="48">
        <f>VLOOKUP($A32,'RevPAR Raw Data'!$B$6:$BE$43,'RevPAR Raw Data'!BA$1,FALSE)</f>
        <v>-11.8568378114054</v>
      </c>
      <c r="BL32" s="48">
        <f>VLOOKUP($A32,'RevPAR Raw Data'!$B$6:$BE$43,'RevPAR Raw Data'!BB$1,FALSE)</f>
        <v>-11.685886334657299</v>
      </c>
      <c r="BM32" s="49">
        <f>VLOOKUP($A32,'RevPAR Raw Data'!$B$6:$BE$43,'RevPAR Raw Data'!BC$1,FALSE)</f>
        <v>-11.7699800367651</v>
      </c>
      <c r="BN32" s="50">
        <f>VLOOKUP($A32,'RevPAR Raw Data'!$B$6:$BE$43,'RevPAR Raw Data'!BE$1,FALSE)</f>
        <v>-8.3746437612860891</v>
      </c>
    </row>
    <row r="33" spans="1:66" x14ac:dyDescent="0.45">
      <c r="A33" s="63" t="s">
        <v>51</v>
      </c>
      <c r="B33" s="47">
        <f>VLOOKUP($A33,'Occupancy Raw Data'!$B$8:$BE$45,'Occupancy Raw Data'!AG$3,FALSE)</f>
        <v>25.485527544351001</v>
      </c>
      <c r="C33" s="48">
        <f>VLOOKUP($A33,'Occupancy Raw Data'!$B$8:$BE$45,'Occupancy Raw Data'!AH$3,FALSE)</f>
        <v>31.6153127917833</v>
      </c>
      <c r="D33" s="48">
        <f>VLOOKUP($A33,'Occupancy Raw Data'!$B$8:$BE$45,'Occupancy Raw Data'!AI$3,FALSE)</f>
        <v>39.005602240896302</v>
      </c>
      <c r="E33" s="48">
        <f>VLOOKUP($A33,'Occupancy Raw Data'!$B$8:$BE$45,'Occupancy Raw Data'!AJ$3,FALSE)</f>
        <v>43.267973856209103</v>
      </c>
      <c r="F33" s="48">
        <f>VLOOKUP($A33,'Occupancy Raw Data'!$B$8:$BE$45,'Occupancy Raw Data'!AK$3,FALSE)</f>
        <v>42.679738562091501</v>
      </c>
      <c r="G33" s="49">
        <f>VLOOKUP($A33,'Occupancy Raw Data'!$B$8:$BE$45,'Occupancy Raw Data'!AL$3,FALSE)</f>
        <v>36.410830999066199</v>
      </c>
      <c r="H33" s="48">
        <f>VLOOKUP($A33,'Occupancy Raw Data'!$B$8:$BE$45,'Occupancy Raw Data'!AN$3,FALSE)</f>
        <v>40.476190476190403</v>
      </c>
      <c r="I33" s="48">
        <f>VLOOKUP($A33,'Occupancy Raw Data'!$B$8:$BE$45,'Occupancy Raw Data'!AO$3,FALSE)</f>
        <v>36.190476190476097</v>
      </c>
      <c r="J33" s="49">
        <f>VLOOKUP($A33,'Occupancy Raw Data'!$B$8:$BE$45,'Occupancy Raw Data'!AP$3,FALSE)</f>
        <v>38.3333333333333</v>
      </c>
      <c r="K33" s="50">
        <f>VLOOKUP($A33,'Occupancy Raw Data'!$B$8:$BE$45,'Occupancy Raw Data'!AR$3,FALSE)</f>
        <v>36.960117380285403</v>
      </c>
      <c r="M33" s="47">
        <f>VLOOKUP($A33,'Occupancy Raw Data'!$B$8:$BE$45,'Occupancy Raw Data'!AT$3,FALSE)</f>
        <v>-17.416318507289699</v>
      </c>
      <c r="N33" s="48">
        <f>VLOOKUP($A33,'Occupancy Raw Data'!$B$8:$BE$45,'Occupancy Raw Data'!AU$3,FALSE)</f>
        <v>-14.6746524810683</v>
      </c>
      <c r="O33" s="48">
        <f>VLOOKUP($A33,'Occupancy Raw Data'!$B$8:$BE$45,'Occupancy Raw Data'!AV$3,FALSE)</f>
        <v>-8.6561969779962809</v>
      </c>
      <c r="P33" s="48">
        <f>VLOOKUP($A33,'Occupancy Raw Data'!$B$8:$BE$45,'Occupancy Raw Data'!AW$3,FALSE)</f>
        <v>1.1302455925133199</v>
      </c>
      <c r="Q33" s="48">
        <f>VLOOKUP($A33,'Occupancy Raw Data'!$B$8:$BE$45,'Occupancy Raw Data'!AX$3,FALSE)</f>
        <v>4.3687381272917003</v>
      </c>
      <c r="R33" s="49">
        <f>VLOOKUP($A33,'Occupancy Raw Data'!$B$8:$BE$45,'Occupancy Raw Data'!AY$3,FALSE)</f>
        <v>-6.2989296849345902</v>
      </c>
      <c r="S33" s="48">
        <f>VLOOKUP($A33,'Occupancy Raw Data'!$B$8:$BE$45,'Occupancy Raw Data'!BA$3,FALSE)</f>
        <v>6.8776633685096096</v>
      </c>
      <c r="T33" s="48">
        <f>VLOOKUP($A33,'Occupancy Raw Data'!$B$8:$BE$45,'Occupancy Raw Data'!BB$3,FALSE)</f>
        <v>-1.72105708642904</v>
      </c>
      <c r="U33" s="49">
        <f>VLOOKUP($A33,'Occupancy Raw Data'!$B$8:$BE$45,'Occupancy Raw Data'!BC$3,FALSE)</f>
        <v>2.6385823705049898</v>
      </c>
      <c r="V33" s="50">
        <f>VLOOKUP($A33,'Occupancy Raw Data'!$B$8:$BE$45,'Occupancy Raw Data'!BE$3,FALSE)</f>
        <v>-3.8169461716869901</v>
      </c>
      <c r="X33" s="51">
        <f>VLOOKUP($A33,'ADR Raw Data'!$B$6:$BE$43,'ADR Raw Data'!AG$1,FALSE)</f>
        <v>85.250882945594398</v>
      </c>
      <c r="Y33" s="52">
        <f>VLOOKUP($A33,'ADR Raw Data'!$B$6:$BE$43,'ADR Raw Data'!AH$1,FALSE)</f>
        <v>84.251518015357306</v>
      </c>
      <c r="Z33" s="52">
        <f>VLOOKUP($A33,'ADR Raw Data'!$B$6:$BE$43,'ADR Raw Data'!AI$1,FALSE)</f>
        <v>89.128259724715704</v>
      </c>
      <c r="AA33" s="52">
        <f>VLOOKUP($A33,'ADR Raw Data'!$B$6:$BE$43,'ADR Raw Data'!AJ$1,FALSE)</f>
        <v>86.253888649115197</v>
      </c>
      <c r="AB33" s="52">
        <f>VLOOKUP($A33,'ADR Raw Data'!$B$6:$BE$43,'ADR Raw Data'!AK$1,FALSE)</f>
        <v>86.422239116167106</v>
      </c>
      <c r="AC33" s="53">
        <f>VLOOKUP($A33,'ADR Raw Data'!$B$6:$BE$43,'ADR Raw Data'!AL$1,FALSE)</f>
        <v>86.4210588265463</v>
      </c>
      <c r="AD33" s="52">
        <f>VLOOKUP($A33,'ADR Raw Data'!$B$6:$BE$43,'ADR Raw Data'!AN$1,FALSE)</f>
        <v>94.192805074971105</v>
      </c>
      <c r="AE33" s="52">
        <f>VLOOKUP($A33,'ADR Raw Data'!$B$6:$BE$43,'ADR Raw Data'!AO$1,FALSE)</f>
        <v>96.687817337461297</v>
      </c>
      <c r="AF33" s="53">
        <f>VLOOKUP($A33,'ADR Raw Data'!$B$6:$BE$43,'ADR Raw Data'!AP$1,FALSE)</f>
        <v>95.3705748386311</v>
      </c>
      <c r="AG33" s="54">
        <f>VLOOKUP($A33,'ADR Raw Data'!$B$6:$BE$43,'ADR Raw Data'!AR$1,FALSE)</f>
        <v>89.073066332238596</v>
      </c>
      <c r="AI33" s="47">
        <f>VLOOKUP($A33,'ADR Raw Data'!$B$6:$BE$43,'ADR Raw Data'!AT$1,FALSE)</f>
        <v>3.9541965355799702</v>
      </c>
      <c r="AJ33" s="48">
        <f>VLOOKUP($A33,'ADR Raw Data'!$B$6:$BE$43,'ADR Raw Data'!AU$1,FALSE)</f>
        <v>0.85288802275140296</v>
      </c>
      <c r="AK33" s="48">
        <f>VLOOKUP($A33,'ADR Raw Data'!$B$6:$BE$43,'ADR Raw Data'!AV$1,FALSE)</f>
        <v>4.0696971840320302</v>
      </c>
      <c r="AL33" s="48">
        <f>VLOOKUP($A33,'ADR Raw Data'!$B$6:$BE$43,'ADR Raw Data'!AW$1,FALSE)</f>
        <v>1.20421911722063</v>
      </c>
      <c r="AM33" s="48">
        <f>VLOOKUP($A33,'ADR Raw Data'!$B$6:$BE$43,'ADR Raw Data'!AX$1,FALSE)</f>
        <v>0.32321012397254101</v>
      </c>
      <c r="AN33" s="49">
        <f>VLOOKUP($A33,'ADR Raw Data'!$B$6:$BE$43,'ADR Raw Data'!AY$1,FALSE)</f>
        <v>2.0580801278148799</v>
      </c>
      <c r="AO33" s="48">
        <f>VLOOKUP($A33,'ADR Raw Data'!$B$6:$BE$43,'ADR Raw Data'!BA$1,FALSE)</f>
        <v>2.8849745091546999</v>
      </c>
      <c r="AP33" s="48">
        <f>VLOOKUP($A33,'ADR Raw Data'!$B$6:$BE$43,'ADR Raw Data'!BB$1,FALSE)</f>
        <v>1.6131547874494401</v>
      </c>
      <c r="AQ33" s="49">
        <f>VLOOKUP($A33,'ADR Raw Data'!$B$6:$BE$43,'ADR Raw Data'!BC$1,FALSE)</f>
        <v>2.1897322890615798</v>
      </c>
      <c r="AR33" s="50">
        <f>VLOOKUP($A33,'ADR Raw Data'!$B$6:$BE$43,'ADR Raw Data'!BE$1,FALSE)</f>
        <v>2.2885164005659901</v>
      </c>
      <c r="AT33" s="51">
        <f>VLOOKUP($A33,'RevPAR Raw Data'!$B$6:$BE$43,'RevPAR Raw Data'!AG$1,FALSE)</f>
        <v>21.726637254901899</v>
      </c>
      <c r="AU33" s="52">
        <f>VLOOKUP($A33,'RevPAR Raw Data'!$B$6:$BE$43,'RevPAR Raw Data'!AH$1,FALSE)</f>
        <v>26.6363809523809</v>
      </c>
      <c r="AV33" s="52">
        <f>VLOOKUP($A33,'RevPAR Raw Data'!$B$6:$BE$43,'RevPAR Raw Data'!AI$1,FALSE)</f>
        <v>34.765014472455597</v>
      </c>
      <c r="AW33" s="52">
        <f>VLOOKUP($A33,'RevPAR Raw Data'!$B$6:$BE$43,'RevPAR Raw Data'!AJ$1,FALSE)</f>
        <v>37.320309990662899</v>
      </c>
      <c r="AX33" s="52">
        <f>VLOOKUP($A33,'RevPAR Raw Data'!$B$6:$BE$43,'RevPAR Raw Data'!AK$1,FALSE)</f>
        <v>36.884785714285698</v>
      </c>
      <c r="AY33" s="53">
        <f>VLOOKUP($A33,'RevPAR Raw Data'!$B$6:$BE$43,'RevPAR Raw Data'!AL$1,FALSE)</f>
        <v>31.466625676937401</v>
      </c>
      <c r="AZ33" s="52">
        <f>VLOOKUP($A33,'RevPAR Raw Data'!$B$6:$BE$43,'RevPAR Raw Data'!AN$1,FALSE)</f>
        <v>38.125659197012098</v>
      </c>
      <c r="BA33" s="52">
        <f>VLOOKUP($A33,'RevPAR Raw Data'!$B$6:$BE$43,'RevPAR Raw Data'!AO$1,FALSE)</f>
        <v>34.991781512605002</v>
      </c>
      <c r="BB33" s="53">
        <f>VLOOKUP($A33,'RevPAR Raw Data'!$B$6:$BE$43,'RevPAR Raw Data'!AP$1,FALSE)</f>
        <v>36.5587203548085</v>
      </c>
      <c r="BC33" s="54">
        <f>VLOOKUP($A33,'RevPAR Raw Data'!$B$6:$BE$43,'RevPAR Raw Data'!AR$1,FALSE)</f>
        <v>32.921509870614898</v>
      </c>
      <c r="BE33" s="47">
        <f>VLOOKUP($A33,'RevPAR Raw Data'!$B$6:$BE$43,'RevPAR Raw Data'!AT$1,FALSE)</f>
        <v>-14.150797434750601</v>
      </c>
      <c r="BF33" s="48">
        <f>VLOOKUP($A33,'RevPAR Raw Data'!$B$6:$BE$43,'RevPAR Raw Data'!AU$1,FALSE)</f>
        <v>-13.9469228117083</v>
      </c>
      <c r="BG33" s="48">
        <f>VLOOKUP($A33,'RevPAR Raw Data'!$B$6:$BE$43,'RevPAR Raw Data'!AV$1,FALSE)</f>
        <v>-4.9387807986220302</v>
      </c>
      <c r="BH33" s="48">
        <f>VLOOKUP($A33,'RevPAR Raw Data'!$B$6:$BE$43,'RevPAR Raw Data'!AW$1,FALSE)</f>
        <v>2.3480753432305401</v>
      </c>
      <c r="BI33" s="48">
        <f>VLOOKUP($A33,'RevPAR Raw Data'!$B$6:$BE$43,'RevPAR Raw Data'!AX$1,FALSE)</f>
        <v>4.7060684551814997</v>
      </c>
      <c r="BJ33" s="49">
        <f>VLOOKUP($A33,'RevPAR Raw Data'!$B$6:$BE$43,'RevPAR Raw Data'!AY$1,FALSE)</f>
        <v>-4.3704865772303796</v>
      </c>
      <c r="BK33" s="48">
        <f>VLOOKUP($A33,'RevPAR Raw Data'!$B$6:$BE$43,'RevPAR Raw Data'!BA$1,FALSE)</f>
        <v>9.9610567126712901</v>
      </c>
      <c r="BL33" s="48">
        <f>VLOOKUP($A33,'RevPAR Raw Data'!$B$6:$BE$43,'RevPAR Raw Data'!BB$1,FALSE)</f>
        <v>-0.13566561376406</v>
      </c>
      <c r="BM33" s="49">
        <f>VLOOKUP($A33,'RevPAR Raw Data'!$B$6:$BE$43,'RevPAR Raw Data'!BC$1,FALSE)</f>
        <v>4.8860925497070102</v>
      </c>
      <c r="BN33" s="50">
        <f>VLOOKUP($A33,'RevPAR Raw Data'!$B$6:$BE$43,'RevPAR Raw Data'!BE$1,FALSE)</f>
        <v>-1.61578121026083</v>
      </c>
    </row>
    <row r="34" spans="1:66" x14ac:dyDescent="0.45">
      <c r="A34" s="63" t="s">
        <v>50</v>
      </c>
      <c r="B34" s="47">
        <f>VLOOKUP($A34,'Occupancy Raw Data'!$B$8:$BE$45,'Occupancy Raw Data'!AG$3,FALSE)</f>
        <v>31.199278629395799</v>
      </c>
      <c r="C34" s="48">
        <f>VLOOKUP($A34,'Occupancy Raw Data'!$B$8:$BE$45,'Occupancy Raw Data'!AH$3,FALSE)</f>
        <v>34.747520288548202</v>
      </c>
      <c r="D34" s="48">
        <f>VLOOKUP($A34,'Occupancy Raw Data'!$B$8:$BE$45,'Occupancy Raw Data'!AI$3,FALSE)</f>
        <v>41.036970243462498</v>
      </c>
      <c r="E34" s="48">
        <f>VLOOKUP($A34,'Occupancy Raw Data'!$B$8:$BE$45,'Occupancy Raw Data'!AJ$3,FALSE)</f>
        <v>44.779080252479702</v>
      </c>
      <c r="F34" s="48">
        <f>VLOOKUP($A34,'Occupancy Raw Data'!$B$8:$BE$45,'Occupancy Raw Data'!AK$3,FALSE)</f>
        <v>45.220919747520199</v>
      </c>
      <c r="G34" s="49">
        <f>VLOOKUP($A34,'Occupancy Raw Data'!$B$8:$BE$45,'Occupancy Raw Data'!AL$3,FALSE)</f>
        <v>39.396753832281298</v>
      </c>
      <c r="H34" s="48">
        <f>VLOOKUP($A34,'Occupancy Raw Data'!$B$8:$BE$45,'Occupancy Raw Data'!AN$3,FALSE)</f>
        <v>44.702434625788896</v>
      </c>
      <c r="I34" s="48">
        <f>VLOOKUP($A34,'Occupancy Raw Data'!$B$8:$BE$45,'Occupancy Raw Data'!AO$3,FALSE)</f>
        <v>43.6699729486023</v>
      </c>
      <c r="J34" s="49">
        <f>VLOOKUP($A34,'Occupancy Raw Data'!$B$8:$BE$45,'Occupancy Raw Data'!AP$3,FALSE)</f>
        <v>44.186203787195602</v>
      </c>
      <c r="K34" s="50">
        <f>VLOOKUP($A34,'Occupancy Raw Data'!$B$8:$BE$45,'Occupancy Raw Data'!AR$3,FALSE)</f>
        <v>40.765168105114</v>
      </c>
      <c r="M34" s="47">
        <f>VLOOKUP($A34,'Occupancy Raw Data'!$B$8:$BE$45,'Occupancy Raw Data'!AT$3,FALSE)</f>
        <v>-15.0043064387716</v>
      </c>
      <c r="N34" s="48">
        <f>VLOOKUP($A34,'Occupancy Raw Data'!$B$8:$BE$45,'Occupancy Raw Data'!AU$3,FALSE)</f>
        <v>-20.044519424394501</v>
      </c>
      <c r="O34" s="48">
        <f>VLOOKUP($A34,'Occupancy Raw Data'!$B$8:$BE$45,'Occupancy Raw Data'!AV$3,FALSE)</f>
        <v>-16.170999995705699</v>
      </c>
      <c r="P34" s="48">
        <f>VLOOKUP($A34,'Occupancy Raw Data'!$B$8:$BE$45,'Occupancy Raw Data'!AW$3,FALSE)</f>
        <v>-8.7907672622675808</v>
      </c>
      <c r="Q34" s="48">
        <f>VLOOKUP($A34,'Occupancy Raw Data'!$B$8:$BE$45,'Occupancy Raw Data'!AX$3,FALSE)</f>
        <v>-2.7665775116223799</v>
      </c>
      <c r="R34" s="49">
        <f>VLOOKUP($A34,'Occupancy Raw Data'!$B$8:$BE$45,'Occupancy Raw Data'!AY$3,FALSE)</f>
        <v>-12.3430241217466</v>
      </c>
      <c r="S34" s="48">
        <f>VLOOKUP($A34,'Occupancy Raw Data'!$B$8:$BE$45,'Occupancy Raw Data'!BA$3,FALSE)</f>
        <v>0.88831732938823305</v>
      </c>
      <c r="T34" s="48">
        <f>VLOOKUP($A34,'Occupancy Raw Data'!$B$8:$BE$45,'Occupancy Raw Data'!BB$3,FALSE)</f>
        <v>-3.8038134907234999</v>
      </c>
      <c r="U34" s="49">
        <f>VLOOKUP($A34,'Occupancy Raw Data'!$B$8:$BE$45,'Occupancy Raw Data'!BC$3,FALSE)</f>
        <v>-1.4862011772632899</v>
      </c>
      <c r="V34" s="50">
        <f>VLOOKUP($A34,'Occupancy Raw Data'!$B$8:$BE$45,'Occupancy Raw Data'!BE$3,FALSE)</f>
        <v>-9.2455844052058893</v>
      </c>
      <c r="X34" s="51">
        <f>VLOOKUP($A34,'ADR Raw Data'!$B$6:$BE$43,'ADR Raw Data'!AG$1,FALSE)</f>
        <v>96.400709537572197</v>
      </c>
      <c r="Y34" s="52">
        <f>VLOOKUP($A34,'ADR Raw Data'!$B$6:$BE$43,'ADR Raw Data'!AH$1,FALSE)</f>
        <v>92.939009990917299</v>
      </c>
      <c r="Z34" s="52">
        <f>VLOOKUP($A34,'ADR Raw Data'!$B$6:$BE$43,'ADR Raw Data'!AI$1,FALSE)</f>
        <v>93.996746868819997</v>
      </c>
      <c r="AA34" s="52">
        <f>VLOOKUP($A34,'ADR Raw Data'!$B$6:$BE$43,'ADR Raw Data'!AJ$1,FALSE)</f>
        <v>96.169588199758294</v>
      </c>
      <c r="AB34" s="52">
        <f>VLOOKUP($A34,'ADR Raw Data'!$B$6:$BE$43,'ADR Raw Data'!AK$1,FALSE)</f>
        <v>96.518371884346905</v>
      </c>
      <c r="AC34" s="53">
        <f>VLOOKUP($A34,'ADR Raw Data'!$B$6:$BE$43,'ADR Raw Data'!AL$1,FALSE)</f>
        <v>95.263735551944293</v>
      </c>
      <c r="AD34" s="52">
        <f>VLOOKUP($A34,'ADR Raw Data'!$B$6:$BE$43,'ADR Raw Data'!AN$1,FALSE)</f>
        <v>106.21164296520401</v>
      </c>
      <c r="AE34" s="52">
        <f>VLOOKUP($A34,'ADR Raw Data'!$B$6:$BE$43,'ADR Raw Data'!AO$1,FALSE)</f>
        <v>108.94809105925999</v>
      </c>
      <c r="AF34" s="53">
        <f>VLOOKUP($A34,'ADR Raw Data'!$B$6:$BE$43,'ADR Raw Data'!AP$1,FALSE)</f>
        <v>107.563881944798</v>
      </c>
      <c r="AG34" s="54">
        <f>VLOOKUP($A34,'ADR Raw Data'!$B$6:$BE$43,'ADR Raw Data'!AR$1,FALSE)</f>
        <v>99.072987423371004</v>
      </c>
      <c r="AI34" s="47">
        <f>VLOOKUP($A34,'ADR Raw Data'!$B$6:$BE$43,'ADR Raw Data'!AT$1,FALSE)</f>
        <v>1.8450102192917599</v>
      </c>
      <c r="AJ34" s="48">
        <f>VLOOKUP($A34,'ADR Raw Data'!$B$6:$BE$43,'ADR Raw Data'!AU$1,FALSE)</f>
        <v>2.2887552492017802</v>
      </c>
      <c r="AK34" s="48">
        <f>VLOOKUP($A34,'ADR Raw Data'!$B$6:$BE$43,'ADR Raw Data'!AV$1,FALSE)</f>
        <v>1.2729710546620601</v>
      </c>
      <c r="AL34" s="48">
        <f>VLOOKUP($A34,'ADR Raw Data'!$B$6:$BE$43,'ADR Raw Data'!AW$1,FALSE)</f>
        <v>3.9995800456325101</v>
      </c>
      <c r="AM34" s="48">
        <f>VLOOKUP($A34,'ADR Raw Data'!$B$6:$BE$43,'ADR Raw Data'!AX$1,FALSE)</f>
        <v>4.4584491644924196</v>
      </c>
      <c r="AN34" s="49">
        <f>VLOOKUP($A34,'ADR Raw Data'!$B$6:$BE$43,'ADR Raw Data'!AY$1,FALSE)</f>
        <v>2.9032102217375502</v>
      </c>
      <c r="AO34" s="48">
        <f>VLOOKUP($A34,'ADR Raw Data'!$B$6:$BE$43,'ADR Raw Data'!BA$1,FALSE)</f>
        <v>3.93919313817868</v>
      </c>
      <c r="AP34" s="48">
        <f>VLOOKUP($A34,'ADR Raw Data'!$B$6:$BE$43,'ADR Raw Data'!BB$1,FALSE)</f>
        <v>2.07935926328532E-2</v>
      </c>
      <c r="AQ34" s="49">
        <f>VLOOKUP($A34,'ADR Raw Data'!$B$6:$BE$43,'ADR Raw Data'!BC$1,FALSE)</f>
        <v>1.86287177267607</v>
      </c>
      <c r="AR34" s="50">
        <f>VLOOKUP($A34,'ADR Raw Data'!$B$6:$BE$43,'ADR Raw Data'!BE$1,FALSE)</f>
        <v>2.8893091723513802</v>
      </c>
      <c r="AT34" s="51">
        <f>VLOOKUP($A34,'RevPAR Raw Data'!$B$6:$BE$43,'RevPAR Raw Data'!AG$1,FALSE)</f>
        <v>30.076325969341699</v>
      </c>
      <c r="AU34" s="52">
        <f>VLOOKUP($A34,'RevPAR Raw Data'!$B$6:$BE$43,'RevPAR Raw Data'!AH$1,FALSE)</f>
        <v>32.294001352569801</v>
      </c>
      <c r="AV34" s="52">
        <f>VLOOKUP($A34,'RevPAR Raw Data'!$B$6:$BE$43,'RevPAR Raw Data'!AI$1,FALSE)</f>
        <v>38.573417042380498</v>
      </c>
      <c r="AW34" s="52">
        <f>VLOOKUP($A34,'RevPAR Raw Data'!$B$6:$BE$43,'RevPAR Raw Data'!AJ$1,FALSE)</f>
        <v>43.063857078448997</v>
      </c>
      <c r="AX34" s="52">
        <f>VLOOKUP($A34,'RevPAR Raw Data'!$B$6:$BE$43,'RevPAR Raw Data'!AK$1,FALSE)</f>
        <v>43.646495491433697</v>
      </c>
      <c r="AY34" s="53">
        <f>VLOOKUP($A34,'RevPAR Raw Data'!$B$6:$BE$43,'RevPAR Raw Data'!AL$1,FALSE)</f>
        <v>37.530819386834899</v>
      </c>
      <c r="AZ34" s="52">
        <f>VLOOKUP($A34,'RevPAR Raw Data'!$B$6:$BE$43,'RevPAR Raw Data'!AN$1,FALSE)</f>
        <v>47.479190261496797</v>
      </c>
      <c r="BA34" s="52">
        <f>VLOOKUP($A34,'RevPAR Raw Data'!$B$6:$BE$43,'RevPAR Raw Data'!AO$1,FALSE)</f>
        <v>47.577601893597802</v>
      </c>
      <c r="BB34" s="53">
        <f>VLOOKUP($A34,'RevPAR Raw Data'!$B$6:$BE$43,'RevPAR Raw Data'!AP$1,FALSE)</f>
        <v>47.528396077547299</v>
      </c>
      <c r="BC34" s="54">
        <f>VLOOKUP($A34,'RevPAR Raw Data'!$B$6:$BE$43,'RevPAR Raw Data'!AR$1,FALSE)</f>
        <v>40.387269869895597</v>
      </c>
      <c r="BE34" s="47">
        <f>VLOOKUP($A34,'RevPAR Raw Data'!$B$6:$BE$43,'RevPAR Raw Data'!AT$1,FALSE)</f>
        <v>-13.436127206608999</v>
      </c>
      <c r="BF34" s="48">
        <f>VLOOKUP($A34,'RevPAR Raw Data'!$B$6:$BE$43,'RevPAR Raw Data'!AU$1,FALSE)</f>
        <v>-18.214534165695799</v>
      </c>
      <c r="BG34" s="48">
        <f>VLOOKUP($A34,'RevPAR Raw Data'!$B$6:$BE$43,'RevPAR Raw Data'!AV$1,FALSE)</f>
        <v>-15.1038810902383</v>
      </c>
      <c r="BH34" s="48">
        <f>VLOOKUP($A34,'RevPAR Raw Data'!$B$6:$BE$43,'RevPAR Raw Data'!AW$1,FALSE)</f>
        <v>-5.1427809899147103</v>
      </c>
      <c r="BI34" s="48">
        <f>VLOOKUP($A34,'RevPAR Raw Data'!$B$6:$BE$43,'RevPAR Raw Data'!AX$1,FALSE)</f>
        <v>1.5685252009180699</v>
      </c>
      <c r="BJ34" s="49">
        <f>VLOOKUP($A34,'RevPAR Raw Data'!$B$6:$BE$43,'RevPAR Raw Data'!AY$1,FALSE)</f>
        <v>-9.7981578379832204</v>
      </c>
      <c r="BK34" s="48">
        <f>VLOOKUP($A34,'RevPAR Raw Data'!$B$6:$BE$43,'RevPAR Raw Data'!BA$1,FALSE)</f>
        <v>4.8625030028514198</v>
      </c>
      <c r="BL34" s="48">
        <f>VLOOKUP($A34,'RevPAR Raw Data'!$B$6:$BE$43,'RevPAR Raw Data'!BB$1,FALSE)</f>
        <v>-3.7838108475724201</v>
      </c>
      <c r="BM34" s="49">
        <f>VLOOKUP($A34,'RevPAR Raw Data'!$B$6:$BE$43,'RevPAR Raw Data'!BC$1,FALSE)</f>
        <v>0.34898457319635601</v>
      </c>
      <c r="BN34" s="50">
        <f>VLOOKUP($A34,'RevPAR Raw Data'!$B$6:$BE$43,'RevPAR Raw Data'!BE$1,FALSE)</f>
        <v>-6.6234087511116098</v>
      </c>
    </row>
    <row r="35" spans="1:66" x14ac:dyDescent="0.45">
      <c r="A35" s="63" t="s">
        <v>47</v>
      </c>
      <c r="B35" s="47">
        <f>VLOOKUP($A35,'Occupancy Raw Data'!$B$8:$BE$45,'Occupancy Raw Data'!AG$3,FALSE)</f>
        <v>38.872912801484198</v>
      </c>
      <c r="C35" s="48">
        <f>VLOOKUP($A35,'Occupancy Raw Data'!$B$8:$BE$45,'Occupancy Raw Data'!AH$3,FALSE)</f>
        <v>43.019480519480503</v>
      </c>
      <c r="D35" s="48">
        <f>VLOOKUP($A35,'Occupancy Raw Data'!$B$8:$BE$45,'Occupancy Raw Data'!AI$3,FALSE)</f>
        <v>50.245825602968402</v>
      </c>
      <c r="E35" s="48">
        <f>VLOOKUP($A35,'Occupancy Raw Data'!$B$8:$BE$45,'Occupancy Raw Data'!AJ$3,FALSE)</f>
        <v>54.485157699443398</v>
      </c>
      <c r="F35" s="48">
        <f>VLOOKUP($A35,'Occupancy Raw Data'!$B$8:$BE$45,'Occupancy Raw Data'!AK$3,FALSE)</f>
        <v>53.817254174397</v>
      </c>
      <c r="G35" s="49">
        <f>VLOOKUP($A35,'Occupancy Raw Data'!$B$8:$BE$45,'Occupancy Raw Data'!AL$3,FALSE)</f>
        <v>48.088126159554697</v>
      </c>
      <c r="H35" s="48">
        <f>VLOOKUP($A35,'Occupancy Raw Data'!$B$8:$BE$45,'Occupancy Raw Data'!AN$3,FALSE)</f>
        <v>52.671614100185501</v>
      </c>
      <c r="I35" s="48">
        <f>VLOOKUP($A35,'Occupancy Raw Data'!$B$8:$BE$45,'Occupancy Raw Data'!AO$3,FALSE)</f>
        <v>47.880333951762502</v>
      </c>
      <c r="J35" s="49">
        <f>VLOOKUP($A35,'Occupancy Raw Data'!$B$8:$BE$45,'Occupancy Raw Data'!AP$3,FALSE)</f>
        <v>50.275974025974001</v>
      </c>
      <c r="K35" s="50">
        <f>VLOOKUP($A35,'Occupancy Raw Data'!$B$8:$BE$45,'Occupancy Raw Data'!AR$3,FALSE)</f>
        <v>48.7132255499602</v>
      </c>
      <c r="M35" s="47">
        <f>VLOOKUP($A35,'Occupancy Raw Data'!$B$8:$BE$45,'Occupancy Raw Data'!AT$3,FALSE)</f>
        <v>-6.2228907568704299</v>
      </c>
      <c r="N35" s="48">
        <f>VLOOKUP($A35,'Occupancy Raw Data'!$B$8:$BE$45,'Occupancy Raw Data'!AU$3,FALSE)</f>
        <v>-12.2495663654339</v>
      </c>
      <c r="O35" s="48">
        <f>VLOOKUP($A35,'Occupancy Raw Data'!$B$8:$BE$45,'Occupancy Raw Data'!AV$3,FALSE)</f>
        <v>-5.1518398950412099</v>
      </c>
      <c r="P35" s="48">
        <f>VLOOKUP($A35,'Occupancy Raw Data'!$B$8:$BE$45,'Occupancy Raw Data'!AW$3,FALSE)</f>
        <v>2.2176653847074301</v>
      </c>
      <c r="Q35" s="48">
        <f>VLOOKUP($A35,'Occupancy Raw Data'!$B$8:$BE$45,'Occupancy Raw Data'!AX$3,FALSE)</f>
        <v>5.8553469361515704</v>
      </c>
      <c r="R35" s="49">
        <f>VLOOKUP($A35,'Occupancy Raw Data'!$B$8:$BE$45,'Occupancy Raw Data'!AY$3,FALSE)</f>
        <v>-2.8898281783817099</v>
      </c>
      <c r="S35" s="48">
        <f>VLOOKUP($A35,'Occupancy Raw Data'!$B$8:$BE$45,'Occupancy Raw Data'!BA$3,FALSE)</f>
        <v>4.8719360198038899</v>
      </c>
      <c r="T35" s="48">
        <f>VLOOKUP($A35,'Occupancy Raw Data'!$B$8:$BE$45,'Occupancy Raw Data'!BB$3,FALSE)</f>
        <v>-7.3616910621146197</v>
      </c>
      <c r="U35" s="49">
        <f>VLOOKUP($A35,'Occupancy Raw Data'!$B$8:$BE$45,'Occupancy Raw Data'!BC$3,FALSE)</f>
        <v>-1.33254186832702</v>
      </c>
      <c r="V35" s="50">
        <f>VLOOKUP($A35,'Occupancy Raw Data'!$B$8:$BE$45,'Occupancy Raw Data'!BE$3,FALSE)</f>
        <v>-2.43574982559266</v>
      </c>
      <c r="X35" s="51">
        <f>VLOOKUP($A35,'ADR Raw Data'!$B$6:$BE$43,'ADR Raw Data'!AG$1,FALSE)</f>
        <v>92.709034721393607</v>
      </c>
      <c r="Y35" s="52">
        <f>VLOOKUP($A35,'ADR Raw Data'!$B$6:$BE$43,'ADR Raw Data'!AH$1,FALSE)</f>
        <v>89.006693261455496</v>
      </c>
      <c r="Z35" s="52">
        <f>VLOOKUP($A35,'ADR Raw Data'!$B$6:$BE$43,'ADR Raw Data'!AI$1,FALSE)</f>
        <v>91.433378565494294</v>
      </c>
      <c r="AA35" s="52">
        <f>VLOOKUP($A35,'ADR Raw Data'!$B$6:$BE$43,'ADR Raw Data'!AJ$1,FALSE)</f>
        <v>90.766322465310196</v>
      </c>
      <c r="AB35" s="52">
        <f>VLOOKUP($A35,'ADR Raw Data'!$B$6:$BE$43,'ADR Raw Data'!AK$1,FALSE)</f>
        <v>90.834725502025293</v>
      </c>
      <c r="AC35" s="53">
        <f>VLOOKUP($A35,'ADR Raw Data'!$B$6:$BE$43,'ADR Raw Data'!AL$1,FALSE)</f>
        <v>90.920283956094806</v>
      </c>
      <c r="AD35" s="52">
        <f>VLOOKUP($A35,'ADR Raw Data'!$B$6:$BE$43,'ADR Raw Data'!AN$1,FALSE)</f>
        <v>96.547482388164795</v>
      </c>
      <c r="AE35" s="52">
        <f>VLOOKUP($A35,'ADR Raw Data'!$B$6:$BE$43,'ADR Raw Data'!AO$1,FALSE)</f>
        <v>96.563736316962107</v>
      </c>
      <c r="AF35" s="53">
        <f>VLOOKUP($A35,'ADR Raw Data'!$B$6:$BE$43,'ADR Raw Data'!AP$1,FALSE)</f>
        <v>96.555222104340601</v>
      </c>
      <c r="AG35" s="54">
        <f>VLOOKUP($A35,'ADR Raw Data'!$B$6:$BE$43,'ADR Raw Data'!AR$1,FALSE)</f>
        <v>92.581915449277702</v>
      </c>
      <c r="AI35" s="47">
        <f>VLOOKUP($A35,'ADR Raw Data'!$B$6:$BE$43,'ADR Raw Data'!AT$1,FALSE)</f>
        <v>5.5321809212327002</v>
      </c>
      <c r="AJ35" s="48">
        <f>VLOOKUP($A35,'ADR Raw Data'!$B$6:$BE$43,'ADR Raw Data'!AU$1,FALSE)</f>
        <v>0.211988270117313</v>
      </c>
      <c r="AK35" s="48">
        <f>VLOOKUP($A35,'ADR Raw Data'!$B$6:$BE$43,'ADR Raw Data'!AV$1,FALSE)</f>
        <v>2.3357801058984302</v>
      </c>
      <c r="AL35" s="48">
        <f>VLOOKUP($A35,'ADR Raw Data'!$B$6:$BE$43,'ADR Raw Data'!AW$1,FALSE)</f>
        <v>1.4638386358359099</v>
      </c>
      <c r="AM35" s="48">
        <f>VLOOKUP($A35,'ADR Raw Data'!$B$6:$BE$43,'ADR Raw Data'!AX$1,FALSE)</f>
        <v>2.86756349399095</v>
      </c>
      <c r="AN35" s="49">
        <f>VLOOKUP($A35,'ADR Raw Data'!$B$6:$BE$43,'ADR Raw Data'!AY$1,FALSE)</f>
        <v>2.38699101496104</v>
      </c>
      <c r="AO35" s="48">
        <f>VLOOKUP($A35,'ADR Raw Data'!$B$6:$BE$43,'ADR Raw Data'!BA$1,FALSE)</f>
        <v>2.7738478086803902</v>
      </c>
      <c r="AP35" s="48">
        <f>VLOOKUP($A35,'ADR Raw Data'!$B$6:$BE$43,'ADR Raw Data'!BB$1,FALSE)</f>
        <v>-3.6911776690584701</v>
      </c>
      <c r="AQ35" s="49">
        <f>VLOOKUP($A35,'ADR Raw Data'!$B$6:$BE$43,'ADR Raw Data'!BC$1,FALSE)</f>
        <v>-0.61068480130446401</v>
      </c>
      <c r="AR35" s="50">
        <f>VLOOKUP($A35,'ADR Raw Data'!$B$6:$BE$43,'ADR Raw Data'!BE$1,FALSE)</f>
        <v>1.47662646556099</v>
      </c>
      <c r="AT35" s="51">
        <f>VLOOKUP($A35,'RevPAR Raw Data'!$B$6:$BE$43,'RevPAR Raw Data'!AG$1,FALSE)</f>
        <v>36.038702226345002</v>
      </c>
      <c r="AU35" s="52">
        <f>VLOOKUP($A35,'RevPAR Raw Data'!$B$6:$BE$43,'RevPAR Raw Data'!AH$1,FALSE)</f>
        <v>38.290217068645603</v>
      </c>
      <c r="AV35" s="52">
        <f>VLOOKUP($A35,'RevPAR Raw Data'!$B$6:$BE$43,'RevPAR Raw Data'!AI$1,FALSE)</f>
        <v>45.9414559369202</v>
      </c>
      <c r="AW35" s="52">
        <f>VLOOKUP($A35,'RevPAR Raw Data'!$B$6:$BE$43,'RevPAR Raw Data'!AJ$1,FALSE)</f>
        <v>49.454173933209603</v>
      </c>
      <c r="AX35" s="52">
        <f>VLOOKUP($A35,'RevPAR Raw Data'!$B$6:$BE$43,'RevPAR Raw Data'!AK$1,FALSE)</f>
        <v>48.884755102040799</v>
      </c>
      <c r="AY35" s="53">
        <f>VLOOKUP($A35,'RevPAR Raw Data'!$B$6:$BE$43,'RevPAR Raw Data'!AL$1,FALSE)</f>
        <v>43.721860853432197</v>
      </c>
      <c r="AZ35" s="52">
        <f>VLOOKUP($A35,'RevPAR Raw Data'!$B$6:$BE$43,'RevPAR Raw Data'!AN$1,FALSE)</f>
        <v>50.853117346938703</v>
      </c>
      <c r="BA35" s="52">
        <f>VLOOKUP($A35,'RevPAR Raw Data'!$B$6:$BE$43,'RevPAR Raw Data'!AO$1,FALSE)</f>
        <v>46.235039424860801</v>
      </c>
      <c r="BB35" s="53">
        <f>VLOOKUP($A35,'RevPAR Raw Data'!$B$6:$BE$43,'RevPAR Raw Data'!AP$1,FALSE)</f>
        <v>48.544078385899802</v>
      </c>
      <c r="BC35" s="54">
        <f>VLOOKUP($A35,'RevPAR Raw Data'!$B$6:$BE$43,'RevPAR Raw Data'!AR$1,FALSE)</f>
        <v>45.099637291280096</v>
      </c>
      <c r="BE35" s="47">
        <f>VLOOKUP($A35,'RevPAR Raw Data'!$B$6:$BE$43,'RevPAR Raw Data'!AT$1,FALSE)</f>
        <v>-1.03497141083847</v>
      </c>
      <c r="BF35" s="48">
        <f>VLOOKUP($A35,'RevPAR Raw Data'!$B$6:$BE$43,'RevPAR Raw Data'!AU$1,FALSE)</f>
        <v>-12.0635457391516</v>
      </c>
      <c r="BG35" s="48">
        <f>VLOOKUP($A35,'RevPAR Raw Data'!$B$6:$BE$43,'RevPAR Raw Data'!AV$1,FALSE)</f>
        <v>-2.9363954404988899</v>
      </c>
      <c r="BH35" s="48">
        <f>VLOOKUP($A35,'RevPAR Raw Data'!$B$6:$BE$43,'RevPAR Raw Data'!AW$1,FALSE)</f>
        <v>3.71396706325825</v>
      </c>
      <c r="BI35" s="48">
        <f>VLOOKUP($A35,'RevPAR Raw Data'!$B$6:$BE$43,'RevPAR Raw Data'!AX$1,FALSE)</f>
        <v>8.8908162213301196</v>
      </c>
      <c r="BJ35" s="49">
        <f>VLOOKUP($A35,'RevPAR Raw Data'!$B$6:$BE$43,'RevPAR Raw Data'!AY$1,FALSE)</f>
        <v>-0.571817102386456</v>
      </c>
      <c r="BK35" s="48">
        <f>VLOOKUP($A35,'RevPAR Raw Data'!$B$6:$BE$43,'RevPAR Raw Data'!BA$1,FALSE)</f>
        <v>7.78092391900993</v>
      </c>
      <c r="BL35" s="48">
        <f>VLOOKUP($A35,'RevPAR Raw Data'!$B$6:$BE$43,'RevPAR Raw Data'!BB$1,FALSE)</f>
        <v>-10.781135634623199</v>
      </c>
      <c r="BM35" s="49">
        <f>VLOOKUP($A35,'RevPAR Raw Data'!$B$6:$BE$43,'RevPAR Raw Data'!BC$1,FALSE)</f>
        <v>-1.9350890389705899</v>
      </c>
      <c r="BN35" s="50">
        <f>VLOOKUP($A35,'RevPAR Raw Data'!$B$6:$BE$43,'RevPAR Raw Data'!BE$1,FALSE)</f>
        <v>-0.99509028659122001</v>
      </c>
    </row>
    <row r="36" spans="1:66" x14ac:dyDescent="0.45">
      <c r="A36" s="63" t="s">
        <v>48</v>
      </c>
      <c r="B36" s="47">
        <f>VLOOKUP($A36,'Occupancy Raw Data'!$B$8:$BE$45,'Occupancy Raw Data'!AG$3,FALSE)</f>
        <v>36.4056364056364</v>
      </c>
      <c r="C36" s="48">
        <f>VLOOKUP($A36,'Occupancy Raw Data'!$B$8:$BE$45,'Occupancy Raw Data'!AH$3,FALSE)</f>
        <v>36.977361977361902</v>
      </c>
      <c r="D36" s="48">
        <f>VLOOKUP($A36,'Occupancy Raw Data'!$B$8:$BE$45,'Occupancy Raw Data'!AI$3,FALSE)</f>
        <v>43.069993069992996</v>
      </c>
      <c r="E36" s="48">
        <f>VLOOKUP($A36,'Occupancy Raw Data'!$B$8:$BE$45,'Occupancy Raw Data'!AJ$3,FALSE)</f>
        <v>46.228921228921202</v>
      </c>
      <c r="F36" s="48">
        <f>VLOOKUP($A36,'Occupancy Raw Data'!$B$8:$BE$45,'Occupancy Raw Data'!AK$3,FALSE)</f>
        <v>42.325017325017299</v>
      </c>
      <c r="G36" s="49">
        <f>VLOOKUP($A36,'Occupancy Raw Data'!$B$8:$BE$45,'Occupancy Raw Data'!AL$3,FALSE)</f>
        <v>41.001386001386003</v>
      </c>
      <c r="H36" s="48">
        <f>VLOOKUP($A36,'Occupancy Raw Data'!$B$8:$BE$45,'Occupancy Raw Data'!AN$3,FALSE)</f>
        <v>42.267267267267201</v>
      </c>
      <c r="I36" s="48">
        <f>VLOOKUP($A36,'Occupancy Raw Data'!$B$8:$BE$45,'Occupancy Raw Data'!AO$3,FALSE)</f>
        <v>44.975744975744902</v>
      </c>
      <c r="J36" s="49">
        <f>VLOOKUP($A36,'Occupancy Raw Data'!$B$8:$BE$45,'Occupancy Raw Data'!AP$3,FALSE)</f>
        <v>43.621506121506101</v>
      </c>
      <c r="K36" s="50">
        <f>VLOOKUP($A36,'Occupancy Raw Data'!$B$8:$BE$45,'Occupancy Raw Data'!AR$3,FALSE)</f>
        <v>41.7499917499917</v>
      </c>
      <c r="M36" s="47">
        <f>VLOOKUP($A36,'Occupancy Raw Data'!$B$8:$BE$45,'Occupancy Raw Data'!AT$3,FALSE)</f>
        <v>5.9004537265406798</v>
      </c>
      <c r="N36" s="48">
        <f>VLOOKUP($A36,'Occupancy Raw Data'!$B$8:$BE$45,'Occupancy Raw Data'!AU$3,FALSE)</f>
        <v>-11.380480037196399</v>
      </c>
      <c r="O36" s="48">
        <f>VLOOKUP($A36,'Occupancy Raw Data'!$B$8:$BE$45,'Occupancy Raw Data'!AV$3,FALSE)</f>
        <v>-13.7679511744349</v>
      </c>
      <c r="P36" s="48">
        <f>VLOOKUP($A36,'Occupancy Raw Data'!$B$8:$BE$45,'Occupancy Raw Data'!AW$3,FALSE)</f>
        <v>-7.4323501283121196</v>
      </c>
      <c r="Q36" s="48">
        <f>VLOOKUP($A36,'Occupancy Raw Data'!$B$8:$BE$45,'Occupancy Raw Data'!AX$3,FALSE)</f>
        <v>-5.2324313280488504</v>
      </c>
      <c r="R36" s="49">
        <f>VLOOKUP($A36,'Occupancy Raw Data'!$B$8:$BE$45,'Occupancy Raw Data'!AY$3,FALSE)</f>
        <v>-7.0905639504101901</v>
      </c>
      <c r="S36" s="48">
        <f>VLOOKUP($A36,'Occupancy Raw Data'!$B$8:$BE$45,'Occupancy Raw Data'!BA$3,FALSE)</f>
        <v>-3.1494800046036699</v>
      </c>
      <c r="T36" s="48">
        <f>VLOOKUP($A36,'Occupancy Raw Data'!$B$8:$BE$45,'Occupancy Raw Data'!BB$3,FALSE)</f>
        <v>-9.3603800751780604</v>
      </c>
      <c r="U36" s="49">
        <f>VLOOKUP($A36,'Occupancy Raw Data'!$B$8:$BE$45,'Occupancy Raw Data'!BC$3,FALSE)</f>
        <v>-6.4540074779199603</v>
      </c>
      <c r="V36" s="50">
        <f>VLOOKUP($A36,'Occupancy Raw Data'!$B$8:$BE$45,'Occupancy Raw Data'!BE$3,FALSE)</f>
        <v>-6.9014468062195</v>
      </c>
      <c r="X36" s="51">
        <f>VLOOKUP($A36,'ADR Raw Data'!$B$6:$BE$43,'ADR Raw Data'!AG$1,FALSE)</f>
        <v>133.39318369289299</v>
      </c>
      <c r="Y36" s="52">
        <f>VLOOKUP($A36,'ADR Raw Data'!$B$6:$BE$43,'ADR Raw Data'!AH$1,FALSE)</f>
        <v>115.525725441199</v>
      </c>
      <c r="Z36" s="52">
        <f>VLOOKUP($A36,'ADR Raw Data'!$B$6:$BE$43,'ADR Raw Data'!AI$1,FALSE)</f>
        <v>115.555677125234</v>
      </c>
      <c r="AA36" s="52">
        <f>VLOOKUP($A36,'ADR Raw Data'!$B$6:$BE$43,'ADR Raw Data'!AJ$1,FALSE)</f>
        <v>117.886792004996</v>
      </c>
      <c r="AB36" s="52">
        <f>VLOOKUP($A36,'ADR Raw Data'!$B$6:$BE$43,'ADR Raw Data'!AK$1,FALSE)</f>
        <v>118.653145040251</v>
      </c>
      <c r="AC36" s="53">
        <f>VLOOKUP($A36,'ADR Raw Data'!$B$6:$BE$43,'ADR Raw Data'!AL$1,FALSE)</f>
        <v>119.883060367897</v>
      </c>
      <c r="AD36" s="52">
        <f>VLOOKUP($A36,'ADR Raw Data'!$B$6:$BE$43,'ADR Raw Data'!AN$1,FALSE)</f>
        <v>137.258042082251</v>
      </c>
      <c r="AE36" s="52">
        <f>VLOOKUP($A36,'ADR Raw Data'!$B$6:$BE$43,'ADR Raw Data'!AO$1,FALSE)</f>
        <v>145.464557010785</v>
      </c>
      <c r="AF36" s="53">
        <f>VLOOKUP($A36,'ADR Raw Data'!$B$6:$BE$43,'ADR Raw Data'!AP$1,FALSE)</f>
        <v>141.488686039584</v>
      </c>
      <c r="AG36" s="54">
        <f>VLOOKUP($A36,'ADR Raw Data'!$B$6:$BE$43,'ADR Raw Data'!AR$1,FALSE)</f>
        <v>126.332813105165</v>
      </c>
      <c r="AI36" s="47">
        <f>VLOOKUP($A36,'ADR Raw Data'!$B$6:$BE$43,'ADR Raw Data'!AT$1,FALSE)</f>
        <v>19.684743821065101</v>
      </c>
      <c r="AJ36" s="48">
        <f>VLOOKUP($A36,'ADR Raw Data'!$B$6:$BE$43,'ADR Raw Data'!AU$1,FALSE)</f>
        <v>5.3702446135589499</v>
      </c>
      <c r="AK36" s="48">
        <f>VLOOKUP($A36,'ADR Raw Data'!$B$6:$BE$43,'ADR Raw Data'!AV$1,FALSE)</f>
        <v>-0.90469143378046502</v>
      </c>
      <c r="AL36" s="48">
        <f>VLOOKUP($A36,'ADR Raw Data'!$B$6:$BE$43,'ADR Raw Data'!AW$1,FALSE)</f>
        <v>0.67017916056489601</v>
      </c>
      <c r="AM36" s="48">
        <f>VLOOKUP($A36,'ADR Raw Data'!$B$6:$BE$43,'ADR Raw Data'!AX$1,FALSE)</f>
        <v>3.1291223601131901</v>
      </c>
      <c r="AN36" s="49">
        <f>VLOOKUP($A36,'ADR Raw Data'!$B$6:$BE$43,'ADR Raw Data'!AY$1,FALSE)</f>
        <v>4.8987193157337403</v>
      </c>
      <c r="AO36" s="48">
        <f>VLOOKUP($A36,'ADR Raw Data'!$B$6:$BE$43,'ADR Raw Data'!BA$1,FALSE)</f>
        <v>5.5623861618409096</v>
      </c>
      <c r="AP36" s="48">
        <f>VLOOKUP($A36,'ADR Raw Data'!$B$6:$BE$43,'ADR Raw Data'!BB$1,FALSE)</f>
        <v>5.5320293055697496</v>
      </c>
      <c r="AQ36" s="49">
        <f>VLOOKUP($A36,'ADR Raw Data'!$B$6:$BE$43,'ADR Raw Data'!BC$1,FALSE)</f>
        <v>5.4446965531983098</v>
      </c>
      <c r="AR36" s="50">
        <f>VLOOKUP($A36,'ADR Raw Data'!$B$6:$BE$43,'ADR Raw Data'!BE$1,FALSE)</f>
        <v>5.1054672123407698</v>
      </c>
      <c r="AT36" s="51">
        <f>VLOOKUP($A36,'RevPAR Raw Data'!$B$6:$BE$43,'RevPAR Raw Data'!AG$1,FALSE)</f>
        <v>48.562637445137398</v>
      </c>
      <c r="AU36" s="52">
        <f>VLOOKUP($A36,'RevPAR Raw Data'!$B$6:$BE$43,'RevPAR Raw Data'!AH$1,FALSE)</f>
        <v>42.718365673365597</v>
      </c>
      <c r="AV36" s="52">
        <f>VLOOKUP($A36,'RevPAR Raw Data'!$B$6:$BE$43,'RevPAR Raw Data'!AI$1,FALSE)</f>
        <v>49.769822129822103</v>
      </c>
      <c r="AW36" s="52">
        <f>VLOOKUP($A36,'RevPAR Raw Data'!$B$6:$BE$43,'RevPAR Raw Data'!AJ$1,FALSE)</f>
        <v>54.497792215292201</v>
      </c>
      <c r="AX36" s="52">
        <f>VLOOKUP($A36,'RevPAR Raw Data'!$B$6:$BE$43,'RevPAR Raw Data'!AK$1,FALSE)</f>
        <v>50.219964194964099</v>
      </c>
      <c r="AY36" s="53">
        <f>VLOOKUP($A36,'RevPAR Raw Data'!$B$6:$BE$43,'RevPAR Raw Data'!AL$1,FALSE)</f>
        <v>49.153716331716304</v>
      </c>
      <c r="AZ36" s="52">
        <f>VLOOKUP($A36,'RevPAR Raw Data'!$B$6:$BE$43,'RevPAR Raw Data'!AN$1,FALSE)</f>
        <v>58.015223492723401</v>
      </c>
      <c r="BA36" s="52">
        <f>VLOOKUP($A36,'RevPAR Raw Data'!$B$6:$BE$43,'RevPAR Raw Data'!AO$1,FALSE)</f>
        <v>65.423768191268096</v>
      </c>
      <c r="BB36" s="53">
        <f>VLOOKUP($A36,'RevPAR Raw Data'!$B$6:$BE$43,'RevPAR Raw Data'!AP$1,FALSE)</f>
        <v>61.719495841995801</v>
      </c>
      <c r="BC36" s="54">
        <f>VLOOKUP($A36,'RevPAR Raw Data'!$B$6:$BE$43,'RevPAR Raw Data'!AR$1,FALSE)</f>
        <v>52.743939048938998</v>
      </c>
      <c r="BE36" s="47">
        <f>VLOOKUP($A36,'RevPAR Raw Data'!$B$6:$BE$43,'RevPAR Raw Data'!AT$1,FALSE)</f>
        <v>26.746686747955799</v>
      </c>
      <c r="BF36" s="48">
        <f>VLOOKUP($A36,'RevPAR Raw Data'!$B$6:$BE$43,'RevPAR Raw Data'!AU$1,FALSE)</f>
        <v>-6.6213950398321897</v>
      </c>
      <c r="BG36" s="48">
        <f>VLOOKUP($A36,'RevPAR Raw Data'!$B$6:$BE$43,'RevPAR Raw Data'!AV$1,FALSE)</f>
        <v>-14.548085133333201</v>
      </c>
      <c r="BH36" s="48">
        <f>VLOOKUP($A36,'RevPAR Raw Data'!$B$6:$BE$43,'RevPAR Raw Data'!AW$1,FALSE)</f>
        <v>-6.8119810294473897</v>
      </c>
      <c r="BI36" s="48">
        <f>VLOOKUP($A36,'RevPAR Raw Data'!$B$6:$BE$43,'RevPAR Raw Data'!AX$1,FALSE)</f>
        <v>-2.2670381465992002</v>
      </c>
      <c r="BJ36" s="49">
        <f>VLOOKUP($A36,'RevPAR Raw Data'!$B$6:$BE$43,'RevPAR Raw Data'!AY$1,FALSE)</f>
        <v>-2.53919146050964</v>
      </c>
      <c r="BK36" s="48">
        <f>VLOOKUP($A36,'RevPAR Raw Data'!$B$6:$BE$43,'RevPAR Raw Data'!BA$1,FALSE)</f>
        <v>2.2377199172912099</v>
      </c>
      <c r="BL36" s="48">
        <f>VLOOKUP($A36,'RevPAR Raw Data'!$B$6:$BE$43,'RevPAR Raw Data'!BB$1,FALSE)</f>
        <v>-4.3461697384798699</v>
      </c>
      <c r="BM36" s="49">
        <f>VLOOKUP($A36,'RevPAR Raw Data'!$B$6:$BE$43,'RevPAR Raw Data'!BC$1,FALSE)</f>
        <v>-1.36071204741512</v>
      </c>
      <c r="BN36" s="50">
        <f>VLOOKUP($A36,'RevPAR Raw Data'!$B$6:$BE$43,'RevPAR Raw Data'!BE$1,FALSE)</f>
        <v>-2.1483306977473999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33.0143006107552</v>
      </c>
      <c r="C38" s="48">
        <f>VLOOKUP($A38,'Occupancy Raw Data'!$B$8:$BE$45,'Occupancy Raw Data'!AH$3,FALSE)</f>
        <v>37.252346193952</v>
      </c>
      <c r="D38" s="48">
        <f>VLOOKUP($A38,'Occupancy Raw Data'!$B$8:$BE$45,'Occupancy Raw Data'!AI$3,FALSE)</f>
        <v>45.5347832563682</v>
      </c>
      <c r="E38" s="48">
        <f>VLOOKUP($A38,'Occupancy Raw Data'!$B$8:$BE$45,'Occupancy Raw Data'!AJ$3,FALSE)</f>
        <v>48.7784894979889</v>
      </c>
      <c r="F38" s="48">
        <f>VLOOKUP($A38,'Occupancy Raw Data'!$B$8:$BE$45,'Occupancy Raw Data'!AK$3,FALSE)</f>
        <v>45.411887382690303</v>
      </c>
      <c r="G38" s="49">
        <f>VLOOKUP($A38,'Occupancy Raw Data'!$B$8:$BE$45,'Occupancy Raw Data'!AL$3,FALSE)</f>
        <v>41.998361388350901</v>
      </c>
      <c r="H38" s="48">
        <f>VLOOKUP($A38,'Occupancy Raw Data'!$B$8:$BE$45,'Occupancy Raw Data'!AN$3,FALSE)</f>
        <v>45.084165052882398</v>
      </c>
      <c r="I38" s="48">
        <f>VLOOKUP($A38,'Occupancy Raw Data'!$B$8:$BE$45,'Occupancy Raw Data'!AO$3,FALSE)</f>
        <v>39.978400119171702</v>
      </c>
      <c r="J38" s="49">
        <f>VLOOKUP($A38,'Occupancy Raw Data'!$B$8:$BE$45,'Occupancy Raw Data'!AP$3,FALSE)</f>
        <v>42.531282586027103</v>
      </c>
      <c r="K38" s="50">
        <f>VLOOKUP($A38,'Occupancy Raw Data'!$B$8:$BE$45,'Occupancy Raw Data'!AR$3,FALSE)</f>
        <v>42.150624587686998</v>
      </c>
      <c r="M38" s="47">
        <f>VLOOKUP($A38,'Occupancy Raw Data'!$B$8:$BE$45,'Occupancy Raw Data'!AT$3,FALSE)</f>
        <v>-2.91909501917783</v>
      </c>
      <c r="N38" s="48">
        <f>VLOOKUP($A38,'Occupancy Raw Data'!$B$8:$BE$45,'Occupancy Raw Data'!AU$3,FALSE)</f>
        <v>-14.9837732490356</v>
      </c>
      <c r="O38" s="48">
        <f>VLOOKUP($A38,'Occupancy Raw Data'!$B$8:$BE$45,'Occupancy Raw Data'!AV$3,FALSE)</f>
        <v>-9.9161654861864399</v>
      </c>
      <c r="P38" s="48">
        <f>VLOOKUP($A38,'Occupancy Raw Data'!$B$8:$BE$45,'Occupancy Raw Data'!AW$3,FALSE)</f>
        <v>-4.8994662338024897</v>
      </c>
      <c r="Q38" s="48">
        <f>VLOOKUP($A38,'Occupancy Raw Data'!$B$8:$BE$45,'Occupancy Raw Data'!AX$3,FALSE)</f>
        <v>2.47997565917378</v>
      </c>
      <c r="R38" s="49">
        <f>VLOOKUP($A38,'Occupancy Raw Data'!$B$8:$BE$45,'Occupancy Raw Data'!AY$3,FALSE)</f>
        <v>-6.2438122085966903</v>
      </c>
      <c r="S38" s="48">
        <f>VLOOKUP($A38,'Occupancy Raw Data'!$B$8:$BE$45,'Occupancy Raw Data'!BA$3,FALSE)</f>
        <v>2.8373670634897801</v>
      </c>
      <c r="T38" s="48">
        <f>VLOOKUP($A38,'Occupancy Raw Data'!$B$8:$BE$45,'Occupancy Raw Data'!BB$3,FALSE)</f>
        <v>-5.2703365021688997</v>
      </c>
      <c r="U38" s="49">
        <f>VLOOKUP($A38,'Occupancy Raw Data'!$B$8:$BE$45,'Occupancy Raw Data'!BC$3,FALSE)</f>
        <v>-1.1393286165432599</v>
      </c>
      <c r="V38" s="50">
        <f>VLOOKUP($A38,'Occupancy Raw Data'!$B$8:$BE$45,'Occupancy Raw Data'!BE$3,FALSE)</f>
        <v>-4.8271121067779799</v>
      </c>
      <c r="X38" s="51">
        <f>VLOOKUP($A38,'ADR Raw Data'!$B$6:$BE$43,'ADR Raw Data'!AG$1,FALSE)</f>
        <v>92.051684151156195</v>
      </c>
      <c r="Y38" s="52">
        <f>VLOOKUP($A38,'ADR Raw Data'!$B$6:$BE$43,'ADR Raw Data'!AH$1,FALSE)</f>
        <v>93.166910926721897</v>
      </c>
      <c r="Z38" s="52">
        <f>VLOOKUP($A38,'ADR Raw Data'!$B$6:$BE$43,'ADR Raw Data'!AI$1,FALSE)</f>
        <v>93.613767890733598</v>
      </c>
      <c r="AA38" s="52">
        <f>VLOOKUP($A38,'ADR Raw Data'!$B$6:$BE$43,'ADR Raw Data'!AJ$1,FALSE)</f>
        <v>94.684865628340205</v>
      </c>
      <c r="AB38" s="52">
        <f>VLOOKUP($A38,'ADR Raw Data'!$B$6:$BE$43,'ADR Raw Data'!AK$1,FALSE)</f>
        <v>92.499674430047506</v>
      </c>
      <c r="AC38" s="53">
        <f>VLOOKUP($A38,'ADR Raw Data'!$B$6:$BE$43,'ADR Raw Data'!AL$1,FALSE)</f>
        <v>93.296783478461293</v>
      </c>
      <c r="AD38" s="52">
        <f>VLOOKUP($A38,'ADR Raw Data'!$B$6:$BE$43,'ADR Raw Data'!AN$1,FALSE)</f>
        <v>95.870210639352294</v>
      </c>
      <c r="AE38" s="52">
        <f>VLOOKUP($A38,'ADR Raw Data'!$B$6:$BE$43,'ADR Raw Data'!AO$1,FALSE)</f>
        <v>95.054656730321298</v>
      </c>
      <c r="AF38" s="53">
        <f>VLOOKUP($A38,'ADR Raw Data'!$B$6:$BE$43,'ADR Raw Data'!AP$1,FALSE)</f>
        <v>95.486909942646903</v>
      </c>
      <c r="AG38" s="54">
        <f>VLOOKUP($A38,'ADR Raw Data'!$B$6:$BE$43,'ADR Raw Data'!AR$1,FALSE)</f>
        <v>93.928184985106199</v>
      </c>
      <c r="AI38" s="47">
        <f>VLOOKUP($A38,'ADR Raw Data'!$B$6:$BE$43,'ADR Raw Data'!AT$1,FALSE)</f>
        <v>3.4525872523321701</v>
      </c>
      <c r="AJ38" s="48">
        <f>VLOOKUP($A38,'ADR Raw Data'!$B$6:$BE$43,'ADR Raw Data'!AU$1,FALSE)</f>
        <v>2.28365662769568</v>
      </c>
      <c r="AK38" s="48">
        <f>VLOOKUP($A38,'ADR Raw Data'!$B$6:$BE$43,'ADR Raw Data'!AV$1,FALSE)</f>
        <v>-0.63886539034132706</v>
      </c>
      <c r="AL38" s="48">
        <f>VLOOKUP($A38,'ADR Raw Data'!$B$6:$BE$43,'ADR Raw Data'!AW$1,FALSE)</f>
        <v>0.91628240074856004</v>
      </c>
      <c r="AM38" s="48">
        <f>VLOOKUP($A38,'ADR Raw Data'!$B$6:$BE$43,'ADR Raw Data'!AX$1,FALSE)</f>
        <v>1.3575523640482601</v>
      </c>
      <c r="AN38" s="49">
        <f>VLOOKUP($A38,'ADR Raw Data'!$B$6:$BE$43,'ADR Raw Data'!AY$1,FALSE)</f>
        <v>1.2615113743798501</v>
      </c>
      <c r="AO38" s="48">
        <f>VLOOKUP($A38,'ADR Raw Data'!$B$6:$BE$43,'ADR Raw Data'!BA$1,FALSE)</f>
        <v>1.0938904802170599</v>
      </c>
      <c r="AP38" s="48">
        <f>VLOOKUP($A38,'ADR Raw Data'!$B$6:$BE$43,'ADR Raw Data'!BB$1,FALSE)</f>
        <v>-3.1480794596392401</v>
      </c>
      <c r="AQ38" s="49">
        <f>VLOOKUP($A38,'ADR Raw Data'!$B$6:$BE$43,'ADR Raw Data'!BC$1,FALSE)</f>
        <v>-1.00579180526456</v>
      </c>
      <c r="AR38" s="50">
        <f>VLOOKUP($A38,'ADR Raw Data'!$B$6:$BE$43,'ADR Raw Data'!BE$1,FALSE)</f>
        <v>0.63642370291080896</v>
      </c>
      <c r="AT38" s="51">
        <f>VLOOKUP($A38,'RevPAR Raw Data'!$B$6:$BE$43,'RevPAR Raw Data'!AG$1,FALSE)</f>
        <v>30.3902197229256</v>
      </c>
      <c r="AU38" s="52">
        <f>VLOOKUP($A38,'RevPAR Raw Data'!$B$6:$BE$43,'RevPAR Raw Data'!AH$1,FALSE)</f>
        <v>34.706860196633301</v>
      </c>
      <c r="AV38" s="52">
        <f>VLOOKUP($A38,'RevPAR Raw Data'!$B$6:$BE$43,'RevPAR Raw Data'!AI$1,FALSE)</f>
        <v>42.626826307165203</v>
      </c>
      <c r="AW38" s="52">
        <f>VLOOKUP($A38,'RevPAR Raw Data'!$B$6:$BE$43,'RevPAR Raw Data'!AJ$1,FALSE)</f>
        <v>46.185847236704902</v>
      </c>
      <c r="AX38" s="52">
        <f>VLOOKUP($A38,'RevPAR Raw Data'!$B$6:$BE$43,'RevPAR Raw Data'!AK$1,FALSE)</f>
        <v>42.005847981528298</v>
      </c>
      <c r="AY38" s="53">
        <f>VLOOKUP($A38,'RevPAR Raw Data'!$B$6:$BE$43,'RevPAR Raw Data'!AL$1,FALSE)</f>
        <v>39.183120288991503</v>
      </c>
      <c r="AZ38" s="52">
        <f>VLOOKUP($A38,'RevPAR Raw Data'!$B$6:$BE$43,'RevPAR Raw Data'!AN$1,FALSE)</f>
        <v>43.222284001191703</v>
      </c>
      <c r="BA38" s="52">
        <f>VLOOKUP($A38,'RevPAR Raw Data'!$B$6:$BE$43,'RevPAR Raw Data'!AO$1,FALSE)</f>
        <v>38.001330999553097</v>
      </c>
      <c r="BB38" s="53">
        <f>VLOOKUP($A38,'RevPAR Raw Data'!$B$6:$BE$43,'RevPAR Raw Data'!AP$1,FALSE)</f>
        <v>40.6118075003724</v>
      </c>
      <c r="BC38" s="54">
        <f>VLOOKUP($A38,'RevPAR Raw Data'!$B$6:$BE$43,'RevPAR Raw Data'!AR$1,FALSE)</f>
        <v>39.591316635100299</v>
      </c>
      <c r="BE38" s="47">
        <f>VLOOKUP($A38,'RevPAR Raw Data'!$B$6:$BE$43,'RevPAR Raw Data'!AT$1,FALSE)</f>
        <v>0.43270793063873297</v>
      </c>
      <c r="BF38" s="48">
        <f>VLOOKUP($A38,'RevPAR Raw Data'!$B$6:$BE$43,'RevPAR Raw Data'!AU$1,FALSE)</f>
        <v>-13.042294552220399</v>
      </c>
      <c r="BG38" s="48">
        <f>VLOOKUP($A38,'RevPAR Raw Data'!$B$6:$BE$43,'RevPAR Raw Data'!AV$1,FALSE)</f>
        <v>-10.4916799271875</v>
      </c>
      <c r="BH38" s="48">
        <f>VLOOKUP($A38,'RevPAR Raw Data'!$B$6:$BE$43,'RevPAR Raw Data'!AW$1,FALSE)</f>
        <v>-4.0280767798848798</v>
      </c>
      <c r="BI38" s="48">
        <f>VLOOKUP($A38,'RevPAR Raw Data'!$B$6:$BE$43,'RevPAR Raw Data'!AX$1,FALSE)</f>
        <v>3.87119499141098</v>
      </c>
      <c r="BJ38" s="49">
        <f>VLOOKUP($A38,'RevPAR Raw Data'!$B$6:$BE$43,'RevPAR Raw Data'!AY$1,FALSE)</f>
        <v>-5.0610672354231996</v>
      </c>
      <c r="BK38" s="48">
        <f>VLOOKUP($A38,'RevPAR Raw Data'!$B$6:$BE$43,'RevPAR Raw Data'!BA$1,FALSE)</f>
        <v>3.9622952319031701</v>
      </c>
      <c r="BL38" s="48">
        <f>VLOOKUP($A38,'RevPAR Raw Data'!$B$6:$BE$43,'RevPAR Raw Data'!BB$1,FALSE)</f>
        <v>-8.2525015809295006</v>
      </c>
      <c r="BM38" s="49">
        <f>VLOOKUP($A38,'RevPAR Raw Data'!$B$6:$BE$43,'RevPAR Raw Data'!BC$1,FALSE)</f>
        <v>-2.1336611479475902</v>
      </c>
      <c r="BN38" s="50">
        <f>VLOOKUP($A38,'RevPAR Raw Data'!$B$6:$BE$43,'RevPAR Raw Data'!BE$1,FALSE)</f>
        <v>-4.2214092894807802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41.331730345010101</v>
      </c>
      <c r="C40" s="48">
        <f>VLOOKUP($A40,'Occupancy Raw Data'!$B$8:$BE$45,'Occupancy Raw Data'!AH$3,FALSE)</f>
        <v>43.322597723462401</v>
      </c>
      <c r="D40" s="48">
        <f>VLOOKUP($A40,'Occupancy Raw Data'!$B$8:$BE$45,'Occupancy Raw Data'!AI$3,FALSE)</f>
        <v>49.094458660548803</v>
      </c>
      <c r="E40" s="48">
        <f>VLOOKUP($A40,'Occupancy Raw Data'!$B$8:$BE$45,'Occupancy Raw Data'!AJ$3,FALSE)</f>
        <v>50.907747286684902</v>
      </c>
      <c r="F40" s="48">
        <f>VLOOKUP($A40,'Occupancy Raw Data'!$B$8:$BE$45,'Occupancy Raw Data'!AK$3,FALSE)</f>
        <v>47.995896938145201</v>
      </c>
      <c r="G40" s="49">
        <f>VLOOKUP($A40,'Occupancy Raw Data'!$B$8:$BE$45,'Occupancy Raw Data'!AL$3,FALSE)</f>
        <v>46.530486190770297</v>
      </c>
      <c r="H40" s="48">
        <f>VLOOKUP($A40,'Occupancy Raw Data'!$B$8:$BE$45,'Occupancy Raw Data'!AN$3,FALSE)</f>
        <v>49.2190946792552</v>
      </c>
      <c r="I40" s="48">
        <f>VLOOKUP($A40,'Occupancy Raw Data'!$B$8:$BE$45,'Occupancy Raw Data'!AO$3,FALSE)</f>
        <v>50.930909732639101</v>
      </c>
      <c r="J40" s="49">
        <f>VLOOKUP($A40,'Occupancy Raw Data'!$B$8:$BE$45,'Occupancy Raw Data'!AP$3,FALSE)</f>
        <v>50.0750022059472</v>
      </c>
      <c r="K40" s="50">
        <f>VLOOKUP($A40,'Occupancy Raw Data'!$B$8:$BE$45,'Occupancy Raw Data'!AR$3,FALSE)</f>
        <v>47.543205052249398</v>
      </c>
      <c r="M40" s="47">
        <f>VLOOKUP($A40,'Occupancy Raw Data'!$B$8:$BE$45,'Occupancy Raw Data'!AT$3,FALSE)</f>
        <v>2.2781715261519802</v>
      </c>
      <c r="N40" s="48">
        <f>VLOOKUP($A40,'Occupancy Raw Data'!$B$8:$BE$45,'Occupancy Raw Data'!AU$3,FALSE)</f>
        <v>-2.8011005159599498</v>
      </c>
      <c r="O40" s="48">
        <f>VLOOKUP($A40,'Occupancy Raw Data'!$B$8:$BE$45,'Occupancy Raw Data'!AV$3,FALSE)</f>
        <v>-9.7061678284655395E-2</v>
      </c>
      <c r="P40" s="48">
        <f>VLOOKUP($A40,'Occupancy Raw Data'!$B$8:$BE$45,'Occupancy Raw Data'!AW$3,FALSE)</f>
        <v>1.4605634578865501</v>
      </c>
      <c r="Q40" s="48">
        <f>VLOOKUP($A40,'Occupancy Raw Data'!$B$8:$BE$45,'Occupancy Raw Data'!AX$3,FALSE)</f>
        <v>1.45804976609478</v>
      </c>
      <c r="R40" s="49">
        <f>VLOOKUP($A40,'Occupancy Raw Data'!$B$8:$BE$45,'Occupancy Raw Data'!AY$3,FALSE)</f>
        <v>0.45207876519545598</v>
      </c>
      <c r="S40" s="48">
        <f>VLOOKUP($A40,'Occupancy Raw Data'!$B$8:$BE$45,'Occupancy Raw Data'!BA$3,FALSE)</f>
        <v>2.3255573459166898</v>
      </c>
      <c r="T40" s="48">
        <f>VLOOKUP($A40,'Occupancy Raw Data'!$B$8:$BE$45,'Occupancy Raw Data'!BB$3,FALSE)</f>
        <v>-2.7079582531349602</v>
      </c>
      <c r="U40" s="49">
        <f>VLOOKUP($A40,'Occupancy Raw Data'!$B$8:$BE$45,'Occupancy Raw Data'!BC$3,FALSE)</f>
        <v>-0.29763432880840901</v>
      </c>
      <c r="V40" s="50">
        <f>VLOOKUP($A40,'Occupancy Raw Data'!$B$8:$BE$45,'Occupancy Raw Data'!BE$3,FALSE)</f>
        <v>0.22528484435388901</v>
      </c>
      <c r="X40" s="51">
        <f>VLOOKUP($A40,'ADR Raw Data'!$B$6:$BE$43,'ADR Raw Data'!AG$1,FALSE)</f>
        <v>94.284346927120794</v>
      </c>
      <c r="Y40" s="52">
        <f>VLOOKUP($A40,'ADR Raw Data'!$B$6:$BE$43,'ADR Raw Data'!AH$1,FALSE)</f>
        <v>95.2372793115739</v>
      </c>
      <c r="Z40" s="52">
        <f>VLOOKUP($A40,'ADR Raw Data'!$B$6:$BE$43,'ADR Raw Data'!AI$1,FALSE)</f>
        <v>97.365801500752596</v>
      </c>
      <c r="AA40" s="52">
        <f>VLOOKUP($A40,'ADR Raw Data'!$B$6:$BE$43,'ADR Raw Data'!AJ$1,FALSE)</f>
        <v>97.673107769472395</v>
      </c>
      <c r="AB40" s="52">
        <f>VLOOKUP($A40,'ADR Raw Data'!$B$6:$BE$43,'ADR Raw Data'!AK$1,FALSE)</f>
        <v>94.694146441456894</v>
      </c>
      <c r="AC40" s="53">
        <f>VLOOKUP($A40,'ADR Raw Data'!$B$6:$BE$43,'ADR Raw Data'!AL$1,FALSE)</f>
        <v>95.938095932812402</v>
      </c>
      <c r="AD40" s="52">
        <f>VLOOKUP($A40,'ADR Raw Data'!$B$6:$BE$43,'ADR Raw Data'!AN$1,FALSE)</f>
        <v>100.24248137325201</v>
      </c>
      <c r="AE40" s="52">
        <f>VLOOKUP($A40,'ADR Raw Data'!$B$6:$BE$43,'ADR Raw Data'!AO$1,FALSE)</f>
        <v>103.56912453655499</v>
      </c>
      <c r="AF40" s="53">
        <f>VLOOKUP($A40,'ADR Raw Data'!$B$6:$BE$43,'ADR Raw Data'!AP$1,FALSE)</f>
        <v>101.934233297356</v>
      </c>
      <c r="AG40" s="54">
        <f>VLOOKUP($A40,'ADR Raw Data'!$B$6:$BE$43,'ADR Raw Data'!AR$1,FALSE)</f>
        <v>97.7425093616189</v>
      </c>
      <c r="AI40" s="47">
        <f>VLOOKUP($A40,'ADR Raw Data'!$B$6:$BE$43,'ADR Raw Data'!AT$1,FALSE)</f>
        <v>4.6532621534700196</v>
      </c>
      <c r="AJ40" s="48">
        <f>VLOOKUP($A40,'ADR Raw Data'!$B$6:$BE$43,'ADR Raw Data'!AU$1,FALSE)</f>
        <v>2.1721498173261602</v>
      </c>
      <c r="AK40" s="48">
        <f>VLOOKUP($A40,'ADR Raw Data'!$B$6:$BE$43,'ADR Raw Data'!AV$1,FALSE)</f>
        <v>1.40223746648161</v>
      </c>
      <c r="AL40" s="48">
        <f>VLOOKUP($A40,'ADR Raw Data'!$B$6:$BE$43,'ADR Raw Data'!AW$1,FALSE)</f>
        <v>1.9234240315155899</v>
      </c>
      <c r="AM40" s="48">
        <f>VLOOKUP($A40,'ADR Raw Data'!$B$6:$BE$43,'ADR Raw Data'!AX$1,FALSE)</f>
        <v>1.3680946370145699</v>
      </c>
      <c r="AN40" s="49">
        <f>VLOOKUP($A40,'ADR Raw Data'!$B$6:$BE$43,'ADR Raw Data'!AY$1,FALSE)</f>
        <v>2.20070053452329</v>
      </c>
      <c r="AO40" s="48">
        <f>VLOOKUP($A40,'ADR Raw Data'!$B$6:$BE$43,'ADR Raw Data'!BA$1,FALSE)</f>
        <v>0.25422639678645398</v>
      </c>
      <c r="AP40" s="48">
        <f>VLOOKUP($A40,'ADR Raw Data'!$B$6:$BE$43,'ADR Raw Data'!BB$1,FALSE)</f>
        <v>-1.6936629813374899</v>
      </c>
      <c r="AQ40" s="49">
        <f>VLOOKUP($A40,'ADR Raw Data'!$B$6:$BE$43,'ADR Raw Data'!BC$1,FALSE)</f>
        <v>-0.82705648958077904</v>
      </c>
      <c r="AR40" s="50">
        <f>VLOOKUP($A40,'ADR Raw Data'!$B$6:$BE$43,'ADR Raw Data'!BE$1,FALSE)</f>
        <v>1.2160230856338601</v>
      </c>
      <c r="AT40" s="51">
        <f>VLOOKUP($A40,'RevPAR Raw Data'!$B$6:$BE$43,'RevPAR Raw Data'!AG$1,FALSE)</f>
        <v>38.969352029471402</v>
      </c>
      <c r="AU40" s="52">
        <f>VLOOKUP($A40,'RevPAR Raw Data'!$B$6:$BE$43,'RevPAR Raw Data'!AH$1,FALSE)</f>
        <v>41.259263398923402</v>
      </c>
      <c r="AV40" s="52">
        <f>VLOOKUP($A40,'RevPAR Raw Data'!$B$6:$BE$43,'RevPAR Raw Data'!AI$1,FALSE)</f>
        <v>47.801213167298997</v>
      </c>
      <c r="AW40" s="52">
        <f>VLOOKUP($A40,'RevPAR Raw Data'!$B$6:$BE$43,'RevPAR Raw Data'!AJ$1,FALSE)</f>
        <v>49.723178870334401</v>
      </c>
      <c r="AX40" s="52">
        <f>VLOOKUP($A40,'RevPAR Raw Data'!$B$6:$BE$43,'RevPAR Raw Data'!AK$1,FALSE)</f>
        <v>45.449304932498002</v>
      </c>
      <c r="AY40" s="53">
        <f>VLOOKUP($A40,'RevPAR Raw Data'!$B$6:$BE$43,'RevPAR Raw Data'!AL$1,FALSE)</f>
        <v>44.640462479705199</v>
      </c>
      <c r="AZ40" s="52">
        <f>VLOOKUP($A40,'RevPAR Raw Data'!$B$6:$BE$43,'RevPAR Raw Data'!AN$1,FALSE)</f>
        <v>49.338441815935703</v>
      </c>
      <c r="BA40" s="52">
        <f>VLOOKUP($A40,'RevPAR Raw Data'!$B$6:$BE$43,'RevPAR Raw Data'!AO$1,FALSE)</f>
        <v>52.7486973285978</v>
      </c>
      <c r="BB40" s="53">
        <f>VLOOKUP($A40,'RevPAR Raw Data'!$B$6:$BE$43,'RevPAR Raw Data'!AP$1,FALSE)</f>
        <v>51.043569572266797</v>
      </c>
      <c r="BC40" s="54">
        <f>VLOOKUP($A40,'RevPAR Raw Data'!$B$6:$BE$43,'RevPAR Raw Data'!AR$1,FALSE)</f>
        <v>46.469921649008498</v>
      </c>
      <c r="BE40" s="47">
        <f>VLOOKUP($A40,'RevPAR Raw Data'!$B$6:$BE$43,'RevPAR Raw Data'!AT$1,FALSE)</f>
        <v>7.0374429730395702</v>
      </c>
      <c r="BF40" s="48">
        <f>VLOOKUP($A40,'RevPAR Raw Data'!$B$6:$BE$43,'RevPAR Raw Data'!AU$1,FALSE)</f>
        <v>-0.68979479837433999</v>
      </c>
      <c r="BG40" s="48">
        <f>VLOOKUP($A40,'RevPAR Raw Data'!$B$6:$BE$43,'RevPAR Raw Data'!AV$1,FALSE)</f>
        <v>1.3038147529784501</v>
      </c>
      <c r="BH40" s="48">
        <f>VLOOKUP($A40,'RevPAR Raw Data'!$B$6:$BE$43,'RevPAR Raw Data'!AW$1,FALSE)</f>
        <v>3.4120803179466801</v>
      </c>
      <c r="BI40" s="48">
        <f>VLOOKUP($A40,'RevPAR Raw Data'!$B$6:$BE$43,'RevPAR Raw Data'!AX$1,FALSE)</f>
        <v>2.8460919037643002</v>
      </c>
      <c r="BJ40" s="49">
        <f>VLOOKUP($A40,'RevPAR Raw Data'!$B$6:$BE$43,'RevPAR Raw Data'!AY$1,FALSE)</f>
        <v>2.6627281995208598</v>
      </c>
      <c r="BK40" s="48">
        <f>VLOOKUP($A40,'RevPAR Raw Data'!$B$6:$BE$43,'RevPAR Raw Data'!BA$1,FALSE)</f>
        <v>2.5856959233488701</v>
      </c>
      <c r="BL40" s="48">
        <f>VLOOKUP($A40,'RevPAR Raw Data'!$B$6:$BE$43,'RevPAR Raw Data'!BB$1,FALSE)</f>
        <v>-4.3557575479890396</v>
      </c>
      <c r="BM40" s="49">
        <f>VLOOKUP($A40,'RevPAR Raw Data'!$B$6:$BE$43,'RevPAR Raw Data'!BC$1,FALSE)</f>
        <v>-1.1222292143575501</v>
      </c>
      <c r="BN40" s="50">
        <f>VLOOKUP($A40,'RevPAR Raw Data'!$B$6:$BE$43,'RevPAR Raw Data'!BE$1,FALSE)</f>
        <v>1.4440474457035299</v>
      </c>
    </row>
    <row r="41" spans="1:66" x14ac:dyDescent="0.45">
      <c r="A41" s="63" t="s">
        <v>45</v>
      </c>
      <c r="B41" s="47">
        <f>VLOOKUP($A41,'Occupancy Raw Data'!$B$8:$BE$45,'Occupancy Raw Data'!AG$3,FALSE)</f>
        <v>45.488402790873003</v>
      </c>
      <c r="C41" s="48">
        <f>VLOOKUP($A41,'Occupancy Raw Data'!$B$8:$BE$45,'Occupancy Raw Data'!AH$3,FALSE)</f>
        <v>48.6469922685272</v>
      </c>
      <c r="D41" s="48">
        <f>VLOOKUP($A41,'Occupancy Raw Data'!$B$8:$BE$45,'Occupancy Raw Data'!AI$3,FALSE)</f>
        <v>53.9553083160475</v>
      </c>
      <c r="E41" s="48">
        <f>VLOOKUP($A41,'Occupancy Raw Data'!$B$8:$BE$45,'Occupancy Raw Data'!AJ$3,FALSE)</f>
        <v>56.274750141429301</v>
      </c>
      <c r="F41" s="48">
        <f>VLOOKUP($A41,'Occupancy Raw Data'!$B$8:$BE$45,'Occupancy Raw Data'!AK$3,FALSE)</f>
        <v>53.248161418065202</v>
      </c>
      <c r="G41" s="49">
        <f>VLOOKUP($A41,'Occupancy Raw Data'!$B$8:$BE$45,'Occupancy Raw Data'!AL$3,FALSE)</f>
        <v>51.522722986988398</v>
      </c>
      <c r="H41" s="48">
        <f>VLOOKUP($A41,'Occupancy Raw Data'!$B$8:$BE$45,'Occupancy Raw Data'!AN$3,FALSE)</f>
        <v>51.8244389967942</v>
      </c>
      <c r="I41" s="48">
        <f>VLOOKUP($A41,'Occupancy Raw Data'!$B$8:$BE$45,'Occupancy Raw Data'!AO$3,FALSE)</f>
        <v>51.107863473505503</v>
      </c>
      <c r="J41" s="49">
        <f>VLOOKUP($A41,'Occupancy Raw Data'!$B$8:$BE$45,'Occupancy Raw Data'!AP$3,FALSE)</f>
        <v>51.466151235149901</v>
      </c>
      <c r="K41" s="50">
        <f>VLOOKUP($A41,'Occupancy Raw Data'!$B$8:$BE$45,'Occupancy Raw Data'!AR$3,FALSE)</f>
        <v>51.5065596293203</v>
      </c>
      <c r="M41" s="47">
        <f>VLOOKUP($A41,'Occupancy Raw Data'!$B$8:$BE$45,'Occupancy Raw Data'!AT$3,FALSE)</f>
        <v>6.1228223622361302</v>
      </c>
      <c r="N41" s="48">
        <f>VLOOKUP($A41,'Occupancy Raw Data'!$B$8:$BE$45,'Occupancy Raw Data'!AU$3,FALSE)</f>
        <v>4.7062917740482302</v>
      </c>
      <c r="O41" s="48">
        <f>VLOOKUP($A41,'Occupancy Raw Data'!$B$8:$BE$45,'Occupancy Raw Data'!AV$3,FALSE)</f>
        <v>9.9238354827469806</v>
      </c>
      <c r="P41" s="48">
        <f>VLOOKUP($A41,'Occupancy Raw Data'!$B$8:$BE$45,'Occupancy Raw Data'!AW$3,FALSE)</f>
        <v>12.9030589224907</v>
      </c>
      <c r="Q41" s="48">
        <f>VLOOKUP($A41,'Occupancy Raw Data'!$B$8:$BE$45,'Occupancy Raw Data'!AX$3,FALSE)</f>
        <v>11.867847891461601</v>
      </c>
      <c r="R41" s="49">
        <f>VLOOKUP($A41,'Occupancy Raw Data'!$B$8:$BE$45,'Occupancy Raw Data'!AY$3,FALSE)</f>
        <v>9.2271776850576899</v>
      </c>
      <c r="S41" s="48">
        <f>VLOOKUP($A41,'Occupancy Raw Data'!$B$8:$BE$45,'Occupancy Raw Data'!BA$3,FALSE)</f>
        <v>10.5741927815788</v>
      </c>
      <c r="T41" s="48">
        <f>VLOOKUP($A41,'Occupancy Raw Data'!$B$8:$BE$45,'Occupancy Raw Data'!BB$3,FALSE)</f>
        <v>8.3869320353796706</v>
      </c>
      <c r="U41" s="49">
        <f>VLOOKUP($A41,'Occupancy Raw Data'!$B$8:$BE$45,'Occupancy Raw Data'!BC$3,FALSE)</f>
        <v>9.4772510528885299</v>
      </c>
      <c r="V41" s="50">
        <f>VLOOKUP($A41,'Occupancy Raw Data'!$B$8:$BE$45,'Occupancy Raw Data'!BE$3,FALSE)</f>
        <v>9.2984545658029791</v>
      </c>
      <c r="X41" s="51">
        <f>VLOOKUP($A41,'ADR Raw Data'!$B$6:$BE$43,'ADR Raw Data'!AG$1,FALSE)</f>
        <v>79.294385998549004</v>
      </c>
      <c r="Y41" s="52">
        <f>VLOOKUP($A41,'ADR Raw Data'!$B$6:$BE$43,'ADR Raw Data'!AH$1,FALSE)</f>
        <v>82.193047427076195</v>
      </c>
      <c r="Z41" s="52">
        <f>VLOOKUP($A41,'ADR Raw Data'!$B$6:$BE$43,'ADR Raw Data'!AI$1,FALSE)</f>
        <v>84.000661529051897</v>
      </c>
      <c r="AA41" s="52">
        <f>VLOOKUP($A41,'ADR Raw Data'!$B$6:$BE$43,'ADR Raw Data'!AJ$1,FALSE)</f>
        <v>84.328604088129296</v>
      </c>
      <c r="AB41" s="52">
        <f>VLOOKUP($A41,'ADR Raw Data'!$B$6:$BE$43,'ADR Raw Data'!AK$1,FALSE)</f>
        <v>82.049235821159797</v>
      </c>
      <c r="AC41" s="53">
        <f>VLOOKUP($A41,'ADR Raw Data'!$B$6:$BE$43,'ADR Raw Data'!AL$1,FALSE)</f>
        <v>82.496583835666499</v>
      </c>
      <c r="AD41" s="52">
        <f>VLOOKUP($A41,'ADR Raw Data'!$B$6:$BE$43,'ADR Raw Data'!AN$1,FALSE)</f>
        <v>82.421170108250706</v>
      </c>
      <c r="AE41" s="52">
        <f>VLOOKUP($A41,'ADR Raw Data'!$B$6:$BE$43,'ADR Raw Data'!AO$1,FALSE)</f>
        <v>83.795022470251794</v>
      </c>
      <c r="AF41" s="53">
        <f>VLOOKUP($A41,'ADR Raw Data'!$B$6:$BE$43,'ADR Raw Data'!AP$1,FALSE)</f>
        <v>83.103314170559599</v>
      </c>
      <c r="AG41" s="54">
        <f>VLOOKUP($A41,'ADR Raw Data'!$B$6:$BE$43,'ADR Raw Data'!AR$1,FALSE)</f>
        <v>82.669799360608707</v>
      </c>
      <c r="AI41" s="47">
        <f>VLOOKUP($A41,'ADR Raw Data'!$B$6:$BE$43,'ADR Raw Data'!AT$1,FALSE)</f>
        <v>0.12259706851807201</v>
      </c>
      <c r="AJ41" s="48">
        <f>VLOOKUP($A41,'ADR Raw Data'!$B$6:$BE$43,'ADR Raw Data'!AU$1,FALSE)</f>
        <v>1.4503885996588399</v>
      </c>
      <c r="AK41" s="48">
        <f>VLOOKUP($A41,'ADR Raw Data'!$B$6:$BE$43,'ADR Raw Data'!AV$1,FALSE)</f>
        <v>0.59075153994523</v>
      </c>
      <c r="AL41" s="48">
        <f>VLOOKUP($A41,'ADR Raw Data'!$B$6:$BE$43,'ADR Raw Data'!AW$1,FALSE)</f>
        <v>3.0898578849277198</v>
      </c>
      <c r="AM41" s="48">
        <f>VLOOKUP($A41,'ADR Raw Data'!$B$6:$BE$43,'ADR Raw Data'!AX$1,FALSE)</f>
        <v>1.7990725768156299</v>
      </c>
      <c r="AN41" s="49">
        <f>VLOOKUP($A41,'ADR Raw Data'!$B$6:$BE$43,'ADR Raw Data'!AY$1,FALSE)</f>
        <v>1.4891227611619899</v>
      </c>
      <c r="AO41" s="48">
        <f>VLOOKUP($A41,'ADR Raw Data'!$B$6:$BE$43,'ADR Raw Data'!BA$1,FALSE)</f>
        <v>0.42553856954968999</v>
      </c>
      <c r="AP41" s="48">
        <f>VLOOKUP($A41,'ADR Raw Data'!$B$6:$BE$43,'ADR Raw Data'!BB$1,FALSE)</f>
        <v>-3.9119696207029597E-2</v>
      </c>
      <c r="AQ41" s="49">
        <f>VLOOKUP($A41,'ADR Raw Data'!$B$6:$BE$43,'ADR Raw Data'!BC$1,FALSE)</f>
        <v>0.181774852322765</v>
      </c>
      <c r="AR41" s="50">
        <f>VLOOKUP($A41,'ADR Raw Data'!$B$6:$BE$43,'ADR Raw Data'!BE$1,FALSE)</f>
        <v>1.11141345296772</v>
      </c>
      <c r="AT41" s="51">
        <f>VLOOKUP($A41,'RevPAR Raw Data'!$B$6:$BE$43,'RevPAR Raw Data'!AG$1,FALSE)</f>
        <v>36.069749693569598</v>
      </c>
      <c r="AU41" s="52">
        <f>VLOOKUP($A41,'RevPAR Raw Data'!$B$6:$BE$43,'RevPAR Raw Data'!AH$1,FALSE)</f>
        <v>39.984445427116697</v>
      </c>
      <c r="AV41" s="52">
        <f>VLOOKUP($A41,'RevPAR Raw Data'!$B$6:$BE$43,'RevPAR Raw Data'!AI$1,FALSE)</f>
        <v>45.322815915519499</v>
      </c>
      <c r="AW41" s="52">
        <f>VLOOKUP($A41,'RevPAR Raw Data'!$B$6:$BE$43,'RevPAR Raw Data'!AJ$1,FALSE)</f>
        <v>47.4557112483499</v>
      </c>
      <c r="AX41" s="52">
        <f>VLOOKUP($A41,'RevPAR Raw Data'!$B$6:$BE$43,'RevPAR Raw Data'!AK$1,FALSE)</f>
        <v>43.689709532340103</v>
      </c>
      <c r="AY41" s="53">
        <f>VLOOKUP($A41,'RevPAR Raw Data'!$B$6:$BE$43,'RevPAR Raw Data'!AL$1,FALSE)</f>
        <v>42.5044863633792</v>
      </c>
      <c r="AZ41" s="52">
        <f>VLOOKUP($A41,'RevPAR Raw Data'!$B$6:$BE$43,'RevPAR Raw Data'!AN$1,FALSE)</f>
        <v>42.714309023194403</v>
      </c>
      <c r="BA41" s="52">
        <f>VLOOKUP($A41,'RevPAR Raw Data'!$B$6:$BE$43,'RevPAR Raw Data'!AO$1,FALSE)</f>
        <v>42.8258456816896</v>
      </c>
      <c r="BB41" s="53">
        <f>VLOOKUP($A41,'RevPAR Raw Data'!$B$6:$BE$43,'RevPAR Raw Data'!AP$1,FALSE)</f>
        <v>42.770077352442001</v>
      </c>
      <c r="BC41" s="54">
        <f>VLOOKUP($A41,'RevPAR Raw Data'!$B$6:$BE$43,'RevPAR Raw Data'!AR$1,FALSE)</f>
        <v>42.580369503111399</v>
      </c>
      <c r="BE41" s="47">
        <f>VLOOKUP($A41,'RevPAR Raw Data'!$B$6:$BE$43,'RevPAR Raw Data'!AT$1,FALSE)</f>
        <v>6.25292583148088</v>
      </c>
      <c r="BF41" s="48">
        <f>VLOOKUP($A41,'RevPAR Raw Data'!$B$6:$BE$43,'RevPAR Raw Data'!AU$1,FALSE)</f>
        <v>6.2249398930645503</v>
      </c>
      <c r="BG41" s="48">
        <f>VLOOKUP($A41,'RevPAR Raw Data'!$B$6:$BE$43,'RevPAR Raw Data'!AV$1,FALSE)</f>
        <v>10.5732122336281</v>
      </c>
      <c r="BH41" s="48">
        <f>VLOOKUP($A41,'RevPAR Raw Data'!$B$6:$BE$43,'RevPAR Raw Data'!AW$1,FALSE)</f>
        <v>16.391602990931901</v>
      </c>
      <c r="BI41" s="48">
        <f>VLOOKUP($A41,'RevPAR Raw Data'!$B$6:$BE$43,'RevPAR Raw Data'!AX$1,FALSE)</f>
        <v>13.8804316651507</v>
      </c>
      <c r="BJ41" s="49">
        <f>VLOOKUP($A41,'RevPAR Raw Data'!$B$6:$BE$43,'RevPAR Raw Data'!AY$1,FALSE)</f>
        <v>10.8537044493407</v>
      </c>
      <c r="BK41" s="48">
        <f>VLOOKUP($A41,'RevPAR Raw Data'!$B$6:$BE$43,'RevPAR Raw Data'!BA$1,FALSE)</f>
        <v>11.0447286198327</v>
      </c>
      <c r="BL41" s="48">
        <f>VLOOKUP($A41,'RevPAR Raw Data'!$B$6:$BE$43,'RevPAR Raw Data'!BB$1,FALSE)</f>
        <v>8.3445313968393098</v>
      </c>
      <c r="BM41" s="49">
        <f>VLOOKUP($A41,'RevPAR Raw Data'!$B$6:$BE$43,'RevPAR Raw Data'!BC$1,FALSE)</f>
        <v>9.6762531643169396</v>
      </c>
      <c r="BN41" s="50">
        <f>VLOOKUP($A41,'RevPAR Raw Data'!$B$6:$BE$43,'RevPAR Raw Data'!BE$1,FALSE)</f>
        <v>10.513212293733099</v>
      </c>
    </row>
    <row r="42" spans="1:66" x14ac:dyDescent="0.45">
      <c r="A42" s="63" t="s">
        <v>109</v>
      </c>
      <c r="B42" s="47">
        <f>VLOOKUP($A42,'Occupancy Raw Data'!$B$8:$BE$45,'Occupancy Raw Data'!AG$3,FALSE)</f>
        <v>35.952150016165497</v>
      </c>
      <c r="C42" s="48">
        <f>VLOOKUP($A42,'Occupancy Raw Data'!$B$8:$BE$45,'Occupancy Raw Data'!AH$3,FALSE)</f>
        <v>36.930164888457803</v>
      </c>
      <c r="D42" s="48">
        <f>VLOOKUP($A42,'Occupancy Raw Data'!$B$8:$BE$45,'Occupancy Raw Data'!AI$3,FALSE)</f>
        <v>41.949563530552801</v>
      </c>
      <c r="E42" s="48">
        <f>VLOOKUP($A42,'Occupancy Raw Data'!$B$8:$BE$45,'Occupancy Raw Data'!AJ$3,FALSE)</f>
        <v>44.350145489815702</v>
      </c>
      <c r="F42" s="48">
        <f>VLOOKUP($A42,'Occupancy Raw Data'!$B$8:$BE$45,'Occupancy Raw Data'!AK$3,FALSE)</f>
        <v>41.391852570319998</v>
      </c>
      <c r="G42" s="49">
        <f>VLOOKUP($A42,'Occupancy Raw Data'!$B$8:$BE$45,'Occupancy Raw Data'!AL$3,FALSE)</f>
        <v>40.114775299062302</v>
      </c>
      <c r="H42" s="48">
        <f>VLOOKUP($A42,'Occupancy Raw Data'!$B$8:$BE$45,'Occupancy Raw Data'!AN$3,FALSE)</f>
        <v>43.824765599741298</v>
      </c>
      <c r="I42" s="48">
        <f>VLOOKUP($A42,'Occupancy Raw Data'!$B$8:$BE$45,'Occupancy Raw Data'!AO$3,FALSE)</f>
        <v>46.653734238603199</v>
      </c>
      <c r="J42" s="49">
        <f>VLOOKUP($A42,'Occupancy Raw Data'!$B$8:$BE$45,'Occupancy Raw Data'!AP$3,FALSE)</f>
        <v>45.239249919172302</v>
      </c>
      <c r="K42" s="50">
        <f>VLOOKUP($A42,'Occupancy Raw Data'!$B$8:$BE$45,'Occupancy Raw Data'!AR$3,FALSE)</f>
        <v>41.578910904807998</v>
      </c>
      <c r="M42" s="47">
        <f>VLOOKUP($A42,'Occupancy Raw Data'!$B$8:$BE$45,'Occupancy Raw Data'!AT$3,FALSE)</f>
        <v>32.105732105732102</v>
      </c>
      <c r="N42" s="48">
        <f>VLOOKUP($A42,'Occupancy Raw Data'!$B$8:$BE$45,'Occupancy Raw Data'!AU$3,FALSE)</f>
        <v>10.683139534883701</v>
      </c>
      <c r="O42" s="48">
        <f>VLOOKUP($A42,'Occupancy Raw Data'!$B$8:$BE$45,'Occupancy Raw Data'!AV$3,FALSE)</f>
        <v>9.3782929399367703</v>
      </c>
      <c r="P42" s="48">
        <f>VLOOKUP($A42,'Occupancy Raw Data'!$B$8:$BE$45,'Occupancy Raw Data'!AW$3,FALSE)</f>
        <v>10.004009623095399</v>
      </c>
      <c r="Q42" s="48">
        <f>VLOOKUP($A42,'Occupancy Raw Data'!$B$8:$BE$45,'Occupancy Raw Data'!AX$3,FALSE)</f>
        <v>13.3466135458167</v>
      </c>
      <c r="R42" s="49">
        <f>VLOOKUP($A42,'Occupancy Raw Data'!$B$8:$BE$45,'Occupancy Raw Data'!AY$3,FALSE)</f>
        <v>14.112940310861701</v>
      </c>
      <c r="S42" s="48">
        <f>VLOOKUP($A42,'Occupancy Raw Data'!$B$8:$BE$45,'Occupancy Raw Data'!BA$3,FALSE)</f>
        <v>10.2929210740439</v>
      </c>
      <c r="T42" s="48">
        <f>VLOOKUP($A42,'Occupancy Raw Data'!$B$8:$BE$45,'Occupancy Raw Data'!BB$3,FALSE)</f>
        <v>-1.48489503328213</v>
      </c>
      <c r="U42" s="49">
        <f>VLOOKUP($A42,'Occupancy Raw Data'!$B$8:$BE$45,'Occupancy Raw Data'!BC$3,FALSE)</f>
        <v>3.8886310904872299</v>
      </c>
      <c r="V42" s="50">
        <f>VLOOKUP($A42,'Occupancy Raw Data'!$B$8:$BE$45,'Occupancy Raw Data'!BE$3,FALSE)</f>
        <v>10.7253774484179</v>
      </c>
      <c r="X42" s="51">
        <f>VLOOKUP($A42,'ADR Raw Data'!$B$6:$BE$43,'ADR Raw Data'!AG$1,FALSE)</f>
        <v>160.984647032374</v>
      </c>
      <c r="Y42" s="52">
        <f>VLOOKUP($A42,'ADR Raw Data'!$B$6:$BE$43,'ADR Raw Data'!AH$1,FALSE)</f>
        <v>157.011433574086</v>
      </c>
      <c r="Z42" s="52">
        <f>VLOOKUP($A42,'ADR Raw Data'!$B$6:$BE$43,'ADR Raw Data'!AI$1,FALSE)</f>
        <v>153.16761271676299</v>
      </c>
      <c r="AA42" s="52">
        <f>VLOOKUP($A42,'ADR Raw Data'!$B$6:$BE$43,'ADR Raw Data'!AJ$1,FALSE)</f>
        <v>154.592019318388</v>
      </c>
      <c r="AB42" s="52">
        <f>VLOOKUP($A42,'ADR Raw Data'!$B$6:$BE$43,'ADR Raw Data'!AK$1,FALSE)</f>
        <v>151.549150556531</v>
      </c>
      <c r="AC42" s="53">
        <f>VLOOKUP($A42,'ADR Raw Data'!$B$6:$BE$43,'ADR Raw Data'!AL$1,FALSE)</f>
        <v>155.25748418295299</v>
      </c>
      <c r="AD42" s="52">
        <f>VLOOKUP($A42,'ADR Raw Data'!$B$6:$BE$43,'ADR Raw Data'!AN$1,FALSE)</f>
        <v>159.71</v>
      </c>
      <c r="AE42" s="52">
        <f>VLOOKUP($A42,'ADR Raw Data'!$B$6:$BE$43,'ADR Raw Data'!AO$1,FALSE)</f>
        <v>165.45480076230001</v>
      </c>
      <c r="AF42" s="53">
        <f>VLOOKUP($A42,'ADR Raw Data'!$B$6:$BE$43,'ADR Raw Data'!AP$1,FALSE)</f>
        <v>162.672211005896</v>
      </c>
      <c r="AG42" s="54">
        <f>VLOOKUP($A42,'ADR Raw Data'!$B$6:$BE$43,'ADR Raw Data'!AR$1,FALSE)</f>
        <v>157.562476047654</v>
      </c>
      <c r="AI42" s="47">
        <f>VLOOKUP($A42,'ADR Raw Data'!$B$6:$BE$43,'ADR Raw Data'!AT$1,FALSE)</f>
        <v>5.1716408819553097</v>
      </c>
      <c r="AJ42" s="48">
        <f>VLOOKUP($A42,'ADR Raw Data'!$B$6:$BE$43,'ADR Raw Data'!AU$1,FALSE)</f>
        <v>-0.49878735221263198</v>
      </c>
      <c r="AK42" s="48">
        <f>VLOOKUP($A42,'ADR Raw Data'!$B$6:$BE$43,'ADR Raw Data'!AV$1,FALSE)</f>
        <v>-3.5047776862697</v>
      </c>
      <c r="AL42" s="48">
        <f>VLOOKUP($A42,'ADR Raw Data'!$B$6:$BE$43,'ADR Raw Data'!AW$1,FALSE)</f>
        <v>-3.1752872737573301</v>
      </c>
      <c r="AM42" s="48">
        <f>VLOOKUP($A42,'ADR Raw Data'!$B$6:$BE$43,'ADR Raw Data'!AX$1,FALSE)</f>
        <v>-3.9688611537885299</v>
      </c>
      <c r="AN42" s="49">
        <f>VLOOKUP($A42,'ADR Raw Data'!$B$6:$BE$43,'ADR Raw Data'!AY$1,FALSE)</f>
        <v>-1.5487470587895</v>
      </c>
      <c r="AO42" s="48">
        <f>VLOOKUP($A42,'ADR Raw Data'!$B$6:$BE$43,'ADR Raw Data'!BA$1,FALSE)</f>
        <v>-6.3510385103197899</v>
      </c>
      <c r="AP42" s="48">
        <f>VLOOKUP($A42,'ADR Raw Data'!$B$6:$BE$43,'ADR Raw Data'!BB$1,FALSE)</f>
        <v>-6.0132473212074498</v>
      </c>
      <c r="AQ42" s="49">
        <f>VLOOKUP($A42,'ADR Raw Data'!$B$6:$BE$43,'ADR Raw Data'!BC$1,FALSE)</f>
        <v>-6.2578154090934799</v>
      </c>
      <c r="AR42" s="50">
        <f>VLOOKUP($A42,'ADR Raw Data'!$B$6:$BE$43,'ADR Raw Data'!BE$1,FALSE)</f>
        <v>-3.3034324623433502</v>
      </c>
      <c r="AT42" s="51">
        <f>VLOOKUP($A42,'RevPAR Raw Data'!$B$6:$BE$43,'RevPAR Raw Data'!AG$1,FALSE)</f>
        <v>57.877441804073698</v>
      </c>
      <c r="AU42" s="52">
        <f>VLOOKUP($A42,'RevPAR Raw Data'!$B$6:$BE$43,'RevPAR Raw Data'!AH$1,FALSE)</f>
        <v>57.984581312641403</v>
      </c>
      <c r="AV42" s="52">
        <f>VLOOKUP($A42,'RevPAR Raw Data'!$B$6:$BE$43,'RevPAR Raw Data'!AI$1,FALSE)</f>
        <v>64.2531450048496</v>
      </c>
      <c r="AW42" s="52">
        <f>VLOOKUP($A42,'RevPAR Raw Data'!$B$6:$BE$43,'RevPAR Raw Data'!AJ$1,FALSE)</f>
        <v>68.561785483349396</v>
      </c>
      <c r="AX42" s="52">
        <f>VLOOKUP($A42,'RevPAR Raw Data'!$B$6:$BE$43,'RevPAR Raw Data'!AK$1,FALSE)</f>
        <v>62.729000969932102</v>
      </c>
      <c r="AY42" s="53">
        <f>VLOOKUP($A42,'RevPAR Raw Data'!$B$6:$BE$43,'RevPAR Raw Data'!AL$1,FALSE)</f>
        <v>62.281190914969201</v>
      </c>
      <c r="AZ42" s="52">
        <f>VLOOKUP($A42,'RevPAR Raw Data'!$B$6:$BE$43,'RevPAR Raw Data'!AN$1,FALSE)</f>
        <v>69.992533139346904</v>
      </c>
      <c r="BA42" s="52">
        <f>VLOOKUP($A42,'RevPAR Raw Data'!$B$6:$BE$43,'RevPAR Raw Data'!AO$1,FALSE)</f>
        <v>77.1908430326543</v>
      </c>
      <c r="BB42" s="53">
        <f>VLOOKUP($A42,'RevPAR Raw Data'!$B$6:$BE$43,'RevPAR Raw Data'!AP$1,FALSE)</f>
        <v>73.591688086000602</v>
      </c>
      <c r="BC42" s="54">
        <f>VLOOKUP($A42,'RevPAR Raw Data'!$B$6:$BE$43,'RevPAR Raw Data'!AR$1,FALSE)</f>
        <v>65.512761535263905</v>
      </c>
      <c r="BE42" s="47">
        <f>VLOOKUP($A42,'RevPAR Raw Data'!$B$6:$BE$43,'RevPAR Raw Data'!AT$1,FALSE)</f>
        <v>38.937766154718503</v>
      </c>
      <c r="BF42" s="48">
        <f>VLOOKUP($A42,'RevPAR Raw Data'!$B$6:$BE$43,'RevPAR Raw Data'!AU$1,FALSE)</f>
        <v>10.1310660338518</v>
      </c>
      <c r="BG42" s="48">
        <f>VLOOKUP($A42,'RevPAR Raw Data'!$B$6:$BE$43,'RevPAR Raw Data'!AV$1,FALSE)</f>
        <v>5.54482693535516</v>
      </c>
      <c r="BH42" s="48">
        <f>VLOOKUP($A42,'RevPAR Raw Data'!$B$6:$BE$43,'RevPAR Raw Data'!AW$1,FALSE)</f>
        <v>6.5110663049104804</v>
      </c>
      <c r="BI42" s="48">
        <f>VLOOKUP($A42,'RevPAR Raw Data'!$B$6:$BE$43,'RevPAR Raw Data'!AX$1,FALSE)</f>
        <v>8.8480438316619896</v>
      </c>
      <c r="BJ42" s="49">
        <f>VLOOKUP($A42,'RevPAR Raw Data'!$B$6:$BE$43,'RevPAR Raw Data'!AY$1,FALSE)</f>
        <v>12.345619504099</v>
      </c>
      <c r="BK42" s="48">
        <f>VLOOKUP($A42,'RevPAR Raw Data'!$B$6:$BE$43,'RevPAR Raw Data'!BA$1,FALSE)</f>
        <v>3.28817518247478</v>
      </c>
      <c r="BL42" s="48">
        <f>VLOOKUP($A42,'RevPAR Raw Data'!$B$6:$BE$43,'RevPAR Raw Data'!BB$1,FALSE)</f>
        <v>-7.408851943678</v>
      </c>
      <c r="BM42" s="49">
        <f>VLOOKUP($A42,'RevPAR Raw Data'!$B$6:$BE$43,'RevPAR Raw Data'!BC$1,FALSE)</f>
        <v>-2.61252767418955</v>
      </c>
      <c r="BN42" s="50">
        <f>VLOOKUP($A42,'RevPAR Raw Data'!$B$6:$BE$43,'RevPAR Raw Data'!BE$1,FALSE)</f>
        <v>7.0676393857346902</v>
      </c>
    </row>
    <row r="43" spans="1:66" x14ac:dyDescent="0.45">
      <c r="A43" s="63" t="s">
        <v>94</v>
      </c>
      <c r="B43" s="47">
        <f>VLOOKUP($A43,'Occupancy Raw Data'!$B$8:$BE$45,'Occupancy Raw Data'!AG$3,FALSE)</f>
        <v>40.387882219705503</v>
      </c>
      <c r="C43" s="48">
        <f>VLOOKUP($A43,'Occupancy Raw Data'!$B$8:$BE$45,'Occupancy Raw Data'!AH$3,FALSE)</f>
        <v>41.922423556058803</v>
      </c>
      <c r="D43" s="48">
        <f>VLOOKUP($A43,'Occupancy Raw Data'!$B$8:$BE$45,'Occupancy Raw Data'!AI$3,FALSE)</f>
        <v>47.8227633069082</v>
      </c>
      <c r="E43" s="48">
        <f>VLOOKUP($A43,'Occupancy Raw Data'!$B$8:$BE$45,'Occupancy Raw Data'!AJ$3,FALSE)</f>
        <v>49.447904869762098</v>
      </c>
      <c r="F43" s="48">
        <f>VLOOKUP($A43,'Occupancy Raw Data'!$B$8:$BE$45,'Occupancy Raw Data'!AK$3,FALSE)</f>
        <v>46.608154020385001</v>
      </c>
      <c r="G43" s="49">
        <f>VLOOKUP($A43,'Occupancy Raw Data'!$B$8:$BE$45,'Occupancy Raw Data'!AL$3,FALSE)</f>
        <v>45.237825594563901</v>
      </c>
      <c r="H43" s="48">
        <f>VLOOKUP($A43,'Occupancy Raw Data'!$B$8:$BE$45,'Occupancy Raw Data'!AN$3,FALSE)</f>
        <v>50.184031710079203</v>
      </c>
      <c r="I43" s="48">
        <f>VLOOKUP($A43,'Occupancy Raw Data'!$B$8:$BE$45,'Occupancy Raw Data'!AO$3,FALSE)</f>
        <v>53.1087202718006</v>
      </c>
      <c r="J43" s="49">
        <f>VLOOKUP($A43,'Occupancy Raw Data'!$B$8:$BE$45,'Occupancy Raw Data'!AP$3,FALSE)</f>
        <v>51.646375990939902</v>
      </c>
      <c r="K43" s="50">
        <f>VLOOKUP($A43,'Occupancy Raw Data'!$B$8:$BE$45,'Occupancy Raw Data'!AR$3,FALSE)</f>
        <v>47.068839993528499</v>
      </c>
      <c r="M43" s="47">
        <f>VLOOKUP($A43,'Occupancy Raw Data'!$B$8:$BE$45,'Occupancy Raw Data'!AT$3,FALSE)</f>
        <v>-2.84864199002602</v>
      </c>
      <c r="N43" s="48">
        <f>VLOOKUP($A43,'Occupancy Raw Data'!$B$8:$BE$45,'Occupancy Raw Data'!AU$3,FALSE)</f>
        <v>-7.6739385104884397</v>
      </c>
      <c r="O43" s="48">
        <f>VLOOKUP($A43,'Occupancy Raw Data'!$B$8:$BE$45,'Occupancy Raw Data'!AV$3,FALSE)</f>
        <v>-7.2690881766488298</v>
      </c>
      <c r="P43" s="48">
        <f>VLOOKUP($A43,'Occupancy Raw Data'!$B$8:$BE$45,'Occupancy Raw Data'!AW$3,FALSE)</f>
        <v>-4.4770206273050004</v>
      </c>
      <c r="Q43" s="48">
        <f>VLOOKUP($A43,'Occupancy Raw Data'!$B$8:$BE$45,'Occupancy Raw Data'!AX$3,FALSE)</f>
        <v>-4.9067057742932203</v>
      </c>
      <c r="R43" s="49">
        <f>VLOOKUP($A43,'Occupancy Raw Data'!$B$8:$BE$45,'Occupancy Raw Data'!AY$3,FALSE)</f>
        <v>-5.4903468284271399</v>
      </c>
      <c r="S43" s="48">
        <f>VLOOKUP($A43,'Occupancy Raw Data'!$B$8:$BE$45,'Occupancy Raw Data'!BA$3,FALSE)</f>
        <v>-1.6305290947603599</v>
      </c>
      <c r="T43" s="48">
        <f>VLOOKUP($A43,'Occupancy Raw Data'!$B$8:$BE$45,'Occupancy Raw Data'!BB$3,FALSE)</f>
        <v>-5.9112699158459101</v>
      </c>
      <c r="U43" s="49">
        <f>VLOOKUP($A43,'Occupancy Raw Data'!$B$8:$BE$45,'Occupancy Raw Data'!BC$3,FALSE)</f>
        <v>-3.8790421094016598</v>
      </c>
      <c r="V43" s="50">
        <f>VLOOKUP($A43,'Occupancy Raw Data'!$B$8:$BE$45,'Occupancy Raw Data'!BE$3,FALSE)</f>
        <v>-4.9910458243009197</v>
      </c>
      <c r="X43" s="51">
        <f>VLOOKUP($A43,'ADR Raw Data'!$B$6:$BE$43,'ADR Raw Data'!AG$1,FALSE)</f>
        <v>87.629651594812401</v>
      </c>
      <c r="Y43" s="52">
        <f>VLOOKUP($A43,'ADR Raw Data'!$B$6:$BE$43,'ADR Raw Data'!AH$1,FALSE)</f>
        <v>89.498544607280294</v>
      </c>
      <c r="Z43" s="52">
        <f>VLOOKUP($A43,'ADR Raw Data'!$B$6:$BE$43,'ADR Raw Data'!AI$1,FALSE)</f>
        <v>92.873510153335999</v>
      </c>
      <c r="AA43" s="52">
        <f>VLOOKUP($A43,'ADR Raw Data'!$B$6:$BE$43,'ADR Raw Data'!AJ$1,FALSE)</f>
        <v>92.6849355854566</v>
      </c>
      <c r="AB43" s="52">
        <f>VLOOKUP($A43,'ADR Raw Data'!$B$6:$BE$43,'ADR Raw Data'!AK$1,FALSE)</f>
        <v>89.928116875227701</v>
      </c>
      <c r="AC43" s="53">
        <f>VLOOKUP($A43,'ADR Raw Data'!$B$6:$BE$43,'ADR Raw Data'!AL$1,FALSE)</f>
        <v>90.663505444986797</v>
      </c>
      <c r="AD43" s="52">
        <f>VLOOKUP($A43,'ADR Raw Data'!$B$6:$BE$43,'ADR Raw Data'!AN$1,FALSE)</f>
        <v>98.214996332863095</v>
      </c>
      <c r="AE43" s="52">
        <f>VLOOKUP($A43,'ADR Raw Data'!$B$6:$BE$43,'ADR Raw Data'!AO$1,FALSE)</f>
        <v>100.995667981661</v>
      </c>
      <c r="AF43" s="53">
        <f>VLOOKUP($A43,'ADR Raw Data'!$B$6:$BE$43,'ADR Raw Data'!AP$1,FALSE)</f>
        <v>99.644698900857904</v>
      </c>
      <c r="AG43" s="54">
        <f>VLOOKUP($A43,'ADR Raw Data'!$B$6:$BE$43,'ADR Raw Data'!AR$1,FALSE)</f>
        <v>93.479114571249298</v>
      </c>
      <c r="AI43" s="47">
        <f>VLOOKUP($A43,'ADR Raw Data'!$B$6:$BE$43,'ADR Raw Data'!AT$1,FALSE)</f>
        <v>1.9372294149923901</v>
      </c>
      <c r="AJ43" s="48">
        <f>VLOOKUP($A43,'ADR Raw Data'!$B$6:$BE$43,'ADR Raw Data'!AU$1,FALSE)</f>
        <v>1.78075804576482</v>
      </c>
      <c r="AK43" s="48">
        <f>VLOOKUP($A43,'ADR Raw Data'!$B$6:$BE$43,'ADR Raw Data'!AV$1,FALSE)</f>
        <v>0.74850804000381799</v>
      </c>
      <c r="AL43" s="48">
        <f>VLOOKUP($A43,'ADR Raw Data'!$B$6:$BE$43,'ADR Raw Data'!AW$1,FALSE)</f>
        <v>0.96502255529839498</v>
      </c>
      <c r="AM43" s="48">
        <f>VLOOKUP($A43,'ADR Raw Data'!$B$6:$BE$43,'ADR Raw Data'!AX$1,FALSE)</f>
        <v>1.6147416029355799</v>
      </c>
      <c r="AN43" s="49">
        <f>VLOOKUP($A43,'ADR Raw Data'!$B$6:$BE$43,'ADR Raw Data'!AY$1,FALSE)</f>
        <v>1.3464044045618699</v>
      </c>
      <c r="AO43" s="48">
        <f>VLOOKUP($A43,'ADR Raw Data'!$B$6:$BE$43,'ADR Raw Data'!BA$1,FALSE)</f>
        <v>1.6137756533759</v>
      </c>
      <c r="AP43" s="48">
        <f>VLOOKUP($A43,'ADR Raw Data'!$B$6:$BE$43,'ADR Raw Data'!BB$1,FALSE)</f>
        <v>-0.80018638096722905</v>
      </c>
      <c r="AQ43" s="49">
        <f>VLOOKUP($A43,'ADR Raw Data'!$B$6:$BE$43,'ADR Raw Data'!BC$1,FALSE)</f>
        <v>0.28350319568923998</v>
      </c>
      <c r="AR43" s="50">
        <f>VLOOKUP($A43,'ADR Raw Data'!$B$6:$BE$43,'ADR Raw Data'!BE$1,FALSE)</f>
        <v>1.0279128321345501</v>
      </c>
      <c r="AT43" s="51">
        <f>VLOOKUP($A43,'RevPAR Raw Data'!$B$6:$BE$43,'RevPAR Raw Data'!AG$1,FALSE)</f>
        <v>35.391760475651097</v>
      </c>
      <c r="AU43" s="52">
        <f>VLOOKUP($A43,'RevPAR Raw Data'!$B$6:$BE$43,'RevPAR Raw Data'!AH$1,FALSE)</f>
        <v>37.519958946772299</v>
      </c>
      <c r="AV43" s="52">
        <f>VLOOKUP($A43,'RevPAR Raw Data'!$B$6:$BE$43,'RevPAR Raw Data'!AI$1,FALSE)</f>
        <v>44.414678935447299</v>
      </c>
      <c r="AW43" s="52">
        <f>VLOOKUP($A43,'RevPAR Raw Data'!$B$6:$BE$43,'RevPAR Raw Data'!AJ$1,FALSE)</f>
        <v>45.8307587768969</v>
      </c>
      <c r="AX43" s="52">
        <f>VLOOKUP($A43,'RevPAR Raw Data'!$B$6:$BE$43,'RevPAR Raw Data'!AK$1,FALSE)</f>
        <v>41.913835220838003</v>
      </c>
      <c r="AY43" s="53">
        <f>VLOOKUP($A43,'RevPAR Raw Data'!$B$6:$BE$43,'RevPAR Raw Data'!AL$1,FALSE)</f>
        <v>41.014198471121098</v>
      </c>
      <c r="AZ43" s="52">
        <f>VLOOKUP($A43,'RevPAR Raw Data'!$B$6:$BE$43,'RevPAR Raw Data'!AN$1,FALSE)</f>
        <v>49.288244903737201</v>
      </c>
      <c r="BA43" s="52">
        <f>VLOOKUP($A43,'RevPAR Raw Data'!$B$6:$BE$43,'RevPAR Raw Data'!AO$1,FALSE)</f>
        <v>53.637506795016897</v>
      </c>
      <c r="BB43" s="53">
        <f>VLOOKUP($A43,'RevPAR Raw Data'!$B$6:$BE$43,'RevPAR Raw Data'!AP$1,FALSE)</f>
        <v>51.462875849377099</v>
      </c>
      <c r="BC43" s="54">
        <f>VLOOKUP($A43,'RevPAR Raw Data'!$B$6:$BE$43,'RevPAR Raw Data'!AR$1,FALSE)</f>
        <v>43.999534864908497</v>
      </c>
      <c r="BE43" s="47">
        <f>VLOOKUP($A43,'RevPAR Raw Data'!$B$6:$BE$43,'RevPAR Raw Data'!AT$1,FALSE)</f>
        <v>-0.966597305592239</v>
      </c>
      <c r="BF43" s="48">
        <f>VLOOKUP($A43,'RevPAR Raw Data'!$B$6:$BE$43,'RevPAR Raw Data'!AU$1,FALSE)</f>
        <v>-6.0298347421761802</v>
      </c>
      <c r="BG43" s="48">
        <f>VLOOKUP($A43,'RevPAR Raw Data'!$B$6:$BE$43,'RevPAR Raw Data'!AV$1,FALSE)</f>
        <v>-6.5749898460821896</v>
      </c>
      <c r="BH43" s="48">
        <f>VLOOKUP($A43,'RevPAR Raw Data'!$B$6:$BE$43,'RevPAR Raw Data'!AW$1,FALSE)</f>
        <v>-3.5552023308654599</v>
      </c>
      <c r="BI43" s="48">
        <f>VLOOKUP($A43,'RevPAR Raw Data'!$B$6:$BE$43,'RevPAR Raw Data'!AX$1,FALSE)</f>
        <v>-3.37119479082879</v>
      </c>
      <c r="BJ43" s="49">
        <f>VLOOKUP($A43,'RevPAR Raw Data'!$B$6:$BE$43,'RevPAR Raw Data'!AY$1,FALSE)</f>
        <v>-4.2178646953889301</v>
      </c>
      <c r="BK43" s="48">
        <f>VLOOKUP($A43,'RevPAR Raw Data'!$B$6:$BE$43,'RevPAR Raw Data'!BA$1,FALSE)</f>
        <v>-4.3066522936906097E-2</v>
      </c>
      <c r="BL43" s="48">
        <f>VLOOKUP($A43,'RevPAR Raw Data'!$B$6:$BE$43,'RevPAR Raw Data'!BB$1,FALSE)</f>
        <v>-6.6641551200043301</v>
      </c>
      <c r="BM43" s="49">
        <f>VLOOKUP($A43,'RevPAR Raw Data'!$B$6:$BE$43,'RevPAR Raw Data'!BC$1,FALSE)</f>
        <v>-3.6065361220546999</v>
      </c>
      <c r="BN43" s="50">
        <f>VLOOKUP($A43,'RevPAR Raw Data'!$B$6:$BE$43,'RevPAR Raw Data'!BE$1,FALSE)</f>
        <v>-4.0144365926520704</v>
      </c>
    </row>
    <row r="44" spans="1:66" x14ac:dyDescent="0.45">
      <c r="A44" s="63" t="s">
        <v>44</v>
      </c>
      <c r="B44" s="47">
        <f>VLOOKUP($A44,'Occupancy Raw Data'!$B$8:$BE$45,'Occupancy Raw Data'!AG$3,FALSE)</f>
        <v>42.885273972602697</v>
      </c>
      <c r="C44" s="48">
        <f>VLOOKUP($A44,'Occupancy Raw Data'!$B$8:$BE$45,'Occupancy Raw Data'!AH$3,FALSE)</f>
        <v>43.681506849314999</v>
      </c>
      <c r="D44" s="48">
        <f>VLOOKUP($A44,'Occupancy Raw Data'!$B$8:$BE$45,'Occupancy Raw Data'!AI$3,FALSE)</f>
        <v>47.208904109589</v>
      </c>
      <c r="E44" s="48">
        <f>VLOOKUP($A44,'Occupancy Raw Data'!$B$8:$BE$45,'Occupancy Raw Data'!AJ$3,FALSE)</f>
        <v>49.058219178082098</v>
      </c>
      <c r="F44" s="48">
        <f>VLOOKUP($A44,'Occupancy Raw Data'!$B$8:$BE$45,'Occupancy Raw Data'!AK$3,FALSE)</f>
        <v>47.431506849314999</v>
      </c>
      <c r="G44" s="49">
        <f>VLOOKUP($A44,'Occupancy Raw Data'!$B$8:$BE$45,'Occupancy Raw Data'!AL$3,FALSE)</f>
        <v>46.053082191780803</v>
      </c>
      <c r="H44" s="48">
        <f>VLOOKUP($A44,'Occupancy Raw Data'!$B$8:$BE$45,'Occupancy Raw Data'!AN$3,FALSE)</f>
        <v>48.107876712328697</v>
      </c>
      <c r="I44" s="48">
        <f>VLOOKUP($A44,'Occupancy Raw Data'!$B$8:$BE$45,'Occupancy Raw Data'!AO$3,FALSE)</f>
        <v>51.352739726027302</v>
      </c>
      <c r="J44" s="49">
        <f>VLOOKUP($A44,'Occupancy Raw Data'!$B$8:$BE$45,'Occupancy Raw Data'!AP$3,FALSE)</f>
        <v>49.730308219177999</v>
      </c>
      <c r="K44" s="50">
        <f>VLOOKUP($A44,'Occupancy Raw Data'!$B$8:$BE$45,'Occupancy Raw Data'!AR$3,FALSE)</f>
        <v>47.103718199608601</v>
      </c>
      <c r="M44" s="47">
        <f>VLOOKUP($A44,'Occupancy Raw Data'!$B$8:$BE$45,'Occupancy Raw Data'!AT$3,FALSE)</f>
        <v>-3.9685582822085799</v>
      </c>
      <c r="N44" s="48">
        <f>VLOOKUP($A44,'Occupancy Raw Data'!$B$8:$BE$45,'Occupancy Raw Data'!AU$3,FALSE)</f>
        <v>-9.5069173465768007</v>
      </c>
      <c r="O44" s="48">
        <f>VLOOKUP($A44,'Occupancy Raw Data'!$B$8:$BE$45,'Occupancy Raw Data'!AV$3,FALSE)</f>
        <v>-7.2497897392767001</v>
      </c>
      <c r="P44" s="48">
        <f>VLOOKUP($A44,'Occupancy Raw Data'!$B$8:$BE$45,'Occupancy Raw Data'!AW$3,FALSE)</f>
        <v>-7.5806451612903203</v>
      </c>
      <c r="Q44" s="48">
        <f>VLOOKUP($A44,'Occupancy Raw Data'!$B$8:$BE$45,'Occupancy Raw Data'!AX$3,FALSE)</f>
        <v>-7.8509647371922799</v>
      </c>
      <c r="R44" s="49">
        <f>VLOOKUP($A44,'Occupancy Raw Data'!$B$8:$BE$45,'Occupancy Raw Data'!AY$3,FALSE)</f>
        <v>-7.2937851159904801</v>
      </c>
      <c r="S44" s="48">
        <f>VLOOKUP($A44,'Occupancy Raw Data'!$B$8:$BE$45,'Occupancy Raw Data'!BA$3,FALSE)</f>
        <v>-6.0839043957880596</v>
      </c>
      <c r="T44" s="48">
        <f>VLOOKUP($A44,'Occupancy Raw Data'!$B$8:$BE$45,'Occupancy Raw Data'!BB$3,FALSE)</f>
        <v>-7.2665429808286897</v>
      </c>
      <c r="U44" s="49">
        <f>VLOOKUP($A44,'Occupancy Raw Data'!$B$8:$BE$45,'Occupancy Raw Data'!BC$3,FALSE)</f>
        <v>-6.69825716809894</v>
      </c>
      <c r="V44" s="50">
        <f>VLOOKUP($A44,'Occupancy Raw Data'!$B$8:$BE$45,'Occupancy Raw Data'!BE$3,FALSE)</f>
        <v>-7.1149486276590599</v>
      </c>
      <c r="X44" s="51">
        <f>VLOOKUP($A44,'ADR Raw Data'!$B$6:$BE$43,'ADR Raw Data'!AG$1,FALSE)</f>
        <v>86.5319249151527</v>
      </c>
      <c r="Y44" s="52">
        <f>VLOOKUP($A44,'ADR Raw Data'!$B$6:$BE$43,'ADR Raw Data'!AH$1,FALSE)</f>
        <v>85.355842885143005</v>
      </c>
      <c r="Z44" s="52">
        <f>VLOOKUP($A44,'ADR Raw Data'!$B$6:$BE$43,'ADR Raw Data'!AI$1,FALSE)</f>
        <v>85.925342655059794</v>
      </c>
      <c r="AA44" s="52">
        <f>VLOOKUP($A44,'ADR Raw Data'!$B$6:$BE$43,'ADR Raw Data'!AJ$1,FALSE)</f>
        <v>86.685780471204097</v>
      </c>
      <c r="AB44" s="52">
        <f>VLOOKUP($A44,'ADR Raw Data'!$B$6:$BE$43,'ADR Raw Data'!AK$1,FALSE)</f>
        <v>83.976636064981903</v>
      </c>
      <c r="AC44" s="53">
        <f>VLOOKUP($A44,'ADR Raw Data'!$B$6:$BE$43,'ADR Raw Data'!AL$1,FALSE)</f>
        <v>85.690884833612103</v>
      </c>
      <c r="AD44" s="52">
        <f>VLOOKUP($A44,'ADR Raw Data'!$B$6:$BE$43,'ADR Raw Data'!AN$1,FALSE)</f>
        <v>91.3863260010678</v>
      </c>
      <c r="AE44" s="52">
        <f>VLOOKUP($A44,'ADR Raw Data'!$B$6:$BE$43,'ADR Raw Data'!AO$1,FALSE)</f>
        <v>95.885694564854902</v>
      </c>
      <c r="AF44" s="53">
        <f>VLOOKUP($A44,'ADR Raw Data'!$B$6:$BE$43,'ADR Raw Data'!AP$1,FALSE)</f>
        <v>93.709405337006103</v>
      </c>
      <c r="AG44" s="54">
        <f>VLOOKUP($A44,'ADR Raw Data'!$B$6:$BE$43,'ADR Raw Data'!AR$1,FALSE)</f>
        <v>88.109641394889906</v>
      </c>
      <c r="AI44" s="47">
        <f>VLOOKUP($A44,'ADR Raw Data'!$B$6:$BE$43,'ADR Raw Data'!AT$1,FALSE)</f>
        <v>2.7500112097632501</v>
      </c>
      <c r="AJ44" s="48">
        <f>VLOOKUP($A44,'ADR Raw Data'!$B$6:$BE$43,'ADR Raw Data'!AU$1,FALSE)</f>
        <v>0.13956766501510701</v>
      </c>
      <c r="AK44" s="48">
        <f>VLOOKUP($A44,'ADR Raw Data'!$B$6:$BE$43,'ADR Raw Data'!AV$1,FALSE)</f>
        <v>0.84740882141439899</v>
      </c>
      <c r="AL44" s="48">
        <f>VLOOKUP($A44,'ADR Raw Data'!$B$6:$BE$43,'ADR Raw Data'!AW$1,FALSE)</f>
        <v>1.57652945996908</v>
      </c>
      <c r="AM44" s="48">
        <f>VLOOKUP($A44,'ADR Raw Data'!$B$6:$BE$43,'ADR Raw Data'!AX$1,FALSE)</f>
        <v>-1.16966933290815</v>
      </c>
      <c r="AN44" s="49">
        <f>VLOOKUP($A44,'ADR Raw Data'!$B$6:$BE$43,'ADR Raw Data'!AY$1,FALSE)</f>
        <v>0.79695503754827801</v>
      </c>
      <c r="AO44" s="48">
        <f>VLOOKUP($A44,'ADR Raw Data'!$B$6:$BE$43,'ADR Raw Data'!BA$1,FALSE)</f>
        <v>0.43712718455687999</v>
      </c>
      <c r="AP44" s="48">
        <f>VLOOKUP($A44,'ADR Raw Data'!$B$6:$BE$43,'ADR Raw Data'!BB$1,FALSE)</f>
        <v>-0.438188310261726</v>
      </c>
      <c r="AQ44" s="49">
        <f>VLOOKUP($A44,'ADR Raw Data'!$B$6:$BE$43,'ADR Raw Data'!BC$1,FALSE)</f>
        <v>-4.5160191145967601E-2</v>
      </c>
      <c r="AR44" s="50">
        <f>VLOOKUP($A44,'ADR Raw Data'!$B$6:$BE$43,'ADR Raw Data'!BE$1,FALSE)</f>
        <v>0.53875149848385895</v>
      </c>
      <c r="AT44" s="51">
        <f>VLOOKUP($A44,'RevPAR Raw Data'!$B$6:$BE$43,'RevPAR Raw Data'!AG$1,FALSE)</f>
        <v>37.1094530736301</v>
      </c>
      <c r="AU44" s="52">
        <f>VLOOKUP($A44,'RevPAR Raw Data'!$B$6:$BE$43,'RevPAR Raw Data'!AH$1,FALSE)</f>
        <v>37.284718356164298</v>
      </c>
      <c r="AV44" s="52">
        <f>VLOOKUP($A44,'RevPAR Raw Data'!$B$6:$BE$43,'RevPAR Raw Data'!AI$1,FALSE)</f>
        <v>40.564412619862999</v>
      </c>
      <c r="AW44" s="52">
        <f>VLOOKUP($A44,'RevPAR Raw Data'!$B$6:$BE$43,'RevPAR Raw Data'!AJ$1,FALSE)</f>
        <v>42.526500179794503</v>
      </c>
      <c r="AX44" s="52">
        <f>VLOOKUP($A44,'RevPAR Raw Data'!$B$6:$BE$43,'RevPAR Raw Data'!AK$1,FALSE)</f>
        <v>39.831383886986302</v>
      </c>
      <c r="AY44" s="53">
        <f>VLOOKUP($A44,'RevPAR Raw Data'!$B$6:$BE$43,'RevPAR Raw Data'!AL$1,FALSE)</f>
        <v>39.463293623287598</v>
      </c>
      <c r="AZ44" s="52">
        <f>VLOOKUP($A44,'RevPAR Raw Data'!$B$6:$BE$43,'RevPAR Raw Data'!AN$1,FALSE)</f>
        <v>43.9640210445205</v>
      </c>
      <c r="BA44" s="52">
        <f>VLOOKUP($A44,'RevPAR Raw Data'!$B$6:$BE$43,'RevPAR Raw Data'!AO$1,FALSE)</f>
        <v>49.239931164383499</v>
      </c>
      <c r="BB44" s="53">
        <f>VLOOKUP($A44,'RevPAR Raw Data'!$B$6:$BE$43,'RevPAR Raw Data'!AP$1,FALSE)</f>
        <v>46.601976104452</v>
      </c>
      <c r="BC44" s="54">
        <f>VLOOKUP($A44,'RevPAR Raw Data'!$B$6:$BE$43,'RevPAR Raw Data'!AR$1,FALSE)</f>
        <v>41.502917189334603</v>
      </c>
      <c r="BE44" s="47">
        <f>VLOOKUP($A44,'RevPAR Raw Data'!$B$6:$BE$43,'RevPAR Raw Data'!AT$1,FALSE)</f>
        <v>-1.32768287007206</v>
      </c>
      <c r="BF44" s="48">
        <f>VLOOKUP($A44,'RevPAR Raw Data'!$B$6:$BE$43,'RevPAR Raw Data'!AU$1,FALSE)</f>
        <v>-9.3806182641172207</v>
      </c>
      <c r="BG44" s="48">
        <f>VLOOKUP($A44,'RevPAR Raw Data'!$B$6:$BE$43,'RevPAR Raw Data'!AV$1,FALSE)</f>
        <v>-6.4638162756469297</v>
      </c>
      <c r="BH44" s="48">
        <f>VLOOKUP($A44,'RevPAR Raw Data'!$B$6:$BE$43,'RevPAR Raw Data'!AW$1,FALSE)</f>
        <v>-6.1236268055446903</v>
      </c>
      <c r="BI44" s="48">
        <f>VLOOKUP($A44,'RevPAR Raw Data'!$B$6:$BE$43,'RevPAR Raw Data'!AX$1,FALSE)</f>
        <v>-8.9288037432320593</v>
      </c>
      <c r="BJ44" s="49">
        <f>VLOOKUP($A44,'RevPAR Raw Data'!$B$6:$BE$43,'RevPAR Raw Data'!AY$1,FALSE)</f>
        <v>-6.55495826635204</v>
      </c>
      <c r="BK44" s="48">
        <f>VLOOKUP($A44,'RevPAR Raw Data'!$B$6:$BE$43,'RevPAR Raw Data'!BA$1,FALSE)</f>
        <v>-5.67337161122762</v>
      </c>
      <c r="BL44" s="48">
        <f>VLOOKUP($A44,'RevPAR Raw Data'!$B$6:$BE$43,'RevPAR Raw Data'!BB$1,FALSE)</f>
        <v>-7.6728901491882802</v>
      </c>
      <c r="BM44" s="49">
        <f>VLOOKUP($A44,'RevPAR Raw Data'!$B$6:$BE$43,'RevPAR Raw Data'!BC$1,FALSE)</f>
        <v>-6.7403924135043498</v>
      </c>
      <c r="BN44" s="50">
        <f>VLOOKUP($A44,'RevPAR Raw Data'!$B$6:$BE$43,'RevPAR Raw Data'!BE$1,FALSE)</f>
        <v>-6.6145290215230697</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39.1469791763936</v>
      </c>
      <c r="C47" s="48">
        <f>VLOOKUP($A47,'Occupancy Raw Data'!$B$8:$BE$45,'Occupancy Raw Data'!AH$3,FALSE)</f>
        <v>41.300930681358302</v>
      </c>
      <c r="D47" s="48">
        <f>VLOOKUP($A47,'Occupancy Raw Data'!$B$8:$BE$45,'Occupancy Raw Data'!AI$3,FALSE)</f>
        <v>47.345690540666702</v>
      </c>
      <c r="E47" s="48">
        <f>VLOOKUP($A47,'Occupancy Raw Data'!$B$8:$BE$45,'Occupancy Raw Data'!AJ$3,FALSE)</f>
        <v>49.482522488872199</v>
      </c>
      <c r="F47" s="48">
        <f>VLOOKUP($A47,'Occupancy Raw Data'!$B$8:$BE$45,'Occupancy Raw Data'!AK$3,FALSE)</f>
        <v>46.2477044230709</v>
      </c>
      <c r="G47" s="49">
        <f>VLOOKUP($A47,'Occupancy Raw Data'!$B$8:$BE$45,'Occupancy Raw Data'!AL$3,FALSE)</f>
        <v>44.704765462072402</v>
      </c>
      <c r="H47" s="48">
        <f>VLOOKUP($A47,'Occupancy Raw Data'!$B$8:$BE$45,'Occupancy Raw Data'!AN$3,FALSE)</f>
        <v>46.910698166651102</v>
      </c>
      <c r="I47" s="48">
        <f>VLOOKUP($A47,'Occupancy Raw Data'!$B$8:$BE$45,'Occupancy Raw Data'!AO$3,FALSE)</f>
        <v>48.484919226818498</v>
      </c>
      <c r="J47" s="49">
        <f>VLOOKUP($A47,'Occupancy Raw Data'!$B$8:$BE$45,'Occupancy Raw Data'!AP$3,FALSE)</f>
        <v>47.697808696734803</v>
      </c>
      <c r="K47" s="50">
        <f>VLOOKUP($A47,'Occupancy Raw Data'!$B$8:$BE$45,'Occupancy Raw Data'!AR$3,FALSE)</f>
        <v>45.559920671975902</v>
      </c>
      <c r="M47" s="47">
        <f>VLOOKUP($A47,'Occupancy Raw Data'!$B$8:$BE$45,'Occupancy Raw Data'!AT$3,FALSE)</f>
        <v>0.87004167824210799</v>
      </c>
      <c r="N47" s="48">
        <f>VLOOKUP($A47,'Occupancy Raw Data'!$B$8:$BE$45,'Occupancy Raw Data'!AU$3,FALSE)</f>
        <v>-5.0315724577496903</v>
      </c>
      <c r="O47" s="48">
        <f>VLOOKUP($A47,'Occupancy Raw Data'!$B$8:$BE$45,'Occupancy Raw Data'!AV$3,FALSE)</f>
        <v>-2.9055784918818701</v>
      </c>
      <c r="P47" s="48">
        <f>VLOOKUP($A47,'Occupancy Raw Data'!$B$8:$BE$45,'Occupancy Raw Data'!AW$3,FALSE)</f>
        <v>4.6993476707363801E-3</v>
      </c>
      <c r="Q47" s="48">
        <f>VLOOKUP($A47,'Occupancy Raw Data'!$B$8:$BE$45,'Occupancy Raw Data'!AX$3,FALSE)</f>
        <v>0.28814310411411997</v>
      </c>
      <c r="R47" s="49">
        <f>VLOOKUP($A47,'Occupancy Raw Data'!$B$8:$BE$45,'Occupancy Raw Data'!AY$3,FALSE)</f>
        <v>-1.38190067574841</v>
      </c>
      <c r="S47" s="48">
        <f>VLOOKUP($A47,'Occupancy Raw Data'!$B$8:$BE$45,'Occupancy Raw Data'!BA$3,FALSE)</f>
        <v>-0.42403287256211902</v>
      </c>
      <c r="T47" s="48">
        <f>VLOOKUP($A47,'Occupancy Raw Data'!$B$8:$BE$45,'Occupancy Raw Data'!BB$3,FALSE)</f>
        <v>-5.3271794757875996</v>
      </c>
      <c r="U47" s="49">
        <f>VLOOKUP($A47,'Occupancy Raw Data'!$B$8:$BE$45,'Occupancy Raw Data'!BC$3,FALSE)</f>
        <v>-2.97790108078738</v>
      </c>
      <c r="V47" s="50">
        <f>VLOOKUP($A47,'Occupancy Raw Data'!$B$8:$BE$45,'Occupancy Raw Data'!BE$3,FALSE)</f>
        <v>-1.8647756246331999</v>
      </c>
      <c r="X47" s="51">
        <f>VLOOKUP($A47,'ADR Raw Data'!$B$6:$BE$43,'ADR Raw Data'!AG$1,FALSE)</f>
        <v>101.001801936112</v>
      </c>
      <c r="Y47" s="52">
        <f>VLOOKUP($A47,'ADR Raw Data'!$B$6:$BE$43,'ADR Raw Data'!AH$1,FALSE)</f>
        <v>98.470382100800705</v>
      </c>
      <c r="Z47" s="52">
        <f>VLOOKUP($A47,'ADR Raw Data'!$B$6:$BE$43,'ADR Raw Data'!AI$1,FALSE)</f>
        <v>100.291529839094</v>
      </c>
      <c r="AA47" s="52">
        <f>VLOOKUP($A47,'ADR Raw Data'!$B$6:$BE$43,'ADR Raw Data'!AJ$1,FALSE)</f>
        <v>101.20593089999799</v>
      </c>
      <c r="AB47" s="52">
        <f>VLOOKUP($A47,'ADR Raw Data'!$B$6:$BE$43,'ADR Raw Data'!AK$1,FALSE)</f>
        <v>98.910521604522799</v>
      </c>
      <c r="AC47" s="53">
        <f>VLOOKUP($A47,'ADR Raw Data'!$B$6:$BE$43,'ADR Raw Data'!AL$1,FALSE)</f>
        <v>99.996117578660701</v>
      </c>
      <c r="AD47" s="52">
        <f>VLOOKUP($A47,'ADR Raw Data'!$B$6:$BE$43,'ADR Raw Data'!AN$1,FALSE)</f>
        <v>107.24290524849</v>
      </c>
      <c r="AE47" s="52">
        <f>VLOOKUP($A47,'ADR Raw Data'!$B$6:$BE$43,'ADR Raw Data'!AO$1,FALSE)</f>
        <v>111.083669250645</v>
      </c>
      <c r="AF47" s="53">
        <f>VLOOKUP($A47,'ADR Raw Data'!$B$6:$BE$43,'ADR Raw Data'!AP$1,FALSE)</f>
        <v>109.194977445326</v>
      </c>
      <c r="AG47" s="54">
        <f>VLOOKUP($A47,'ADR Raw Data'!$B$6:$BE$43,'ADR Raw Data'!AR$1,FALSE)</f>
        <v>102.747693034059</v>
      </c>
      <c r="AI47" s="47">
        <f>VLOOKUP($A47,'ADR Raw Data'!$B$6:$BE$43,'ADR Raw Data'!AT$1,FALSE)</f>
        <v>7.6606427495942002</v>
      </c>
      <c r="AJ47" s="48">
        <f>VLOOKUP($A47,'ADR Raw Data'!$B$6:$BE$43,'ADR Raw Data'!AU$1,FALSE)</f>
        <v>2.4733307183138198</v>
      </c>
      <c r="AK47" s="48">
        <f>VLOOKUP($A47,'ADR Raw Data'!$B$6:$BE$43,'ADR Raw Data'!AV$1,FALSE)</f>
        <v>0.74063953286002204</v>
      </c>
      <c r="AL47" s="48">
        <f>VLOOKUP($A47,'ADR Raw Data'!$B$6:$BE$43,'ADR Raw Data'!AW$1,FALSE)</f>
        <v>1.6631770750107799</v>
      </c>
      <c r="AM47" s="48">
        <f>VLOOKUP($A47,'ADR Raw Data'!$B$6:$BE$43,'ADR Raw Data'!AX$1,FALSE)</f>
        <v>1.85095414160963</v>
      </c>
      <c r="AN47" s="49">
        <f>VLOOKUP($A47,'ADR Raw Data'!$B$6:$BE$43,'ADR Raw Data'!AY$1,FALSE)</f>
        <v>2.6549123482308201</v>
      </c>
      <c r="AO47" s="48">
        <f>VLOOKUP($A47,'ADR Raw Data'!$B$6:$BE$43,'ADR Raw Data'!BA$1,FALSE)</f>
        <v>1.7805859245336</v>
      </c>
      <c r="AP47" s="48">
        <f>VLOOKUP($A47,'ADR Raw Data'!$B$6:$BE$43,'ADR Raw Data'!BB$1,FALSE)</f>
        <v>0.12009059325591601</v>
      </c>
      <c r="AQ47" s="49">
        <f>VLOOKUP($A47,'ADR Raw Data'!$B$6:$BE$43,'ADR Raw Data'!BC$1,FALSE)</f>
        <v>0.84958679533288595</v>
      </c>
      <c r="AR47" s="50">
        <f>VLOOKUP($A47,'ADR Raw Data'!$B$6:$BE$43,'ADR Raw Data'!BE$1,FALSE)</f>
        <v>2.03625132965105</v>
      </c>
      <c r="AT47" s="51">
        <f>VLOOKUP($A47,'RevPAR Raw Data'!$B$6:$BE$43,'RevPAR Raw Data'!AG$1,FALSE)</f>
        <v>39.5391543717122</v>
      </c>
      <c r="AU47" s="52">
        <f>VLOOKUP($A47,'RevPAR Raw Data'!$B$6:$BE$43,'RevPAR Raw Data'!AH$1,FALSE)</f>
        <v>40.669184253120399</v>
      </c>
      <c r="AV47" s="52">
        <f>VLOOKUP($A47,'RevPAR Raw Data'!$B$6:$BE$43,'RevPAR Raw Data'!AI$1,FALSE)</f>
        <v>47.4837173561179</v>
      </c>
      <c r="AW47" s="52">
        <f>VLOOKUP($A47,'RevPAR Raw Data'!$B$6:$BE$43,'RevPAR Raw Data'!AJ$1,FALSE)</f>
        <v>50.0792475176642</v>
      </c>
      <c r="AX47" s="52">
        <f>VLOOKUP($A47,'RevPAR Raw Data'!$B$6:$BE$43,'RevPAR Raw Data'!AK$1,FALSE)</f>
        <v>45.743845674977401</v>
      </c>
      <c r="AY47" s="53">
        <f>VLOOKUP($A47,'RevPAR Raw Data'!$B$6:$BE$43,'RevPAR Raw Data'!AL$1,FALSE)</f>
        <v>44.7030298347184</v>
      </c>
      <c r="AZ47" s="52">
        <f>VLOOKUP($A47,'RevPAR Raw Data'!$B$6:$BE$43,'RevPAR Raw Data'!AN$1,FALSE)</f>
        <v>50.308395586266997</v>
      </c>
      <c r="BA47" s="52">
        <f>VLOOKUP($A47,'RevPAR Raw Data'!$B$6:$BE$43,'RevPAR Raw Data'!AO$1,FALSE)</f>
        <v>53.858827310362003</v>
      </c>
      <c r="BB47" s="53">
        <f>VLOOKUP($A47,'RevPAR Raw Data'!$B$6:$BE$43,'RevPAR Raw Data'!AP$1,FALSE)</f>
        <v>52.0836114483145</v>
      </c>
      <c r="BC47" s="54">
        <f>VLOOKUP($A47,'RevPAR Raw Data'!$B$6:$BE$43,'RevPAR Raw Data'!AR$1,FALSE)</f>
        <v>46.811767438602999</v>
      </c>
      <c r="BE47" s="47">
        <f>VLOOKUP($A47,'RevPAR Raw Data'!$B$6:$BE$43,'RevPAR Raw Data'!AT$1,FALSE)</f>
        <v>8.5973352125790097</v>
      </c>
      <c r="BF47" s="48">
        <f>VLOOKUP($A47,'RevPAR Raw Data'!$B$6:$BE$43,'RevPAR Raw Data'!AU$1,FALSE)</f>
        <v>-2.6826891666476098</v>
      </c>
      <c r="BG47" s="48">
        <f>VLOOKUP($A47,'RevPAR Raw Data'!$B$6:$BE$43,'RevPAR Raw Data'!AV$1,FALSE)</f>
        <v>-2.1864588219910002</v>
      </c>
      <c r="BH47" s="48">
        <f>VLOOKUP($A47,'RevPAR Raw Data'!$B$6:$BE$43,'RevPAR Raw Data'!AW$1,FALSE)</f>
        <v>1.6679545811546499</v>
      </c>
      <c r="BI47" s="48">
        <f>VLOOKUP($A47,'RevPAR Raw Data'!$B$6:$BE$43,'RevPAR Raw Data'!AX$1,FALSE)</f>
        <v>2.1444306424431101</v>
      </c>
      <c r="BJ47" s="49">
        <f>VLOOKUP($A47,'RevPAR Raw Data'!$B$6:$BE$43,'RevPAR Raw Data'!AY$1,FALSE)</f>
        <v>1.23632342080168</v>
      </c>
      <c r="BK47" s="48">
        <f>VLOOKUP($A47,'RevPAR Raw Data'!$B$6:$BE$43,'RevPAR Raw Data'!BA$1,FALSE)</f>
        <v>1.3490027823272399</v>
      </c>
      <c r="BL47" s="48">
        <f>VLOOKUP($A47,'RevPAR Raw Data'!$B$6:$BE$43,'RevPAR Raw Data'!BB$1,FALSE)</f>
        <v>-5.2134863239679596</v>
      </c>
      <c r="BM47" s="49">
        <f>VLOOKUP($A47,'RevPAR Raw Data'!$B$6:$BE$43,'RevPAR Raw Data'!BC$1,FALSE)</f>
        <v>-2.1536141398149402</v>
      </c>
      <c r="BN47" s="50">
        <f>VLOOKUP($A47,'RevPAR Raw Data'!$B$6:$BE$43,'RevPAR Raw Data'!BE$1,FALSE)</f>
        <v>0.13350418656625099</v>
      </c>
    </row>
    <row r="48" spans="1:66" x14ac:dyDescent="0.45">
      <c r="A48" s="63" t="s">
        <v>78</v>
      </c>
      <c r="B48" s="47">
        <f>VLOOKUP($A48,'Occupancy Raw Data'!$B$8:$BE$45,'Occupancy Raw Data'!AG$3,FALSE)</f>
        <v>33.243658724058399</v>
      </c>
      <c r="C48" s="48">
        <f>VLOOKUP($A48,'Occupancy Raw Data'!$B$8:$BE$45,'Occupancy Raw Data'!AH$3,FALSE)</f>
        <v>36.395080707148303</v>
      </c>
      <c r="D48" s="48">
        <f>VLOOKUP($A48,'Occupancy Raw Data'!$B$8:$BE$45,'Occupancy Raw Data'!AI$3,FALSE)</f>
        <v>43.774019984627202</v>
      </c>
      <c r="E48" s="48">
        <f>VLOOKUP($A48,'Occupancy Raw Data'!$B$8:$BE$45,'Occupancy Raw Data'!AJ$3,FALSE)</f>
        <v>47.079169869331203</v>
      </c>
      <c r="F48" s="48">
        <f>VLOOKUP($A48,'Occupancy Raw Data'!$B$8:$BE$45,'Occupancy Raw Data'!AK$3,FALSE)</f>
        <v>43.870099923136003</v>
      </c>
      <c r="G48" s="49">
        <f>VLOOKUP($A48,'Occupancy Raw Data'!$B$8:$BE$45,'Occupancy Raw Data'!AL$3,FALSE)</f>
        <v>40.872405841660203</v>
      </c>
      <c r="H48" s="48">
        <f>VLOOKUP($A48,'Occupancy Raw Data'!$B$8:$BE$45,'Occupancy Raw Data'!AN$3,FALSE)</f>
        <v>37.451960030745497</v>
      </c>
      <c r="I48" s="48">
        <f>VLOOKUP($A48,'Occupancy Raw Data'!$B$8:$BE$45,'Occupancy Raw Data'!AO$3,FALSE)</f>
        <v>36.356648731744798</v>
      </c>
      <c r="J48" s="49">
        <f>VLOOKUP($A48,'Occupancy Raw Data'!$B$8:$BE$45,'Occupancy Raw Data'!AP$3,FALSE)</f>
        <v>36.904304381245097</v>
      </c>
      <c r="K48" s="50">
        <f>VLOOKUP($A48,'Occupancy Raw Data'!$B$8:$BE$45,'Occupancy Raw Data'!AR$3,FALSE)</f>
        <v>39.738662567255901</v>
      </c>
      <c r="M48" s="47">
        <f>VLOOKUP($A48,'Occupancy Raw Data'!$B$8:$BE$45,'Occupancy Raw Data'!AT$3,FALSE)</f>
        <v>-1.3120365088419801</v>
      </c>
      <c r="N48" s="48">
        <f>VLOOKUP($A48,'Occupancy Raw Data'!$B$8:$BE$45,'Occupancy Raw Data'!AU$3,FALSE)</f>
        <v>-8.8107847857486696</v>
      </c>
      <c r="O48" s="48">
        <f>VLOOKUP($A48,'Occupancy Raw Data'!$B$8:$BE$45,'Occupancy Raw Data'!AV$3,FALSE)</f>
        <v>-3.3927056827820099</v>
      </c>
      <c r="P48" s="48">
        <f>VLOOKUP($A48,'Occupancy Raw Data'!$B$8:$BE$45,'Occupancy Raw Data'!AW$3,FALSE)</f>
        <v>6.6608619939050904</v>
      </c>
      <c r="Q48" s="48">
        <f>VLOOKUP($A48,'Occupancy Raw Data'!$B$8:$BE$45,'Occupancy Raw Data'!AX$3,FALSE)</f>
        <v>7.38476011288805</v>
      </c>
      <c r="R48" s="49">
        <f>VLOOKUP($A48,'Occupancy Raw Data'!$B$8:$BE$45,'Occupancy Raw Data'!AY$3,FALSE)</f>
        <v>0.22618037885213399</v>
      </c>
      <c r="S48" s="48">
        <f>VLOOKUP($A48,'Occupancy Raw Data'!$B$8:$BE$45,'Occupancy Raw Data'!BA$3,FALSE)</f>
        <v>0</v>
      </c>
      <c r="T48" s="48">
        <f>VLOOKUP($A48,'Occupancy Raw Data'!$B$8:$BE$45,'Occupancy Raw Data'!BB$3,FALSE)</f>
        <v>-8.9509143407122203</v>
      </c>
      <c r="U48" s="49">
        <f>VLOOKUP($A48,'Occupancy Raw Data'!$B$8:$BE$45,'Occupancy Raw Data'!BC$3,FALSE)</f>
        <v>-4.6188229451204297</v>
      </c>
      <c r="V48" s="50">
        <f>VLOOKUP($A48,'Occupancy Raw Data'!$B$8:$BE$45,'Occupancy Raw Data'!BE$3,FALSE)</f>
        <v>-1.1067085667440899</v>
      </c>
      <c r="X48" s="51">
        <f>VLOOKUP($A48,'ADR Raw Data'!$B$6:$BE$43,'ADR Raw Data'!AG$1,FALSE)</f>
        <v>99.605335260115595</v>
      </c>
      <c r="Y48" s="52">
        <f>VLOOKUP($A48,'ADR Raw Data'!$B$6:$BE$43,'ADR Raw Data'!AH$1,FALSE)</f>
        <v>92.375105596620898</v>
      </c>
      <c r="Z48" s="52">
        <f>VLOOKUP($A48,'ADR Raw Data'!$B$6:$BE$43,'ADR Raw Data'!AI$1,FALSE)</f>
        <v>91.951646180860394</v>
      </c>
      <c r="AA48" s="52">
        <f>VLOOKUP($A48,'ADR Raw Data'!$B$6:$BE$43,'ADR Raw Data'!AJ$1,FALSE)</f>
        <v>95.693187755102002</v>
      </c>
      <c r="AB48" s="52">
        <f>VLOOKUP($A48,'ADR Raw Data'!$B$6:$BE$43,'ADR Raw Data'!AK$1,FALSE)</f>
        <v>96.126565922032398</v>
      </c>
      <c r="AC48" s="53">
        <f>VLOOKUP($A48,'ADR Raw Data'!$B$6:$BE$43,'ADR Raw Data'!AL$1,FALSE)</f>
        <v>95.030257639868296</v>
      </c>
      <c r="AD48" s="52">
        <f>VLOOKUP($A48,'ADR Raw Data'!$B$6:$BE$43,'ADR Raw Data'!AN$1,FALSE)</f>
        <v>102.43682401231401</v>
      </c>
      <c r="AE48" s="52">
        <f>VLOOKUP($A48,'ADR Raw Data'!$B$6:$BE$43,'ADR Raw Data'!AO$1,FALSE)</f>
        <v>102.561855179704</v>
      </c>
      <c r="AF48" s="53">
        <f>VLOOKUP($A48,'ADR Raw Data'!$B$6:$BE$43,'ADR Raw Data'!AP$1,FALSE)</f>
        <v>102.498411871908</v>
      </c>
      <c r="AG48" s="54">
        <f>VLOOKUP($A48,'ADR Raw Data'!$B$6:$BE$43,'ADR Raw Data'!AR$1,FALSE)</f>
        <v>97.011825780602294</v>
      </c>
      <c r="AI48" s="47">
        <f>VLOOKUP($A48,'ADR Raw Data'!$B$6:$BE$43,'ADR Raw Data'!AT$1,FALSE)</f>
        <v>2.4432048834042202</v>
      </c>
      <c r="AJ48" s="48">
        <f>VLOOKUP($A48,'ADR Raw Data'!$B$6:$BE$43,'ADR Raw Data'!AU$1,FALSE)</f>
        <v>-4.9883132339193299</v>
      </c>
      <c r="AK48" s="48">
        <f>VLOOKUP($A48,'ADR Raw Data'!$B$6:$BE$43,'ADR Raw Data'!AV$1,FALSE)</f>
        <v>-5.8850429015352397</v>
      </c>
      <c r="AL48" s="48">
        <f>VLOOKUP($A48,'ADR Raw Data'!$B$6:$BE$43,'ADR Raw Data'!AW$1,FALSE)</f>
        <v>0.109389023349169</v>
      </c>
      <c r="AM48" s="48">
        <f>VLOOKUP($A48,'ADR Raw Data'!$B$6:$BE$43,'ADR Raw Data'!AX$1,FALSE)</f>
        <v>1.07611493677084</v>
      </c>
      <c r="AN48" s="49">
        <f>VLOOKUP($A48,'ADR Raw Data'!$B$6:$BE$43,'ADR Raw Data'!AY$1,FALSE)</f>
        <v>-1.57639302600541</v>
      </c>
      <c r="AO48" s="48">
        <f>VLOOKUP($A48,'ADR Raw Data'!$B$6:$BE$43,'ADR Raw Data'!BA$1,FALSE)</f>
        <v>-4.1852899648303898</v>
      </c>
      <c r="AP48" s="48">
        <f>VLOOKUP($A48,'ADR Raw Data'!$B$6:$BE$43,'ADR Raw Data'!BB$1,FALSE)</f>
        <v>-7.4461510673220603</v>
      </c>
      <c r="AQ48" s="49">
        <f>VLOOKUP($A48,'ADR Raw Data'!$B$6:$BE$43,'ADR Raw Data'!BC$1,FALSE)</f>
        <v>-5.8998114699754796</v>
      </c>
      <c r="AR48" s="50">
        <f>VLOOKUP($A48,'ADR Raw Data'!$B$6:$BE$43,'ADR Raw Data'!BE$1,FALSE)</f>
        <v>-2.9455088316930902</v>
      </c>
      <c r="AT48" s="51">
        <f>VLOOKUP($A48,'RevPAR Raw Data'!$B$6:$BE$43,'RevPAR Raw Data'!AG$1,FALSE)</f>
        <v>33.112457724827003</v>
      </c>
      <c r="AU48" s="52">
        <f>VLOOKUP($A48,'RevPAR Raw Data'!$B$6:$BE$43,'RevPAR Raw Data'!AH$1,FALSE)</f>
        <v>33.619994235203599</v>
      </c>
      <c r="AV48" s="52">
        <f>VLOOKUP($A48,'RevPAR Raw Data'!$B$6:$BE$43,'RevPAR Raw Data'!AI$1,FALSE)</f>
        <v>40.250931975403503</v>
      </c>
      <c r="AW48" s="52">
        <f>VLOOKUP($A48,'RevPAR Raw Data'!$B$6:$BE$43,'RevPAR Raw Data'!AJ$1,FALSE)</f>
        <v>45.051558416602603</v>
      </c>
      <c r="AX48" s="52">
        <f>VLOOKUP($A48,'RevPAR Raw Data'!$B$6:$BE$43,'RevPAR Raw Data'!AK$1,FALSE)</f>
        <v>42.170820522674802</v>
      </c>
      <c r="AY48" s="53">
        <f>VLOOKUP($A48,'RevPAR Raw Data'!$B$6:$BE$43,'RevPAR Raw Data'!AL$1,FALSE)</f>
        <v>38.841152574942299</v>
      </c>
      <c r="AZ48" s="52">
        <f>VLOOKUP($A48,'RevPAR Raw Data'!$B$6:$BE$43,'RevPAR Raw Data'!AN$1,FALSE)</f>
        <v>38.364598385857001</v>
      </c>
      <c r="BA48" s="52">
        <f>VLOOKUP($A48,'RevPAR Raw Data'!$B$6:$BE$43,'RevPAR Raw Data'!AO$1,FALSE)</f>
        <v>37.288053420445799</v>
      </c>
      <c r="BB48" s="53">
        <f>VLOOKUP($A48,'RevPAR Raw Data'!$B$6:$BE$43,'RevPAR Raw Data'!AP$1,FALSE)</f>
        <v>37.8263259031514</v>
      </c>
      <c r="BC48" s="54">
        <f>VLOOKUP($A48,'RevPAR Raw Data'!$B$6:$BE$43,'RevPAR Raw Data'!AR$1,FALSE)</f>
        <v>38.551202097287799</v>
      </c>
      <c r="BE48" s="47">
        <f>VLOOKUP($A48,'RevPAR Raw Data'!$B$6:$BE$43,'RevPAR Raw Data'!AT$1,FALSE)</f>
        <v>1.0991126345061599</v>
      </c>
      <c r="BF48" s="48">
        <f>VLOOKUP($A48,'RevPAR Raw Data'!$B$6:$BE$43,'RevPAR Raw Data'!AU$1,FALSE)</f>
        <v>-13.3595884761883</v>
      </c>
      <c r="BG48" s="48">
        <f>VLOOKUP($A48,'RevPAR Raw Data'!$B$6:$BE$43,'RevPAR Raw Data'!AV$1,FALSE)</f>
        <v>-9.0780863993627197</v>
      </c>
      <c r="BH48" s="48">
        <f>VLOOKUP($A48,'RevPAR Raw Data'!$B$6:$BE$43,'RevPAR Raw Data'!AW$1,FALSE)</f>
        <v>6.7775372691360296</v>
      </c>
      <c r="BI48" s="48">
        <f>VLOOKUP($A48,'RevPAR Raw Data'!$B$6:$BE$43,'RevPAR Raw Data'!AX$1,FALSE)</f>
        <v>8.5403435562783692</v>
      </c>
      <c r="BJ48" s="49">
        <f>VLOOKUP($A48,'RevPAR Raw Data'!$B$6:$BE$43,'RevPAR Raw Data'!AY$1,FALSE)</f>
        <v>-1.3537781388716901</v>
      </c>
      <c r="BK48" s="48">
        <f>VLOOKUP($A48,'RevPAR Raw Data'!$B$6:$BE$43,'RevPAR Raw Data'!BA$1,FALSE)</f>
        <v>-4.1852899648303898</v>
      </c>
      <c r="BL48" s="48">
        <f>VLOOKUP($A48,'RevPAR Raw Data'!$B$6:$BE$43,'RevPAR Raw Data'!BB$1,FALSE)</f>
        <v>-15.730566804318199</v>
      </c>
      <c r="BM48" s="49">
        <f>VLOOKUP($A48,'RevPAR Raw Data'!$B$6:$BE$43,'RevPAR Raw Data'!BC$1,FALSE)</f>
        <v>-10.2461325692018</v>
      </c>
      <c r="BN48" s="50">
        <f>VLOOKUP($A48,'RevPAR Raw Data'!$B$6:$BE$43,'RevPAR Raw Data'!BE$1,FALSE)</f>
        <v>-4.0196191998626301</v>
      </c>
    </row>
    <row r="49" spans="1:66" x14ac:dyDescent="0.45">
      <c r="A49" s="63" t="s">
        <v>79</v>
      </c>
      <c r="B49" s="47">
        <f>VLOOKUP($A49,'Occupancy Raw Data'!$B$8:$BE$45,'Occupancy Raw Data'!AG$3,FALSE)</f>
        <v>29.1123635082775</v>
      </c>
      <c r="C49" s="48">
        <f>VLOOKUP($A49,'Occupancy Raw Data'!$B$8:$BE$45,'Occupancy Raw Data'!AH$3,FALSE)</f>
        <v>31.102500880591698</v>
      </c>
      <c r="D49" s="48">
        <f>VLOOKUP($A49,'Occupancy Raw Data'!$B$8:$BE$45,'Occupancy Raw Data'!AI$3,FALSE)</f>
        <v>36.7030644593166</v>
      </c>
      <c r="E49" s="48">
        <f>VLOOKUP($A49,'Occupancy Raw Data'!$B$8:$BE$45,'Occupancy Raw Data'!AJ$3,FALSE)</f>
        <v>40.190207819654802</v>
      </c>
      <c r="F49" s="48">
        <f>VLOOKUP($A49,'Occupancy Raw Data'!$B$8:$BE$45,'Occupancy Raw Data'!AK$3,FALSE)</f>
        <v>37.654103557590702</v>
      </c>
      <c r="G49" s="49">
        <f>VLOOKUP($A49,'Occupancy Raw Data'!$B$8:$BE$45,'Occupancy Raw Data'!AL$3,FALSE)</f>
        <v>34.9524480450862</v>
      </c>
      <c r="H49" s="48">
        <f>VLOOKUP($A49,'Occupancy Raw Data'!$B$8:$BE$45,'Occupancy Raw Data'!AN$3,FALSE)</f>
        <v>36.685452624163403</v>
      </c>
      <c r="I49" s="48">
        <f>VLOOKUP($A49,'Occupancy Raw Data'!$B$8:$BE$45,'Occupancy Raw Data'!AO$3,FALSE)</f>
        <v>34.237407537865401</v>
      </c>
      <c r="J49" s="49">
        <f>VLOOKUP($A49,'Occupancy Raw Data'!$B$8:$BE$45,'Occupancy Raw Data'!AP$3,FALSE)</f>
        <v>35.461430081014399</v>
      </c>
      <c r="K49" s="50">
        <f>VLOOKUP($A49,'Occupancy Raw Data'!$B$8:$BE$45,'Occupancy Raw Data'!AR$3,FALSE)</f>
        <v>35.097871483922901</v>
      </c>
      <c r="M49" s="47">
        <f>VLOOKUP($A49,'Occupancy Raw Data'!$B$8:$BE$45,'Occupancy Raw Data'!AT$3,FALSE)</f>
        <v>-1.5782857126013701</v>
      </c>
      <c r="N49" s="48">
        <f>VLOOKUP($A49,'Occupancy Raw Data'!$B$8:$BE$45,'Occupancy Raw Data'!AU$3,FALSE)</f>
        <v>-6.6759973577575602</v>
      </c>
      <c r="O49" s="48">
        <f>VLOOKUP($A49,'Occupancy Raw Data'!$B$8:$BE$45,'Occupancy Raw Data'!AV$3,FALSE)</f>
        <v>-2.1251614418222302</v>
      </c>
      <c r="P49" s="48">
        <f>VLOOKUP($A49,'Occupancy Raw Data'!$B$8:$BE$45,'Occupancy Raw Data'!AW$3,FALSE)</f>
        <v>2.6256503060801699</v>
      </c>
      <c r="Q49" s="48">
        <f>VLOOKUP($A49,'Occupancy Raw Data'!$B$8:$BE$45,'Occupancy Raw Data'!AX$3,FALSE)</f>
        <v>5.8507006569249498</v>
      </c>
      <c r="R49" s="49">
        <f>VLOOKUP($A49,'Occupancy Raw Data'!$B$8:$BE$45,'Occupancy Raw Data'!AY$3,FALSE)</f>
        <v>-0.21651214263673399</v>
      </c>
      <c r="S49" s="48">
        <f>VLOOKUP($A49,'Occupancy Raw Data'!$B$8:$BE$45,'Occupancy Raw Data'!BA$3,FALSE)</f>
        <v>-2.8591198303986798</v>
      </c>
      <c r="T49" s="48">
        <f>VLOOKUP($A49,'Occupancy Raw Data'!$B$8:$BE$45,'Occupancy Raw Data'!BB$3,FALSE)</f>
        <v>-14.5801601084398</v>
      </c>
      <c r="U49" s="49">
        <f>VLOOKUP($A49,'Occupancy Raw Data'!$B$8:$BE$45,'Occupancy Raw Data'!BC$3,FALSE)</f>
        <v>-8.8940047521155208</v>
      </c>
      <c r="V49" s="50">
        <f>VLOOKUP($A49,'Occupancy Raw Data'!$B$8:$BE$45,'Occupancy Raw Data'!BE$3,FALSE)</f>
        <v>-2.8866498153975901</v>
      </c>
      <c r="X49" s="51">
        <f>VLOOKUP($A49,'ADR Raw Data'!$B$6:$BE$43,'ADR Raw Data'!AG$1,FALSE)</f>
        <v>90.995831820931599</v>
      </c>
      <c r="Y49" s="52">
        <f>VLOOKUP($A49,'ADR Raw Data'!$B$6:$BE$43,'ADR Raw Data'!AH$1,FALSE)</f>
        <v>87.718006795016905</v>
      </c>
      <c r="Z49" s="52">
        <f>VLOOKUP($A49,'ADR Raw Data'!$B$6:$BE$43,'ADR Raw Data'!AI$1,FALSE)</f>
        <v>89.513853166986493</v>
      </c>
      <c r="AA49" s="52">
        <f>VLOOKUP($A49,'ADR Raw Data'!$B$6:$BE$43,'ADR Raw Data'!AJ$1,FALSE)</f>
        <v>88.412204206836094</v>
      </c>
      <c r="AB49" s="52">
        <f>VLOOKUP($A49,'ADR Raw Data'!$B$6:$BE$43,'ADR Raw Data'!AK$1,FALSE)</f>
        <v>87.949345182413396</v>
      </c>
      <c r="AC49" s="53">
        <f>VLOOKUP($A49,'ADR Raw Data'!$B$6:$BE$43,'ADR Raw Data'!AL$1,FALSE)</f>
        <v>88.850683261110504</v>
      </c>
      <c r="AD49" s="52">
        <f>VLOOKUP($A49,'ADR Raw Data'!$B$6:$BE$43,'ADR Raw Data'!AN$1,FALSE)</f>
        <v>93.676289006240907</v>
      </c>
      <c r="AE49" s="52">
        <f>VLOOKUP($A49,'ADR Raw Data'!$B$6:$BE$43,'ADR Raw Data'!AO$1,FALSE)</f>
        <v>94.238626543209804</v>
      </c>
      <c r="AF49" s="53">
        <f>VLOOKUP($A49,'ADR Raw Data'!$B$6:$BE$43,'ADR Raw Data'!AP$1,FALSE)</f>
        <v>93.947752669481005</v>
      </c>
      <c r="AG49" s="54">
        <f>VLOOKUP($A49,'ADR Raw Data'!$B$6:$BE$43,'ADR Raw Data'!AR$1,FALSE)</f>
        <v>90.322073835125394</v>
      </c>
      <c r="AI49" s="47">
        <f>VLOOKUP($A49,'ADR Raw Data'!$B$6:$BE$43,'ADR Raw Data'!AT$1,FALSE)</f>
        <v>1.02994074716632</v>
      </c>
      <c r="AJ49" s="48">
        <f>VLOOKUP($A49,'ADR Raw Data'!$B$6:$BE$43,'ADR Raw Data'!AU$1,FALSE)</f>
        <v>-3.2890327568675501</v>
      </c>
      <c r="AK49" s="48">
        <f>VLOOKUP($A49,'ADR Raw Data'!$B$6:$BE$43,'ADR Raw Data'!AV$1,FALSE)</f>
        <v>-2.8801516486411201</v>
      </c>
      <c r="AL49" s="48">
        <f>VLOOKUP($A49,'ADR Raw Data'!$B$6:$BE$43,'ADR Raw Data'!AW$1,FALSE)</f>
        <v>-3.0654646115018802</v>
      </c>
      <c r="AM49" s="48">
        <f>VLOOKUP($A49,'ADR Raw Data'!$B$6:$BE$43,'ADR Raw Data'!AX$1,FALSE)</f>
        <v>-3.3226928791985402</v>
      </c>
      <c r="AN49" s="49">
        <f>VLOOKUP($A49,'ADR Raw Data'!$B$6:$BE$43,'ADR Raw Data'!AY$1,FALSE)</f>
        <v>-2.4442397752079899</v>
      </c>
      <c r="AO49" s="48">
        <f>VLOOKUP($A49,'ADR Raw Data'!$B$6:$BE$43,'ADR Raw Data'!BA$1,FALSE)</f>
        <v>-5.4286703975141197</v>
      </c>
      <c r="AP49" s="48">
        <f>VLOOKUP($A49,'ADR Raw Data'!$B$6:$BE$43,'ADR Raw Data'!BB$1,FALSE)</f>
        <v>-10.494830836357099</v>
      </c>
      <c r="AQ49" s="49">
        <f>VLOOKUP($A49,'ADR Raw Data'!$B$6:$BE$43,'ADR Raw Data'!BC$1,FALSE)</f>
        <v>-8.1319374598044707</v>
      </c>
      <c r="AR49" s="50">
        <f>VLOOKUP($A49,'ADR Raw Data'!$B$6:$BE$43,'ADR Raw Data'!BE$1,FALSE)</f>
        <v>-4.4404416037179004</v>
      </c>
      <c r="AT49" s="51">
        <f>VLOOKUP($A49,'RevPAR Raw Data'!$B$6:$BE$43,'RevPAR Raw Data'!AG$1,FALSE)</f>
        <v>26.4910373370905</v>
      </c>
      <c r="AU49" s="52">
        <f>VLOOKUP($A49,'RevPAR Raw Data'!$B$6:$BE$43,'RevPAR Raw Data'!AH$1,FALSE)</f>
        <v>27.282493835857601</v>
      </c>
      <c r="AV49" s="52">
        <f>VLOOKUP($A49,'RevPAR Raw Data'!$B$6:$BE$43,'RevPAR Raw Data'!AI$1,FALSE)</f>
        <v>32.854327227897102</v>
      </c>
      <c r="AW49" s="52">
        <f>VLOOKUP($A49,'RevPAR Raw Data'!$B$6:$BE$43,'RevPAR Raw Data'!AJ$1,FALSE)</f>
        <v>35.533048608664998</v>
      </c>
      <c r="AX49" s="52">
        <f>VLOOKUP($A49,'RevPAR Raw Data'!$B$6:$BE$43,'RevPAR Raw Data'!AK$1,FALSE)</f>
        <v>33.116537513208797</v>
      </c>
      <c r="AY49" s="53">
        <f>VLOOKUP($A49,'RevPAR Raw Data'!$B$6:$BE$43,'RevPAR Raw Data'!AL$1,FALSE)</f>
        <v>31.0554889045438</v>
      </c>
      <c r="AZ49" s="52">
        <f>VLOOKUP($A49,'RevPAR Raw Data'!$B$6:$BE$43,'RevPAR Raw Data'!AN$1,FALSE)</f>
        <v>34.3655706234589</v>
      </c>
      <c r="BA49" s="52">
        <f>VLOOKUP($A49,'RevPAR Raw Data'!$B$6:$BE$43,'RevPAR Raw Data'!AO$1,FALSE)</f>
        <v>32.264862627685801</v>
      </c>
      <c r="BB49" s="53">
        <f>VLOOKUP($A49,'RevPAR Raw Data'!$B$6:$BE$43,'RevPAR Raw Data'!AP$1,FALSE)</f>
        <v>33.315216625572297</v>
      </c>
      <c r="BC49" s="54">
        <f>VLOOKUP($A49,'RevPAR Raw Data'!$B$6:$BE$43,'RevPAR Raw Data'!AR$1,FALSE)</f>
        <v>31.7011253962662</v>
      </c>
      <c r="BE49" s="47">
        <f>VLOOKUP($A49,'RevPAR Raw Data'!$B$6:$BE$43,'RevPAR Raw Data'!AT$1,FALSE)</f>
        <v>-0.56460037309583599</v>
      </c>
      <c r="BF49" s="48">
        <f>VLOOKUP($A49,'RevPAR Raw Data'!$B$6:$BE$43,'RevPAR Raw Data'!AU$1,FALSE)</f>
        <v>-9.7454543746808593</v>
      </c>
      <c r="BG49" s="48">
        <f>VLOOKUP($A49,'RevPAR Raw Data'!$B$6:$BE$43,'RevPAR Raw Data'!AV$1,FALSE)</f>
        <v>-4.9441052181604297</v>
      </c>
      <c r="BH49" s="48">
        <f>VLOOKUP($A49,'RevPAR Raw Data'!$B$6:$BE$43,'RevPAR Raw Data'!AW$1,FALSE)</f>
        <v>-0.520302686376382</v>
      </c>
      <c r="BI49" s="48">
        <f>VLOOKUP($A49,'RevPAR Raw Data'!$B$6:$BE$43,'RevPAR Raw Data'!AX$1,FALSE)</f>
        <v>2.3336069636155301</v>
      </c>
      <c r="BJ49" s="49">
        <f>VLOOKUP($A49,'RevPAR Raw Data'!$B$6:$BE$43,'RevPAR Raw Data'!AY$1,FALSE)</f>
        <v>-2.6554598419362399</v>
      </c>
      <c r="BK49" s="48">
        <f>VLOOKUP($A49,'RevPAR Raw Data'!$B$6:$BE$43,'RevPAR Raw Data'!BA$1,FALSE)</f>
        <v>-8.1325780360505</v>
      </c>
      <c r="BL49" s="48">
        <f>VLOOKUP($A49,'RevPAR Raw Data'!$B$6:$BE$43,'RevPAR Raw Data'!BB$1,FALSE)</f>
        <v>-23.544827805746099</v>
      </c>
      <c r="BM49" s="49">
        <f>VLOOKUP($A49,'RevPAR Raw Data'!$B$6:$BE$43,'RevPAR Raw Data'!BC$1,FALSE)</f>
        <v>-16.3026873078059</v>
      </c>
      <c r="BN49" s="50">
        <f>VLOOKUP($A49,'RevPAR Raw Data'!$B$6:$BE$43,'RevPAR Raw Data'!BE$1,FALSE)</f>
        <v>-7.1989114197589297</v>
      </c>
    </row>
    <row r="50" spans="1:66" x14ac:dyDescent="0.45">
      <c r="A50" s="63" t="s">
        <v>80</v>
      </c>
      <c r="B50" s="47">
        <f>VLOOKUP($A50,'Occupancy Raw Data'!$B$8:$BE$45,'Occupancy Raw Data'!AG$3,FALSE)</f>
        <v>40.176936369967201</v>
      </c>
      <c r="C50" s="48">
        <f>VLOOKUP($A50,'Occupancy Raw Data'!$B$8:$BE$45,'Occupancy Raw Data'!AH$3,FALSE)</f>
        <v>36.734943797050597</v>
      </c>
      <c r="D50" s="48">
        <f>VLOOKUP($A50,'Occupancy Raw Data'!$B$8:$BE$45,'Occupancy Raw Data'!AI$3,FALSE)</f>
        <v>38.939878312880197</v>
      </c>
      <c r="E50" s="48">
        <f>VLOOKUP($A50,'Occupancy Raw Data'!$B$8:$BE$45,'Occupancy Raw Data'!AJ$3,FALSE)</f>
        <v>40.702665772919403</v>
      </c>
      <c r="F50" s="48">
        <f>VLOOKUP($A50,'Occupancy Raw Data'!$B$8:$BE$45,'Occupancy Raw Data'!AK$3,FALSE)</f>
        <v>42.416469011034302</v>
      </c>
      <c r="G50" s="49">
        <f>VLOOKUP($A50,'Occupancy Raw Data'!$B$8:$BE$45,'Occupancy Raw Data'!AL$3,FALSE)</f>
        <v>39.794145098827798</v>
      </c>
      <c r="H50" s="48">
        <f>VLOOKUP($A50,'Occupancy Raw Data'!$B$8:$BE$45,'Occupancy Raw Data'!AN$3,FALSE)</f>
        <v>45.949778281942798</v>
      </c>
      <c r="I50" s="48">
        <f>VLOOKUP($A50,'Occupancy Raw Data'!$B$8:$BE$45,'Occupancy Raw Data'!AO$3,FALSE)</f>
        <v>47.851784056924799</v>
      </c>
      <c r="J50" s="49">
        <f>VLOOKUP($A50,'Occupancy Raw Data'!$B$8:$BE$45,'Occupancy Raw Data'!AP$3,FALSE)</f>
        <v>46.900781169433799</v>
      </c>
      <c r="K50" s="50">
        <f>VLOOKUP($A50,'Occupancy Raw Data'!$B$8:$BE$45,'Occupancy Raw Data'!AR$3,FALSE)</f>
        <v>41.824739685965604</v>
      </c>
      <c r="M50" s="47">
        <f>VLOOKUP($A50,'Occupancy Raw Data'!$B$8:$BE$45,'Occupancy Raw Data'!AT$3,FALSE)</f>
        <v>3.5276280641648898</v>
      </c>
      <c r="N50" s="48">
        <f>VLOOKUP($A50,'Occupancy Raw Data'!$B$8:$BE$45,'Occupancy Raw Data'!AU$3,FALSE)</f>
        <v>-9.7175572131028698</v>
      </c>
      <c r="O50" s="48">
        <f>VLOOKUP($A50,'Occupancy Raw Data'!$B$8:$BE$45,'Occupancy Raw Data'!AV$3,FALSE)</f>
        <v>-10.121690286805199</v>
      </c>
      <c r="P50" s="48">
        <f>VLOOKUP($A50,'Occupancy Raw Data'!$B$8:$BE$45,'Occupancy Raw Data'!AW$3,FALSE)</f>
        <v>-7.3057119674621402</v>
      </c>
      <c r="Q50" s="48">
        <f>VLOOKUP($A50,'Occupancy Raw Data'!$B$8:$BE$45,'Occupancy Raw Data'!AX$3,FALSE)</f>
        <v>-1.3747641101979799</v>
      </c>
      <c r="R50" s="49">
        <f>VLOOKUP($A50,'Occupancy Raw Data'!$B$8:$BE$45,'Occupancy Raw Data'!AY$3,FALSE)</f>
        <v>-5.1351397057374797</v>
      </c>
      <c r="S50" s="48">
        <f>VLOOKUP($A50,'Occupancy Raw Data'!$B$8:$BE$45,'Occupancy Raw Data'!BA$3,FALSE)</f>
        <v>-3.80484625451541</v>
      </c>
      <c r="T50" s="48">
        <f>VLOOKUP($A50,'Occupancy Raw Data'!$B$8:$BE$45,'Occupancy Raw Data'!BB$3,FALSE)</f>
        <v>-7.44778465878621</v>
      </c>
      <c r="U50" s="49">
        <f>VLOOKUP($A50,'Occupancy Raw Data'!$B$8:$BE$45,'Occupancy Raw Data'!BC$3,FALSE)</f>
        <v>-5.6983764784418804</v>
      </c>
      <c r="V50" s="50">
        <f>VLOOKUP($A50,'Occupancy Raw Data'!$B$8:$BE$45,'Occupancy Raw Data'!BE$3,FALSE)</f>
        <v>-5.3157470751435802</v>
      </c>
      <c r="X50" s="51">
        <f>VLOOKUP($A50,'ADR Raw Data'!$B$6:$BE$43,'ADR Raw Data'!AG$1,FALSE)</f>
        <v>104.923846376067</v>
      </c>
      <c r="Y50" s="52">
        <f>VLOOKUP($A50,'ADR Raw Data'!$B$6:$BE$43,'ADR Raw Data'!AH$1,FALSE)</f>
        <v>94.912198438459498</v>
      </c>
      <c r="Z50" s="52">
        <f>VLOOKUP($A50,'ADR Raw Data'!$B$6:$BE$43,'ADR Raw Data'!AI$1,FALSE)</f>
        <v>95.897393405720294</v>
      </c>
      <c r="AA50" s="52">
        <f>VLOOKUP($A50,'ADR Raw Data'!$B$6:$BE$43,'ADR Raw Data'!AJ$1,FALSE)</f>
        <v>98.189201121122295</v>
      </c>
      <c r="AB50" s="52">
        <f>VLOOKUP($A50,'ADR Raw Data'!$B$6:$BE$43,'ADR Raw Data'!AK$1,FALSE)</f>
        <v>98.278965354809202</v>
      </c>
      <c r="AC50" s="53">
        <f>VLOOKUP($A50,'ADR Raw Data'!$B$6:$BE$43,'ADR Raw Data'!AL$1,FALSE)</f>
        <v>98.5141170143838</v>
      </c>
      <c r="AD50" s="52">
        <f>VLOOKUP($A50,'ADR Raw Data'!$B$6:$BE$43,'ADR Raw Data'!AN$1,FALSE)</f>
        <v>108.047487375862</v>
      </c>
      <c r="AE50" s="52">
        <f>VLOOKUP($A50,'ADR Raw Data'!$B$6:$BE$43,'ADR Raw Data'!AO$1,FALSE)</f>
        <v>110.75803550502999</v>
      </c>
      <c r="AF50" s="53">
        <f>VLOOKUP($A50,'ADR Raw Data'!$B$6:$BE$43,'ADR Raw Data'!AP$1,FALSE)</f>
        <v>109.43024220977701</v>
      </c>
      <c r="AG50" s="54">
        <f>VLOOKUP($A50,'ADR Raw Data'!$B$6:$BE$43,'ADR Raw Data'!AR$1,FALSE)</f>
        <v>102.01175201171201</v>
      </c>
      <c r="AI50" s="47">
        <f>VLOOKUP($A50,'ADR Raw Data'!$B$6:$BE$43,'ADR Raw Data'!AT$1,FALSE)</f>
        <v>10.332660023272901</v>
      </c>
      <c r="AJ50" s="48">
        <f>VLOOKUP($A50,'ADR Raw Data'!$B$6:$BE$43,'ADR Raw Data'!AU$1,FALSE)</f>
        <v>-0.309443755446138</v>
      </c>
      <c r="AK50" s="48">
        <f>VLOOKUP($A50,'ADR Raw Data'!$B$6:$BE$43,'ADR Raw Data'!AV$1,FALSE)</f>
        <v>-1.3954302522811199</v>
      </c>
      <c r="AL50" s="48">
        <f>VLOOKUP($A50,'ADR Raw Data'!$B$6:$BE$43,'ADR Raw Data'!AW$1,FALSE)</f>
        <v>0.71662670736753697</v>
      </c>
      <c r="AM50" s="48">
        <f>VLOOKUP($A50,'ADR Raw Data'!$B$6:$BE$43,'ADR Raw Data'!AX$1,FALSE)</f>
        <v>1.18766968351332</v>
      </c>
      <c r="AN50" s="49">
        <f>VLOOKUP($A50,'ADR Raw Data'!$B$6:$BE$43,'ADR Raw Data'!AY$1,FALSE)</f>
        <v>2.1070133277125702</v>
      </c>
      <c r="AO50" s="48">
        <f>VLOOKUP($A50,'ADR Raw Data'!$B$6:$BE$43,'ADR Raw Data'!BA$1,FALSE)</f>
        <v>0.57496075569897898</v>
      </c>
      <c r="AP50" s="48">
        <f>VLOOKUP($A50,'ADR Raw Data'!$B$6:$BE$43,'ADR Raw Data'!BB$1,FALSE)</f>
        <v>-6.0943409356223999</v>
      </c>
      <c r="AQ50" s="49">
        <f>VLOOKUP($A50,'ADR Raw Data'!$B$6:$BE$43,'ADR Raw Data'!BC$1,FALSE)</f>
        <v>-3.0698350625950299</v>
      </c>
      <c r="AR50" s="50">
        <f>VLOOKUP($A50,'ADR Raw Data'!$B$6:$BE$43,'ADR Raw Data'!BE$1,FALSE)</f>
        <v>0.246048725568039</v>
      </c>
      <c r="AT50" s="51">
        <f>VLOOKUP($A50,'RevPAR Raw Data'!$B$6:$BE$43,'RevPAR Raw Data'!AG$1,FALSE)</f>
        <v>42.155186995434697</v>
      </c>
      <c r="AU50" s="52">
        <f>VLOOKUP($A50,'RevPAR Raw Data'!$B$6:$BE$43,'RevPAR Raw Data'!AH$1,FALSE)</f>
        <v>34.865942752913199</v>
      </c>
      <c r="AV50" s="52">
        <f>VLOOKUP($A50,'RevPAR Raw Data'!$B$6:$BE$43,'RevPAR Raw Data'!AI$1,FALSE)</f>
        <v>37.342328297411498</v>
      </c>
      <c r="AW50" s="52">
        <f>VLOOKUP($A50,'RevPAR Raw Data'!$B$6:$BE$43,'RevPAR Raw Data'!AJ$1,FALSE)</f>
        <v>39.965622357430099</v>
      </c>
      <c r="AX50" s="52">
        <f>VLOOKUP($A50,'RevPAR Raw Data'!$B$6:$BE$43,'RevPAR Raw Data'!AK$1,FALSE)</f>
        <v>41.6864668840878</v>
      </c>
      <c r="AY50" s="53">
        <f>VLOOKUP($A50,'RevPAR Raw Data'!$B$6:$BE$43,'RevPAR Raw Data'!AL$1,FALSE)</f>
        <v>39.2028506675329</v>
      </c>
      <c r="AZ50" s="52">
        <f>VLOOKUP($A50,'RevPAR Raw Data'!$B$6:$BE$43,'RevPAR Raw Data'!AN$1,FALSE)</f>
        <v>49.647580888419</v>
      </c>
      <c r="BA50" s="52">
        <f>VLOOKUP($A50,'RevPAR Raw Data'!$B$6:$BE$43,'RevPAR Raw Data'!AO$1,FALSE)</f>
        <v>52.999695975559398</v>
      </c>
      <c r="BB50" s="53">
        <f>VLOOKUP($A50,'RevPAR Raw Data'!$B$6:$BE$43,'RevPAR Raw Data'!AP$1,FALSE)</f>
        <v>51.323638431989203</v>
      </c>
      <c r="BC50" s="54">
        <f>VLOOKUP($A50,'RevPAR Raw Data'!$B$6:$BE$43,'RevPAR Raw Data'!AR$1,FALSE)</f>
        <v>42.666149727991602</v>
      </c>
      <c r="BE50" s="47">
        <f>VLOOKUP($A50,'RevPAR Raw Data'!$B$6:$BE$43,'RevPAR Raw Data'!AT$1,FALSE)</f>
        <v>14.224785902193499</v>
      </c>
      <c r="BF50" s="48">
        <f>VLOOKUP($A50,'RevPAR Raw Data'!$B$6:$BE$43,'RevPAR Raw Data'!AU$1,FALSE)</f>
        <v>-9.9969305945711504</v>
      </c>
      <c r="BG50" s="48">
        <f>VLOOKUP($A50,'RevPAR Raw Data'!$B$6:$BE$43,'RevPAR Raw Data'!AV$1,FALSE)</f>
        <v>-11.375879410782</v>
      </c>
      <c r="BH50" s="48">
        <f>VLOOKUP($A50,'RevPAR Raw Data'!$B$6:$BE$43,'RevPAR Raw Data'!AW$1,FALSE)</f>
        <v>-6.6414399432167803</v>
      </c>
      <c r="BI50" s="48">
        <f>VLOOKUP($A50,'RevPAR Raw Data'!$B$6:$BE$43,'RevPAR Raw Data'!AX$1,FALSE)</f>
        <v>-0.203422083241309</v>
      </c>
      <c r="BJ50" s="49">
        <f>VLOOKUP($A50,'RevPAR Raw Data'!$B$6:$BE$43,'RevPAR Raw Data'!AY$1,FALSE)</f>
        <v>-3.1363244560214398</v>
      </c>
      <c r="BK50" s="48">
        <f>VLOOKUP($A50,'RevPAR Raw Data'!$B$6:$BE$43,'RevPAR Raw Data'!BA$1,FALSE)</f>
        <v>-3.2517618715945802</v>
      </c>
      <c r="BL50" s="48">
        <f>VLOOKUP($A50,'RevPAR Raw Data'!$B$6:$BE$43,'RevPAR Raw Data'!BB$1,FALSE)</f>
        <v>-13.088232205151201</v>
      </c>
      <c r="BM50" s="49">
        <f>VLOOKUP($A50,'RevPAR Raw Data'!$B$6:$BE$43,'RevPAR Raw Data'!BC$1,FALSE)</f>
        <v>-8.5932807819030401</v>
      </c>
      <c r="BN50" s="50">
        <f>VLOOKUP($A50,'RevPAR Raw Data'!$B$6:$BE$43,'RevPAR Raw Data'!BE$1,FALSE)</f>
        <v>-5.0827776775083597</v>
      </c>
    </row>
    <row r="51" spans="1:66" x14ac:dyDescent="0.45">
      <c r="A51" s="66" t="s">
        <v>81</v>
      </c>
      <c r="B51" s="47">
        <f>VLOOKUP($A51,'Occupancy Raw Data'!$B$8:$BE$45,'Occupancy Raw Data'!AG$3,FALSE)</f>
        <v>41.697069442</v>
      </c>
      <c r="C51" s="48">
        <f>VLOOKUP($A51,'Occupancy Raw Data'!$B$8:$BE$45,'Occupancy Raw Data'!AH$3,FALSE)</f>
        <v>42.181655515052199</v>
      </c>
      <c r="D51" s="48">
        <f>VLOOKUP($A51,'Occupancy Raw Data'!$B$8:$BE$45,'Occupancy Raw Data'!AI$3,FALSE)</f>
        <v>46.6654610867351</v>
      </c>
      <c r="E51" s="48">
        <f>VLOOKUP($A51,'Occupancy Raw Data'!$B$8:$BE$45,'Occupancy Raw Data'!AJ$3,FALSE)</f>
        <v>47.308860060723099</v>
      </c>
      <c r="F51" s="48">
        <f>VLOOKUP($A51,'Occupancy Raw Data'!$B$8:$BE$45,'Occupancy Raw Data'!AK$3,FALSE)</f>
        <v>44.273178067328402</v>
      </c>
      <c r="G51" s="49">
        <f>VLOOKUP($A51,'Occupancy Raw Data'!$B$8:$BE$45,'Occupancy Raw Data'!AL$3,FALSE)</f>
        <v>44.424987794653198</v>
      </c>
      <c r="H51" s="48">
        <f>VLOOKUP($A51,'Occupancy Raw Data'!$B$8:$BE$45,'Occupancy Raw Data'!AN$3,FALSE)</f>
        <v>45.613275338593397</v>
      </c>
      <c r="I51" s="48">
        <f>VLOOKUP($A51,'Occupancy Raw Data'!$B$8:$BE$45,'Occupancy Raw Data'!AO$3,FALSE)</f>
        <v>47.536809845146401</v>
      </c>
      <c r="J51" s="49">
        <f>VLOOKUP($A51,'Occupancy Raw Data'!$B$8:$BE$45,'Occupancy Raw Data'!AP$3,FALSE)</f>
        <v>46.575042591869902</v>
      </c>
      <c r="K51" s="50">
        <f>VLOOKUP($A51,'Occupancy Raw Data'!$B$8:$BE$45,'Occupancy Raw Data'!AR$3,FALSE)</f>
        <v>45.039247823134197</v>
      </c>
      <c r="M51" s="47">
        <f>VLOOKUP($A51,'Occupancy Raw Data'!$B$8:$BE$45,'Occupancy Raw Data'!AT$3,FALSE)</f>
        <v>8.3680843837495704</v>
      </c>
      <c r="N51" s="48">
        <f>VLOOKUP($A51,'Occupancy Raw Data'!$B$8:$BE$45,'Occupancy Raw Data'!AU$3,FALSE)</f>
        <v>-1.6575247574696901</v>
      </c>
      <c r="O51" s="48">
        <f>VLOOKUP($A51,'Occupancy Raw Data'!$B$8:$BE$45,'Occupancy Raw Data'!AV$3,FALSE)</f>
        <v>-0.29411051032034002</v>
      </c>
      <c r="P51" s="48">
        <f>VLOOKUP($A51,'Occupancy Raw Data'!$B$8:$BE$45,'Occupancy Raw Data'!AW$3,FALSE)</f>
        <v>0.23028769163731</v>
      </c>
      <c r="Q51" s="48">
        <f>VLOOKUP($A51,'Occupancy Raw Data'!$B$8:$BE$45,'Occupancy Raw Data'!AX$3,FALSE)</f>
        <v>-1.1001603711343599</v>
      </c>
      <c r="R51" s="49">
        <f>VLOOKUP($A51,'Occupancy Raw Data'!$B$8:$BE$45,'Occupancy Raw Data'!AY$3,FALSE)</f>
        <v>0.90221153215246097</v>
      </c>
      <c r="S51" s="48">
        <f>VLOOKUP($A51,'Occupancy Raw Data'!$B$8:$BE$45,'Occupancy Raw Data'!BA$3,FALSE)</f>
        <v>-0.83384973630977699</v>
      </c>
      <c r="T51" s="48">
        <f>VLOOKUP($A51,'Occupancy Raw Data'!$B$8:$BE$45,'Occupancy Raw Data'!BB$3,FALSE)</f>
        <v>-5.8112433678380899</v>
      </c>
      <c r="U51" s="49">
        <f>VLOOKUP($A51,'Occupancy Raw Data'!$B$8:$BE$45,'Occupancy Raw Data'!BC$3,FALSE)</f>
        <v>-3.43794110427933</v>
      </c>
      <c r="V51" s="50">
        <f>VLOOKUP($A51,'Occupancy Raw Data'!$B$8:$BE$45,'Occupancy Raw Data'!BE$3,FALSE)</f>
        <v>-0.420281779236652</v>
      </c>
      <c r="X51" s="51">
        <f>VLOOKUP($A51,'ADR Raw Data'!$B$6:$BE$43,'ADR Raw Data'!AG$1,FALSE)</f>
        <v>114.46186981667999</v>
      </c>
      <c r="Y51" s="52">
        <f>VLOOKUP($A51,'ADR Raw Data'!$B$6:$BE$43,'ADR Raw Data'!AH$1,FALSE)</f>
        <v>116.56262336695301</v>
      </c>
      <c r="Z51" s="52">
        <f>VLOOKUP($A51,'ADR Raw Data'!$B$6:$BE$43,'ADR Raw Data'!AI$1,FALSE)</f>
        <v>120.049325616969</v>
      </c>
      <c r="AA51" s="52">
        <f>VLOOKUP($A51,'ADR Raw Data'!$B$6:$BE$43,'ADR Raw Data'!AJ$1,FALSE)</f>
        <v>118.37502796443</v>
      </c>
      <c r="AB51" s="52">
        <f>VLOOKUP($A51,'ADR Raw Data'!$B$6:$BE$43,'ADR Raw Data'!AK$1,FALSE)</f>
        <v>111.8965050036</v>
      </c>
      <c r="AC51" s="53">
        <f>VLOOKUP($A51,'ADR Raw Data'!$B$6:$BE$43,'ADR Raw Data'!AL$1,FALSE)</f>
        <v>116.356591802983</v>
      </c>
      <c r="AD51" s="52">
        <f>VLOOKUP($A51,'ADR Raw Data'!$B$6:$BE$43,'ADR Raw Data'!AN$1,FALSE)</f>
        <v>107.369656334442</v>
      </c>
      <c r="AE51" s="52">
        <f>VLOOKUP($A51,'ADR Raw Data'!$B$6:$BE$43,'ADR Raw Data'!AO$1,FALSE)</f>
        <v>109.072781531869</v>
      </c>
      <c r="AF51" s="53">
        <f>VLOOKUP($A51,'ADR Raw Data'!$B$6:$BE$43,'ADR Raw Data'!AP$1,FALSE)</f>
        <v>108.238803565954</v>
      </c>
      <c r="AG51" s="54">
        <f>VLOOKUP($A51,'ADR Raw Data'!$B$6:$BE$43,'ADR Raw Data'!AR$1,FALSE)</f>
        <v>113.958296943297</v>
      </c>
      <c r="AI51" s="47">
        <f>VLOOKUP($A51,'ADR Raw Data'!$B$6:$BE$43,'ADR Raw Data'!AT$1,FALSE)</f>
        <v>9.4619029739534799</v>
      </c>
      <c r="AJ51" s="48">
        <f>VLOOKUP($A51,'ADR Raw Data'!$B$6:$BE$43,'ADR Raw Data'!AU$1,FALSE)</f>
        <v>4.5871512086884598</v>
      </c>
      <c r="AK51" s="48">
        <f>VLOOKUP($A51,'ADR Raw Data'!$B$6:$BE$43,'ADR Raw Data'!AV$1,FALSE)</f>
        <v>5.0391575356392204</v>
      </c>
      <c r="AL51" s="48">
        <f>VLOOKUP($A51,'ADR Raw Data'!$B$6:$BE$43,'ADR Raw Data'!AW$1,FALSE)</f>
        <v>3.74527659523861</v>
      </c>
      <c r="AM51" s="48">
        <f>VLOOKUP($A51,'ADR Raw Data'!$B$6:$BE$43,'ADR Raw Data'!AX$1,FALSE)</f>
        <v>2.5286731290806901</v>
      </c>
      <c r="AN51" s="49">
        <f>VLOOKUP($A51,'ADR Raw Data'!$B$6:$BE$43,'ADR Raw Data'!AY$1,FALSE)</f>
        <v>4.8738655399505104</v>
      </c>
      <c r="AO51" s="48">
        <f>VLOOKUP($A51,'ADR Raw Data'!$B$6:$BE$43,'ADR Raw Data'!BA$1,FALSE)</f>
        <v>0.78906788139456496</v>
      </c>
      <c r="AP51" s="48">
        <f>VLOOKUP($A51,'ADR Raw Data'!$B$6:$BE$43,'ADR Raw Data'!BB$1,FALSE)</f>
        <v>-4.9989450624481497</v>
      </c>
      <c r="AQ51" s="49">
        <f>VLOOKUP($A51,'ADR Raw Data'!$B$6:$BE$43,'ADR Raw Data'!BC$1,FALSE)</f>
        <v>-2.36676113164678</v>
      </c>
      <c r="AR51" s="50">
        <f>VLOOKUP($A51,'ADR Raw Data'!$B$6:$BE$43,'ADR Raw Data'!BE$1,FALSE)</f>
        <v>2.73663161951995</v>
      </c>
      <c r="AT51" s="51">
        <f>VLOOKUP($A51,'RevPAR Raw Data'!$B$6:$BE$43,'RevPAR Raw Data'!AG$1,FALSE)</f>
        <v>47.727245342072798</v>
      </c>
      <c r="AU51" s="52">
        <f>VLOOKUP($A51,'RevPAR Raw Data'!$B$6:$BE$43,'RevPAR Raw Data'!AH$1,FALSE)</f>
        <v>49.168044247955997</v>
      </c>
      <c r="AV51" s="52">
        <f>VLOOKUP($A51,'RevPAR Raw Data'!$B$6:$BE$43,'RevPAR Raw Data'!AI$1,FALSE)</f>
        <v>56.021571330674703</v>
      </c>
      <c r="AW51" s="52">
        <f>VLOOKUP($A51,'RevPAR Raw Data'!$B$6:$BE$43,'RevPAR Raw Data'!AJ$1,FALSE)</f>
        <v>56.001876326534401</v>
      </c>
      <c r="AX51" s="52">
        <f>VLOOKUP($A51,'RevPAR Raw Data'!$B$6:$BE$43,'RevPAR Raw Data'!AK$1,FALSE)</f>
        <v>49.540138911361304</v>
      </c>
      <c r="AY51" s="53">
        <f>VLOOKUP($A51,'RevPAR Raw Data'!$B$6:$BE$43,'RevPAR Raw Data'!AL$1,FALSE)</f>
        <v>51.69140170675</v>
      </c>
      <c r="AZ51" s="52">
        <f>VLOOKUP($A51,'RevPAR Raw Data'!$B$6:$BE$43,'RevPAR Raw Data'!AN$1,FALSE)</f>
        <v>48.974816973930899</v>
      </c>
      <c r="BA51" s="52">
        <f>VLOOKUP($A51,'RevPAR Raw Data'!$B$6:$BE$43,'RevPAR Raw Data'!AO$1,FALSE)</f>
        <v>51.8497207496169</v>
      </c>
      <c r="BB51" s="53">
        <f>VLOOKUP($A51,'RevPAR Raw Data'!$B$6:$BE$43,'RevPAR Raw Data'!AP$1,FALSE)</f>
        <v>50.412268861773903</v>
      </c>
      <c r="BC51" s="54">
        <f>VLOOKUP($A51,'RevPAR Raw Data'!$B$6:$BE$43,'RevPAR Raw Data'!AR$1,FALSE)</f>
        <v>51.3259597753149</v>
      </c>
      <c r="BE51" s="47">
        <f>VLOOKUP($A51,'RevPAR Raw Data'!$B$6:$BE$43,'RevPAR Raw Data'!AT$1,FALSE)</f>
        <v>18.621767382871901</v>
      </c>
      <c r="BF51" s="48">
        <f>VLOOKUP($A51,'RevPAR Raw Data'!$B$6:$BE$43,'RevPAR Raw Data'!AU$1,FALSE)</f>
        <v>2.8535932842721801</v>
      </c>
      <c r="BG51" s="48">
        <f>VLOOKUP($A51,'RevPAR Raw Data'!$B$6:$BE$43,'RevPAR Raw Data'!AV$1,FALSE)</f>
        <v>4.7302263333749703</v>
      </c>
      <c r="BH51" s="48">
        <f>VLOOKUP($A51,'RevPAR Raw Data'!$B$6:$BE$43,'RevPAR Raw Data'!AW$1,FALSE)</f>
        <v>3.9841891978925301</v>
      </c>
      <c r="BI51" s="48">
        <f>VLOOKUP($A51,'RevPAR Raw Data'!$B$6:$BE$43,'RevPAR Raw Data'!AX$1,FALSE)</f>
        <v>1.4006932982646501</v>
      </c>
      <c r="BJ51" s="49">
        <f>VLOOKUP($A51,'RevPAR Raw Data'!$B$6:$BE$43,'RevPAR Raw Data'!AY$1,FALSE)</f>
        <v>5.8200496490660099</v>
      </c>
      <c r="BK51" s="48">
        <f>VLOOKUP($A51,'RevPAR Raw Data'!$B$6:$BE$43,'RevPAR Raw Data'!BA$1,FALSE)</f>
        <v>-5.1361495363525897E-2</v>
      </c>
      <c r="BL51" s="48">
        <f>VLOOKUP($A51,'RevPAR Raw Data'!$B$6:$BE$43,'RevPAR Raw Data'!BB$1,FALSE)</f>
        <v>-10.5196875668828</v>
      </c>
      <c r="BM51" s="49">
        <f>VLOOKUP($A51,'RevPAR Raw Data'!$B$6:$BE$43,'RevPAR Raw Data'!BC$1,FALSE)</f>
        <v>-5.72333438214112</v>
      </c>
      <c r="BN51" s="50">
        <f>VLOOKUP($A51,'RevPAR Raw Data'!$B$6:$BE$43,'RevPAR Raw Data'!BE$1,FALSE)</f>
        <v>2.3048482762216298</v>
      </c>
    </row>
    <row r="52" spans="1:66" x14ac:dyDescent="0.45">
      <c r="A52" s="63" t="s">
        <v>82</v>
      </c>
      <c r="B52" s="47">
        <f>VLOOKUP($A52,'Occupancy Raw Data'!$B$8:$BE$45,'Occupancy Raw Data'!AG$3,FALSE)</f>
        <v>31.013253527148301</v>
      </c>
      <c r="C52" s="48">
        <f>VLOOKUP($A52,'Occupancy Raw Data'!$B$8:$BE$45,'Occupancy Raw Data'!AH$3,FALSE)</f>
        <v>34.155622060709703</v>
      </c>
      <c r="D52" s="48">
        <f>VLOOKUP($A52,'Occupancy Raw Data'!$B$8:$BE$45,'Occupancy Raw Data'!AI$3,FALSE)</f>
        <v>40.113296280461697</v>
      </c>
      <c r="E52" s="48">
        <f>VLOOKUP($A52,'Occupancy Raw Data'!$B$8:$BE$45,'Occupancy Raw Data'!AJ$3,FALSE)</f>
        <v>43.715262932877202</v>
      </c>
      <c r="F52" s="48">
        <f>VLOOKUP($A52,'Occupancy Raw Data'!$B$8:$BE$45,'Occupancy Raw Data'!AK$3,FALSE)</f>
        <v>43.268490808037598</v>
      </c>
      <c r="G52" s="49">
        <f>VLOOKUP($A52,'Occupancy Raw Data'!$B$8:$BE$45,'Occupancy Raw Data'!AL$3,FALSE)</f>
        <v>38.4531851218469</v>
      </c>
      <c r="H52" s="48">
        <f>VLOOKUP($A52,'Occupancy Raw Data'!$B$8:$BE$45,'Occupancy Raw Data'!AN$3,FALSE)</f>
        <v>43.146643864899502</v>
      </c>
      <c r="I52" s="48">
        <f>VLOOKUP($A52,'Occupancy Raw Data'!$B$8:$BE$45,'Occupancy Raw Data'!AO$3,FALSE)</f>
        <v>40.897819581017501</v>
      </c>
      <c r="J52" s="49">
        <f>VLOOKUP($A52,'Occupancy Raw Data'!$B$8:$BE$45,'Occupancy Raw Data'!AP$3,FALSE)</f>
        <v>42.022231722958502</v>
      </c>
      <c r="K52" s="50">
        <f>VLOOKUP($A52,'Occupancy Raw Data'!$B$8:$BE$45,'Occupancy Raw Data'!AR$3,FALSE)</f>
        <v>39.472912722164502</v>
      </c>
      <c r="M52" s="47">
        <f>VLOOKUP($A52,'Occupancy Raw Data'!$B$8:$BE$45,'Occupancy Raw Data'!AT$3,FALSE)</f>
        <v>-13.007386735580001</v>
      </c>
      <c r="N52" s="48">
        <f>VLOOKUP($A52,'Occupancy Raw Data'!$B$8:$BE$45,'Occupancy Raw Data'!AU$3,FALSE)</f>
        <v>-18.4047539186151</v>
      </c>
      <c r="O52" s="48">
        <f>VLOOKUP($A52,'Occupancy Raw Data'!$B$8:$BE$45,'Occupancy Raw Data'!AV$3,FALSE)</f>
        <v>-13.7977925633122</v>
      </c>
      <c r="P52" s="48">
        <f>VLOOKUP($A52,'Occupancy Raw Data'!$B$8:$BE$45,'Occupancy Raw Data'!AW$3,FALSE)</f>
        <v>-5.7802010763258398</v>
      </c>
      <c r="Q52" s="48">
        <f>VLOOKUP($A52,'Occupancy Raw Data'!$B$8:$BE$45,'Occupancy Raw Data'!AX$3,FALSE)</f>
        <v>-2.7218162623640199</v>
      </c>
      <c r="R52" s="49">
        <f>VLOOKUP($A52,'Occupancy Raw Data'!$B$8:$BE$45,'Occupancy Raw Data'!AY$3,FALSE)</f>
        <v>-10.5408917275932</v>
      </c>
      <c r="S52" s="48">
        <f>VLOOKUP($A52,'Occupancy Raw Data'!$B$8:$BE$45,'Occupancy Raw Data'!BA$3,FALSE)</f>
        <v>0.90420243392445199</v>
      </c>
      <c r="T52" s="48">
        <f>VLOOKUP($A52,'Occupancy Raw Data'!$B$8:$BE$45,'Occupancy Raw Data'!BB$3,FALSE)</f>
        <v>-4.6315702949228204</v>
      </c>
      <c r="U52" s="49">
        <f>VLOOKUP($A52,'Occupancy Raw Data'!$B$8:$BE$45,'Occupancy Raw Data'!BC$3,FALSE)</f>
        <v>-1.86769195489466</v>
      </c>
      <c r="V52" s="50">
        <f>VLOOKUP($A52,'Occupancy Raw Data'!$B$8:$BE$45,'Occupancy Raw Data'!BE$3,FALSE)</f>
        <v>-8.0695159970168309</v>
      </c>
      <c r="X52" s="51">
        <f>VLOOKUP($A52,'ADR Raw Data'!$B$6:$BE$43,'ADR Raw Data'!AG$1,FALSE)</f>
        <v>91.660461124896599</v>
      </c>
      <c r="Y52" s="52">
        <f>VLOOKUP($A52,'ADR Raw Data'!$B$6:$BE$43,'ADR Raw Data'!AH$1,FALSE)</f>
        <v>88.999655150832297</v>
      </c>
      <c r="Z52" s="52">
        <f>VLOOKUP($A52,'ADR Raw Data'!$B$6:$BE$43,'ADR Raw Data'!AI$1,FALSE)</f>
        <v>90.576911270983203</v>
      </c>
      <c r="AA52" s="52">
        <f>VLOOKUP($A52,'ADR Raw Data'!$B$6:$BE$43,'ADR Raw Data'!AJ$1,FALSE)</f>
        <v>91.2691501222493</v>
      </c>
      <c r="AB52" s="52">
        <f>VLOOKUP($A52,'ADR Raw Data'!$B$6:$BE$43,'ADR Raw Data'!AK$1,FALSE)</f>
        <v>91.545191443110497</v>
      </c>
      <c r="AC52" s="53">
        <f>VLOOKUP($A52,'ADR Raw Data'!$B$6:$BE$43,'ADR Raw Data'!AL$1,FALSE)</f>
        <v>90.846796157523698</v>
      </c>
      <c r="AD52" s="52">
        <f>VLOOKUP($A52,'ADR Raw Data'!$B$6:$BE$43,'ADR Raw Data'!AN$1,FALSE)</f>
        <v>98.765689655172395</v>
      </c>
      <c r="AE52" s="52">
        <f>VLOOKUP($A52,'ADR Raw Data'!$B$6:$BE$43,'ADR Raw Data'!AO$1,FALSE)</f>
        <v>100.82912032197299</v>
      </c>
      <c r="AF52" s="53">
        <f>VLOOKUP($A52,'ADR Raw Data'!$B$6:$BE$43,'ADR Raw Data'!AP$1,FALSE)</f>
        <v>99.769798809644897</v>
      </c>
      <c r="AG52" s="54">
        <f>VLOOKUP($A52,'ADR Raw Data'!$B$6:$BE$43,'ADR Raw Data'!AR$1,FALSE)</f>
        <v>93.5608778566897</v>
      </c>
      <c r="AI52" s="47">
        <f>VLOOKUP($A52,'ADR Raw Data'!$B$6:$BE$43,'ADR Raw Data'!AT$1,FALSE)</f>
        <v>0.69583836744929595</v>
      </c>
      <c r="AJ52" s="48">
        <f>VLOOKUP($A52,'ADR Raw Data'!$B$6:$BE$43,'ADR Raw Data'!AU$1,FALSE)</f>
        <v>-0.61059974632412894</v>
      </c>
      <c r="AK52" s="48">
        <f>VLOOKUP($A52,'ADR Raw Data'!$B$6:$BE$43,'ADR Raw Data'!AV$1,FALSE)</f>
        <v>-0.65529169632601203</v>
      </c>
      <c r="AL52" s="48">
        <f>VLOOKUP($A52,'ADR Raw Data'!$B$6:$BE$43,'ADR Raw Data'!AW$1,FALSE)</f>
        <v>7.8008193937655498E-2</v>
      </c>
      <c r="AM52" s="48">
        <f>VLOOKUP($A52,'ADR Raw Data'!$B$6:$BE$43,'ADR Raw Data'!AX$1,FALSE)</f>
        <v>0.17794151799021801</v>
      </c>
      <c r="AN52" s="49">
        <f>VLOOKUP($A52,'ADR Raw Data'!$B$6:$BE$43,'ADR Raw Data'!AY$1,FALSE)</f>
        <v>-3.7697093259674602E-2</v>
      </c>
      <c r="AO52" s="48">
        <f>VLOOKUP($A52,'ADR Raw Data'!$B$6:$BE$43,'ADR Raw Data'!BA$1,FALSE)</f>
        <v>0.27629146327243498</v>
      </c>
      <c r="AP52" s="48">
        <f>VLOOKUP($A52,'ADR Raw Data'!$B$6:$BE$43,'ADR Raw Data'!BB$1,FALSE)</f>
        <v>-2.0949803333879502</v>
      </c>
      <c r="AQ52" s="49">
        <f>VLOOKUP($A52,'ADR Raw Data'!$B$6:$BE$43,'ADR Raw Data'!BC$1,FALSE)</f>
        <v>-0.96638608093841605</v>
      </c>
      <c r="AR52" s="50">
        <f>VLOOKUP($A52,'ADR Raw Data'!$B$6:$BE$43,'ADR Raw Data'!BE$1,FALSE)</f>
        <v>-0.13916363505672</v>
      </c>
      <c r="AT52" s="51">
        <f>VLOOKUP($A52,'RevPAR Raw Data'!$B$6:$BE$43,'RevPAR Raw Data'!AG$1,FALSE)</f>
        <v>28.426891192817401</v>
      </c>
      <c r="AU52" s="52">
        <f>VLOOKUP($A52,'RevPAR Raw Data'!$B$6:$BE$43,'RevPAR Raw Data'!AH$1,FALSE)</f>
        <v>30.398385848653199</v>
      </c>
      <c r="AV52" s="52">
        <f>VLOOKUP($A52,'RevPAR Raw Data'!$B$6:$BE$43,'RevPAR Raw Data'!AI$1,FALSE)</f>
        <v>36.333384779820399</v>
      </c>
      <c r="AW52" s="52">
        <f>VLOOKUP($A52,'RevPAR Raw Data'!$B$6:$BE$43,'RevPAR Raw Data'!AJ$1,FALSE)</f>
        <v>39.898548952543798</v>
      </c>
      <c r="AX52" s="52">
        <f>VLOOKUP($A52,'RevPAR Raw Data'!$B$6:$BE$43,'RevPAR Raw Data'!AK$1,FALSE)</f>
        <v>39.610222744762702</v>
      </c>
      <c r="AY52" s="53">
        <f>VLOOKUP($A52,'RevPAR Raw Data'!$B$6:$BE$43,'RevPAR Raw Data'!AL$1,FALSE)</f>
        <v>34.933486703719502</v>
      </c>
      <c r="AZ52" s="52">
        <f>VLOOKUP($A52,'RevPAR Raw Data'!$B$6:$BE$43,'RevPAR Raw Data'!AN$1,FALSE)</f>
        <v>42.614080376229097</v>
      </c>
      <c r="BA52" s="52">
        <f>VLOOKUP($A52,'RevPAR Raw Data'!$B$6:$BE$43,'RevPAR Raw Data'!AO$1,FALSE)</f>
        <v>41.236911714407803</v>
      </c>
      <c r="BB52" s="53">
        <f>VLOOKUP($A52,'RevPAR Raw Data'!$B$6:$BE$43,'RevPAR Raw Data'!AP$1,FALSE)</f>
        <v>41.925496045318503</v>
      </c>
      <c r="BC52" s="54">
        <f>VLOOKUP($A52,'RevPAR Raw Data'!$B$6:$BE$43,'RevPAR Raw Data'!AR$1,FALSE)</f>
        <v>36.931203658462103</v>
      </c>
      <c r="BE52" s="47">
        <f>VLOOKUP($A52,'RevPAR Raw Data'!$B$6:$BE$43,'RevPAR Raw Data'!AT$1,FALSE)</f>
        <v>-12.4020587556394</v>
      </c>
      <c r="BF52" s="48">
        <f>VLOOKUP($A52,'RevPAR Raw Data'!$B$6:$BE$43,'RevPAR Raw Data'!AU$1,FALSE)</f>
        <v>-18.902974284200599</v>
      </c>
      <c r="BG52" s="48">
        <f>VLOOKUP($A52,'RevPAR Raw Data'!$B$6:$BE$43,'RevPAR Raw Data'!AV$1,FALSE)</f>
        <v>-14.362668470694601</v>
      </c>
      <c r="BH52" s="48">
        <f>VLOOKUP($A52,'RevPAR Raw Data'!$B$6:$BE$43,'RevPAR Raw Data'!AW$1,FALSE)</f>
        <v>-5.7067019128537897</v>
      </c>
      <c r="BI52" s="48">
        <f>VLOOKUP($A52,'RevPAR Raw Data'!$B$6:$BE$43,'RevPAR Raw Data'!AX$1,FALSE)</f>
        <v>-2.54871798554796</v>
      </c>
      <c r="BJ52" s="49">
        <f>VLOOKUP($A52,'RevPAR Raw Data'!$B$6:$BE$43,'RevPAR Raw Data'!AY$1,FALSE)</f>
        <v>-10.574615211068</v>
      </c>
      <c r="BK52" s="48">
        <f>VLOOKUP($A52,'RevPAR Raw Data'!$B$6:$BE$43,'RevPAR Raw Data'!BA$1,FALSE)</f>
        <v>1.18299213133252</v>
      </c>
      <c r="BL52" s="48">
        <f>VLOOKUP($A52,'RevPAR Raw Data'!$B$6:$BE$43,'RevPAR Raw Data'!BB$1,FALSE)</f>
        <v>-6.6295201415051004</v>
      </c>
      <c r="BM52" s="49">
        <f>VLOOKUP($A52,'RevPAR Raw Data'!$B$6:$BE$43,'RevPAR Raw Data'!BC$1,FALSE)</f>
        <v>-2.8160289207461702</v>
      </c>
      <c r="BN52" s="50">
        <f>VLOOKUP($A52,'RevPAR Raw Data'!$B$6:$BE$43,'RevPAR Raw Data'!BE$1,FALSE)</f>
        <v>-8.1974498002806104</v>
      </c>
    </row>
    <row r="53" spans="1:66" x14ac:dyDescent="0.45">
      <c r="A53" s="63" t="s">
        <v>83</v>
      </c>
      <c r="B53" s="47">
        <f>VLOOKUP($A53,'Occupancy Raw Data'!$B$8:$BE$45,'Occupancy Raw Data'!AG$3,FALSE)</f>
        <v>37.282412528380902</v>
      </c>
      <c r="C53" s="48">
        <f>VLOOKUP($A53,'Occupancy Raw Data'!$B$8:$BE$45,'Occupancy Raw Data'!AH$3,FALSE)</f>
        <v>43.349782634237997</v>
      </c>
      <c r="D53" s="48">
        <f>VLOOKUP($A53,'Occupancy Raw Data'!$B$8:$BE$45,'Occupancy Raw Data'!AI$3,FALSE)</f>
        <v>50.822465045235496</v>
      </c>
      <c r="E53" s="48">
        <f>VLOOKUP($A53,'Occupancy Raw Data'!$B$8:$BE$45,'Occupancy Raw Data'!AJ$3,FALSE)</f>
        <v>54.135824227470302</v>
      </c>
      <c r="F53" s="48">
        <f>VLOOKUP($A53,'Occupancy Raw Data'!$B$8:$BE$45,'Occupancy Raw Data'!AK$3,FALSE)</f>
        <v>49.606391728351497</v>
      </c>
      <c r="G53" s="49">
        <f>VLOOKUP($A53,'Occupancy Raw Data'!$B$8:$BE$45,'Occupancy Raw Data'!AL$3,FALSE)</f>
        <v>47.021638421392097</v>
      </c>
      <c r="H53" s="48">
        <f>VLOOKUP($A53,'Occupancy Raw Data'!$B$8:$BE$45,'Occupancy Raw Data'!AN$3,FALSE)</f>
        <v>44.043003172365097</v>
      </c>
      <c r="I53" s="48">
        <f>VLOOKUP($A53,'Occupancy Raw Data'!$B$8:$BE$45,'Occupancy Raw Data'!AO$3,FALSE)</f>
        <v>40.459405475267303</v>
      </c>
      <c r="J53" s="49">
        <f>VLOOKUP($A53,'Occupancy Raw Data'!$B$8:$BE$45,'Occupancy Raw Data'!AP$3,FALSE)</f>
        <v>42.251204323816197</v>
      </c>
      <c r="K53" s="50">
        <f>VLOOKUP($A53,'Occupancy Raw Data'!$B$8:$BE$45,'Occupancy Raw Data'!AR$3,FALSE)</f>
        <v>45.660427964361403</v>
      </c>
      <c r="M53" s="47">
        <f>VLOOKUP($A53,'Occupancy Raw Data'!$B$8:$BE$45,'Occupancy Raw Data'!AT$3,FALSE)</f>
        <v>-1.09476472464728</v>
      </c>
      <c r="N53" s="48">
        <f>VLOOKUP($A53,'Occupancy Raw Data'!$B$8:$BE$45,'Occupancy Raw Data'!AU$3,FALSE)</f>
        <v>-5.4606975622128804</v>
      </c>
      <c r="O53" s="48">
        <f>VLOOKUP($A53,'Occupancy Raw Data'!$B$8:$BE$45,'Occupancy Raw Data'!AV$3,FALSE)</f>
        <v>1.41381797828714E-2</v>
      </c>
      <c r="P53" s="48">
        <f>VLOOKUP($A53,'Occupancy Raw Data'!$B$8:$BE$45,'Occupancy Raw Data'!AW$3,FALSE)</f>
        <v>7.7945702265909702</v>
      </c>
      <c r="Q53" s="48">
        <f>VLOOKUP($A53,'Occupancy Raw Data'!$B$8:$BE$45,'Occupancy Raw Data'!AX$3,FALSE)</f>
        <v>7.6236208160774099</v>
      </c>
      <c r="R53" s="49">
        <f>VLOOKUP($A53,'Occupancy Raw Data'!$B$8:$BE$45,'Occupancy Raw Data'!AY$3,FALSE)</f>
        <v>1.92057646321135</v>
      </c>
      <c r="S53" s="48">
        <f>VLOOKUP($A53,'Occupancy Raw Data'!$B$8:$BE$45,'Occupancy Raw Data'!BA$3,FALSE)</f>
        <v>7.3841332494469301</v>
      </c>
      <c r="T53" s="48">
        <f>VLOOKUP($A53,'Occupancy Raw Data'!$B$8:$BE$45,'Occupancy Raw Data'!BB$3,FALSE)</f>
        <v>-1.2410929891556299</v>
      </c>
      <c r="U53" s="49">
        <f>VLOOKUP($A53,'Occupancy Raw Data'!$B$8:$BE$45,'Occupancy Raw Data'!BC$3,FALSE)</f>
        <v>3.0739708266191799</v>
      </c>
      <c r="V53" s="50">
        <f>VLOOKUP($A53,'Occupancy Raw Data'!$B$8:$BE$45,'Occupancy Raw Data'!BE$3,FALSE)</f>
        <v>2.2269711869641098</v>
      </c>
      <c r="X53" s="51">
        <f>VLOOKUP($A53,'ADR Raw Data'!$B$6:$BE$43,'ADR Raw Data'!AG$1,FALSE)</f>
        <v>88.610345096814399</v>
      </c>
      <c r="Y53" s="52">
        <f>VLOOKUP($A53,'ADR Raw Data'!$B$6:$BE$43,'ADR Raw Data'!AH$1,FALSE)</f>
        <v>93.132333649545998</v>
      </c>
      <c r="Z53" s="52">
        <f>VLOOKUP($A53,'ADR Raw Data'!$B$6:$BE$43,'ADR Raw Data'!AI$1,FALSE)</f>
        <v>96.209880938619804</v>
      </c>
      <c r="AA53" s="52">
        <f>VLOOKUP($A53,'ADR Raw Data'!$B$6:$BE$43,'ADR Raw Data'!AJ$1,FALSE)</f>
        <v>96.403969614758495</v>
      </c>
      <c r="AB53" s="52">
        <f>VLOOKUP($A53,'ADR Raw Data'!$B$6:$BE$43,'ADR Raw Data'!AK$1,FALSE)</f>
        <v>92.59</v>
      </c>
      <c r="AC53" s="53">
        <f>VLOOKUP($A53,'ADR Raw Data'!$B$6:$BE$43,'ADR Raw Data'!AL$1,FALSE)</f>
        <v>93.711828997580596</v>
      </c>
      <c r="AD53" s="52">
        <f>VLOOKUP($A53,'ADR Raw Data'!$B$6:$BE$43,'ADR Raw Data'!AN$1,FALSE)</f>
        <v>93.247797785780904</v>
      </c>
      <c r="AE53" s="52">
        <f>VLOOKUP($A53,'ADR Raw Data'!$B$6:$BE$43,'ADR Raw Data'!AO$1,FALSE)</f>
        <v>93.128084797444401</v>
      </c>
      <c r="AF53" s="53">
        <f>VLOOKUP($A53,'ADR Raw Data'!$B$6:$BE$43,'ADR Raw Data'!AP$1,FALSE)</f>
        <v>93.190479699666199</v>
      </c>
      <c r="AG53" s="54">
        <f>VLOOKUP($A53,'ADR Raw Data'!$B$6:$BE$43,'ADR Raw Data'!AR$1,FALSE)</f>
        <v>93.574172953723505</v>
      </c>
      <c r="AI53" s="47">
        <f>VLOOKUP($A53,'ADR Raw Data'!$B$6:$BE$43,'ADR Raw Data'!AT$1,FALSE)</f>
        <v>3.9049724415404499</v>
      </c>
      <c r="AJ53" s="48">
        <f>VLOOKUP($A53,'ADR Raw Data'!$B$6:$BE$43,'ADR Raw Data'!AU$1,FALSE)</f>
        <v>4.2526562633026401</v>
      </c>
      <c r="AK53" s="48">
        <f>VLOOKUP($A53,'ADR Raw Data'!$B$6:$BE$43,'ADR Raw Data'!AV$1,FALSE)</f>
        <v>6.9016182314030896</v>
      </c>
      <c r="AL53" s="48">
        <f>VLOOKUP($A53,'ADR Raw Data'!$B$6:$BE$43,'ADR Raw Data'!AW$1,FALSE)</f>
        <v>7.1113168856192797</v>
      </c>
      <c r="AM53" s="48">
        <f>VLOOKUP($A53,'ADR Raw Data'!$B$6:$BE$43,'ADR Raw Data'!AX$1,FALSE)</f>
        <v>5.8870571731853101</v>
      </c>
      <c r="AN53" s="49">
        <f>VLOOKUP($A53,'ADR Raw Data'!$B$6:$BE$43,'ADR Raw Data'!AY$1,FALSE)</f>
        <v>5.78678208257974</v>
      </c>
      <c r="AO53" s="48">
        <f>VLOOKUP($A53,'ADR Raw Data'!$B$6:$BE$43,'ADR Raw Data'!BA$1,FALSE)</f>
        <v>4.9662304340959302</v>
      </c>
      <c r="AP53" s="48">
        <f>VLOOKUP($A53,'ADR Raw Data'!$B$6:$BE$43,'ADR Raw Data'!BB$1,FALSE)</f>
        <v>3.3394307290779199</v>
      </c>
      <c r="AQ53" s="49">
        <f>VLOOKUP($A53,'ADR Raw Data'!$B$6:$BE$43,'ADR Raw Data'!BC$1,FALSE)</f>
        <v>4.1502617552343501</v>
      </c>
      <c r="AR53" s="50">
        <f>VLOOKUP($A53,'ADR Raw Data'!$B$6:$BE$43,'ADR Raw Data'!BE$1,FALSE)</f>
        <v>5.3534208585317602</v>
      </c>
      <c r="AT53" s="51">
        <f>VLOOKUP($A53,'RevPAR Raw Data'!$B$6:$BE$43,'RevPAR Raw Data'!AG$1,FALSE)</f>
        <v>33.0360744018163</v>
      </c>
      <c r="AU53" s="52">
        <f>VLOOKUP($A53,'RevPAR Raw Data'!$B$6:$BE$43,'RevPAR Raw Data'!AH$1,FALSE)</f>
        <v>40.372664199271497</v>
      </c>
      <c r="AV53" s="52">
        <f>VLOOKUP($A53,'RevPAR Raw Data'!$B$6:$BE$43,'RevPAR Raw Data'!AI$1,FALSE)</f>
        <v>48.896233110092801</v>
      </c>
      <c r="AW53" s="52">
        <f>VLOOKUP($A53,'RevPAR Raw Data'!$B$6:$BE$43,'RevPAR Raw Data'!AJ$1,FALSE)</f>
        <v>52.189083538949497</v>
      </c>
      <c r="AX53" s="52">
        <f>VLOOKUP($A53,'RevPAR Raw Data'!$B$6:$BE$43,'RevPAR Raw Data'!AK$1,FALSE)</f>
        <v>45.930558101280603</v>
      </c>
      <c r="AY53" s="53">
        <f>VLOOKUP($A53,'RevPAR Raw Data'!$B$6:$BE$43,'RevPAR Raw Data'!AL$1,FALSE)</f>
        <v>44.064837389315599</v>
      </c>
      <c r="AZ53" s="52">
        <f>VLOOKUP($A53,'RevPAR Raw Data'!$B$6:$BE$43,'RevPAR Raw Data'!AN$1,FALSE)</f>
        <v>41.069130536952102</v>
      </c>
      <c r="BA53" s="52">
        <f>VLOOKUP($A53,'RevPAR Raw Data'!$B$6:$BE$43,'RevPAR Raw Data'!AO$1,FALSE)</f>
        <v>37.679069439548798</v>
      </c>
      <c r="BB53" s="53">
        <f>VLOOKUP($A53,'RevPAR Raw Data'!$B$6:$BE$43,'RevPAR Raw Data'!AP$1,FALSE)</f>
        <v>39.3740999882504</v>
      </c>
      <c r="BC53" s="54">
        <f>VLOOKUP($A53,'RevPAR Raw Data'!$B$6:$BE$43,'RevPAR Raw Data'!AR$1,FALSE)</f>
        <v>42.726367834781897</v>
      </c>
      <c r="BE53" s="47">
        <f>VLOOKUP($A53,'RevPAR Raw Data'!$B$6:$BE$43,'RevPAR Raw Data'!AT$1,FALSE)</f>
        <v>2.7674574560959799</v>
      </c>
      <c r="BF53" s="48">
        <f>VLOOKUP($A53,'RevPAR Raw Data'!$B$6:$BE$43,'RevPAR Raw Data'!AU$1,FALSE)</f>
        <v>-1.4402659958097099</v>
      </c>
      <c r="BG53" s="48">
        <f>VLOOKUP($A53,'RevPAR Raw Data'!$B$6:$BE$43,'RevPAR Raw Data'!AV$1,FALSE)</f>
        <v>6.9167321743794403</v>
      </c>
      <c r="BH53" s="48">
        <f>VLOOKUP($A53,'RevPAR Raw Data'!$B$6:$BE$43,'RevPAR Raw Data'!AW$1,FALSE)</f>
        <v>15.4601837008952</v>
      </c>
      <c r="BI53" s="48">
        <f>VLOOKUP($A53,'RevPAR Raw Data'!$B$6:$BE$43,'RevPAR Raw Data'!AX$1,FALSE)</f>
        <v>13.959484905371999</v>
      </c>
      <c r="BJ53" s="49">
        <f>VLOOKUP($A53,'RevPAR Raw Data'!$B$6:$BE$43,'RevPAR Raw Data'!AY$1,FALSE)</f>
        <v>7.8184981204464501</v>
      </c>
      <c r="BK53" s="48">
        <f>VLOOKUP($A53,'RevPAR Raw Data'!$B$6:$BE$43,'RevPAR Raw Data'!BA$1,FALSE)</f>
        <v>12.7170767562711</v>
      </c>
      <c r="BL53" s="48">
        <f>VLOOKUP($A53,'RevPAR Raw Data'!$B$6:$BE$43,'RevPAR Raw Data'!BB$1,FALSE)</f>
        <v>2.0568922992659902</v>
      </c>
      <c r="BM53" s="49">
        <f>VLOOKUP($A53,'RevPAR Raw Data'!$B$6:$BE$43,'RevPAR Raw Data'!BC$1,FALSE)</f>
        <v>7.3518104174377701</v>
      </c>
      <c r="BN53" s="50">
        <f>VLOOKUP($A53,'RevPAR Raw Data'!$B$6:$BE$43,'RevPAR Raw Data'!BE$1,FALSE)</f>
        <v>7.6996111855322997</v>
      </c>
    </row>
    <row r="54" spans="1:66" x14ac:dyDescent="0.45">
      <c r="A54" s="66" t="s">
        <v>84</v>
      </c>
      <c r="B54" s="47">
        <f>VLOOKUP($A54,'Occupancy Raw Data'!$B$8:$BE$45,'Occupancy Raw Data'!AG$3,FALSE)</f>
        <v>27.141479464488299</v>
      </c>
      <c r="C54" s="48">
        <f>VLOOKUP($A54,'Occupancy Raw Data'!$B$8:$BE$45,'Occupancy Raw Data'!AH$3,FALSE)</f>
        <v>32.479577944179702</v>
      </c>
      <c r="D54" s="48">
        <f>VLOOKUP($A54,'Occupancy Raw Data'!$B$8:$BE$45,'Occupancy Raw Data'!AI$3,FALSE)</f>
        <v>40.492398457000199</v>
      </c>
      <c r="E54" s="48">
        <f>VLOOKUP($A54,'Occupancy Raw Data'!$B$8:$BE$45,'Occupancy Raw Data'!AJ$3,FALSE)</f>
        <v>45.0391422736555</v>
      </c>
      <c r="F54" s="48">
        <f>VLOOKUP($A54,'Occupancy Raw Data'!$B$8:$BE$45,'Occupancy Raw Data'!AK$3,FALSE)</f>
        <v>43.286249149081002</v>
      </c>
      <c r="G54" s="49">
        <f>VLOOKUP($A54,'Occupancy Raw Data'!$B$8:$BE$45,'Occupancy Raw Data'!AL$3,FALSE)</f>
        <v>37.687769457680901</v>
      </c>
      <c r="H54" s="48">
        <f>VLOOKUP($A54,'Occupancy Raw Data'!$B$8:$BE$45,'Occupancy Raw Data'!AN$3,FALSE)</f>
        <v>42.0807805763557</v>
      </c>
      <c r="I54" s="48">
        <f>VLOOKUP($A54,'Occupancy Raw Data'!$B$8:$BE$45,'Occupancy Raw Data'!AO$3,FALSE)</f>
        <v>37.054685727252</v>
      </c>
      <c r="J54" s="49">
        <f>VLOOKUP($A54,'Occupancy Raw Data'!$B$8:$BE$45,'Occupancy Raw Data'!AP$3,FALSE)</f>
        <v>39.5677331518039</v>
      </c>
      <c r="K54" s="50">
        <f>VLOOKUP($A54,'Occupancy Raw Data'!$B$8:$BE$45,'Occupancy Raw Data'!AR$3,FALSE)</f>
        <v>38.224901941716098</v>
      </c>
      <c r="M54" s="47">
        <f>VLOOKUP($A54,'Occupancy Raw Data'!$B$8:$BE$45,'Occupancy Raw Data'!AT$3,FALSE)</f>
        <v>-13.003871049551901</v>
      </c>
      <c r="N54" s="48">
        <f>VLOOKUP($A54,'Occupancy Raw Data'!$B$8:$BE$45,'Occupancy Raw Data'!AU$3,FALSE)</f>
        <v>-14.9185666319701</v>
      </c>
      <c r="O54" s="48">
        <f>VLOOKUP($A54,'Occupancy Raw Data'!$B$8:$BE$45,'Occupancy Raw Data'!AV$3,FALSE)</f>
        <v>-7.4505504524621697</v>
      </c>
      <c r="P54" s="48">
        <f>VLOOKUP($A54,'Occupancy Raw Data'!$B$8:$BE$45,'Occupancy Raw Data'!AW$3,FALSE)</f>
        <v>1.5406504906882601</v>
      </c>
      <c r="Q54" s="48">
        <f>VLOOKUP($A54,'Occupancy Raw Data'!$B$8:$BE$45,'Occupancy Raw Data'!AX$3,FALSE)</f>
        <v>4.1287361729376197</v>
      </c>
      <c r="R54" s="49">
        <f>VLOOKUP($A54,'Occupancy Raw Data'!$B$8:$BE$45,'Occupancy Raw Data'!AY$3,FALSE)</f>
        <v>-5.33140877992754</v>
      </c>
      <c r="S54" s="48">
        <f>VLOOKUP($A54,'Occupancy Raw Data'!$B$8:$BE$45,'Occupancy Raw Data'!BA$3,FALSE)</f>
        <v>7.0517414189820498</v>
      </c>
      <c r="T54" s="48">
        <f>VLOOKUP($A54,'Occupancy Raw Data'!$B$8:$BE$45,'Occupancy Raw Data'!BB$3,FALSE)</f>
        <v>-2.1068889062254401</v>
      </c>
      <c r="U54" s="49">
        <f>VLOOKUP($A54,'Occupancy Raw Data'!$B$8:$BE$45,'Occupancy Raw Data'!BC$3,FALSE)</f>
        <v>2.5588739177662001</v>
      </c>
      <c r="V54" s="50">
        <f>VLOOKUP($A54,'Occupancy Raw Data'!$B$8:$BE$45,'Occupancy Raw Data'!BE$3,FALSE)</f>
        <v>-3.1271713422029901</v>
      </c>
      <c r="X54" s="51">
        <f>VLOOKUP($A54,'ADR Raw Data'!$B$6:$BE$43,'ADR Raw Data'!AG$1,FALSE)</f>
        <v>100.479968648761</v>
      </c>
      <c r="Y54" s="52">
        <f>VLOOKUP($A54,'ADR Raw Data'!$B$6:$BE$43,'ADR Raw Data'!AH$1,FALSE)</f>
        <v>92.863033796175003</v>
      </c>
      <c r="Z54" s="52">
        <f>VLOOKUP($A54,'ADR Raw Data'!$B$6:$BE$43,'ADR Raw Data'!AI$1,FALSE)</f>
        <v>95.070937937797694</v>
      </c>
      <c r="AA54" s="52">
        <f>VLOOKUP($A54,'ADR Raw Data'!$B$6:$BE$43,'ADR Raw Data'!AJ$1,FALSE)</f>
        <v>94.411728068518102</v>
      </c>
      <c r="AB54" s="52">
        <f>VLOOKUP($A54,'ADR Raw Data'!$B$6:$BE$43,'ADR Raw Data'!AK$1,FALSE)</f>
        <v>94.589171744970798</v>
      </c>
      <c r="AC54" s="53">
        <f>VLOOKUP($A54,'ADR Raw Data'!$B$6:$BE$43,'ADR Raw Data'!AL$1,FALSE)</f>
        <v>95.201235926305003</v>
      </c>
      <c r="AD54" s="52">
        <f>VLOOKUP($A54,'ADR Raw Data'!$B$6:$BE$43,'ADR Raw Data'!AN$1,FALSE)</f>
        <v>103.921060932866</v>
      </c>
      <c r="AE54" s="52">
        <f>VLOOKUP($A54,'ADR Raw Data'!$B$6:$BE$43,'ADR Raw Data'!AO$1,FALSE)</f>
        <v>105.74860303123</v>
      </c>
      <c r="AF54" s="53">
        <f>VLOOKUP($A54,'ADR Raw Data'!$B$6:$BE$43,'ADR Raw Data'!AP$1,FALSE)</f>
        <v>104.776796057347</v>
      </c>
      <c r="AG54" s="54">
        <f>VLOOKUP($A54,'ADR Raw Data'!$B$6:$BE$43,'ADR Raw Data'!AR$1,FALSE)</f>
        <v>98.033220827679699</v>
      </c>
      <c r="AI54" s="47">
        <f>VLOOKUP($A54,'ADR Raw Data'!$B$6:$BE$43,'ADR Raw Data'!AT$1,FALSE)</f>
        <v>5.6026499630637296</v>
      </c>
      <c r="AJ54" s="48">
        <f>VLOOKUP($A54,'ADR Raw Data'!$B$6:$BE$43,'ADR Raw Data'!AU$1,FALSE)</f>
        <v>-0.56944461516011602</v>
      </c>
      <c r="AK54" s="48">
        <f>VLOOKUP($A54,'ADR Raw Data'!$B$6:$BE$43,'ADR Raw Data'!AV$1,FALSE)</f>
        <v>0.46867603160455601</v>
      </c>
      <c r="AL54" s="48">
        <f>VLOOKUP($A54,'ADR Raw Data'!$B$6:$BE$43,'ADR Raw Data'!AW$1,FALSE)</f>
        <v>0.75806563686648498</v>
      </c>
      <c r="AM54" s="48">
        <f>VLOOKUP($A54,'ADR Raw Data'!$B$6:$BE$43,'ADR Raw Data'!AX$1,FALSE)</f>
        <v>-0.60805983792234797</v>
      </c>
      <c r="AN54" s="49">
        <f>VLOOKUP($A54,'ADR Raw Data'!$B$6:$BE$43,'ADR Raw Data'!AY$1,FALSE)</f>
        <v>0.87086219720529401</v>
      </c>
      <c r="AO54" s="48">
        <f>VLOOKUP($A54,'ADR Raw Data'!$B$6:$BE$43,'ADR Raw Data'!BA$1,FALSE)</f>
        <v>-0.22705009351335101</v>
      </c>
      <c r="AP54" s="48">
        <f>VLOOKUP($A54,'ADR Raw Data'!$B$6:$BE$43,'ADR Raw Data'!BB$1,FALSE)</f>
        <v>-2.6752052498486001</v>
      </c>
      <c r="AQ54" s="49">
        <f>VLOOKUP($A54,'ADR Raw Data'!$B$6:$BE$43,'ADR Raw Data'!BC$1,FALSE)</f>
        <v>-1.4922372944397599</v>
      </c>
      <c r="AR54" s="50">
        <f>VLOOKUP($A54,'ADR Raw Data'!$B$6:$BE$43,'ADR Raw Data'!BE$1,FALSE)</f>
        <v>0.31282748746677003</v>
      </c>
      <c r="AT54" s="51">
        <f>VLOOKUP($A54,'RevPAR Raw Data'!$B$6:$BE$43,'RevPAR Raw Data'!AG$1,FALSE)</f>
        <v>27.2717500567279</v>
      </c>
      <c r="AU54" s="52">
        <f>VLOOKUP($A54,'RevPAR Raw Data'!$B$6:$BE$43,'RevPAR Raw Data'!AH$1,FALSE)</f>
        <v>30.161521443158598</v>
      </c>
      <c r="AV54" s="52">
        <f>VLOOKUP($A54,'RevPAR Raw Data'!$B$6:$BE$43,'RevPAR Raw Data'!AI$1,FALSE)</f>
        <v>38.496503006580397</v>
      </c>
      <c r="AW54" s="52">
        <f>VLOOKUP($A54,'RevPAR Raw Data'!$B$6:$BE$43,'RevPAR Raw Data'!AJ$1,FALSE)</f>
        <v>42.522232527796596</v>
      </c>
      <c r="AX54" s="52">
        <f>VLOOKUP($A54,'RevPAR Raw Data'!$B$6:$BE$43,'RevPAR Raw Data'!AK$1,FALSE)</f>
        <v>40.944104549580203</v>
      </c>
      <c r="AY54" s="53">
        <f>VLOOKUP($A54,'RevPAR Raw Data'!$B$6:$BE$43,'RevPAR Raw Data'!AL$1,FALSE)</f>
        <v>35.879222316768697</v>
      </c>
      <c r="AZ54" s="52">
        <f>VLOOKUP($A54,'RevPAR Raw Data'!$B$6:$BE$43,'RevPAR Raw Data'!AN$1,FALSE)</f>
        <v>43.730793623780301</v>
      </c>
      <c r="BA54" s="52">
        <f>VLOOKUP($A54,'RevPAR Raw Data'!$B$6:$BE$43,'RevPAR Raw Data'!AO$1,FALSE)</f>
        <v>39.1848125141819</v>
      </c>
      <c r="BB54" s="53">
        <f>VLOOKUP($A54,'RevPAR Raw Data'!$B$6:$BE$43,'RevPAR Raw Data'!AP$1,FALSE)</f>
        <v>41.4578030689811</v>
      </c>
      <c r="BC54" s="54">
        <f>VLOOKUP($A54,'RevPAR Raw Data'!$B$6:$BE$43,'RevPAR Raw Data'!AR$1,FALSE)</f>
        <v>37.4731025316866</v>
      </c>
      <c r="BE54" s="47">
        <f>VLOOKUP($A54,'RevPAR Raw Data'!$B$6:$BE$43,'RevPAR Raw Data'!AT$1,FALSE)</f>
        <v>-8.1297824630427602</v>
      </c>
      <c r="BF54" s="48">
        <f>VLOOKUP($A54,'RevPAR Raw Data'!$B$6:$BE$43,'RevPAR Raw Data'!AU$1,FALSE)</f>
        <v>-15.403058272785399</v>
      </c>
      <c r="BG54" s="48">
        <f>VLOOKUP($A54,'RevPAR Raw Data'!$B$6:$BE$43,'RevPAR Raw Data'!AV$1,FALSE)</f>
        <v>-7.0167933650509102</v>
      </c>
      <c r="BH54" s="48">
        <f>VLOOKUP($A54,'RevPAR Raw Data'!$B$6:$BE$43,'RevPAR Raw Data'!AW$1,FALSE)</f>
        <v>2.3103952695088701</v>
      </c>
      <c r="BI54" s="48">
        <f>VLOOKUP($A54,'RevPAR Raw Data'!$B$6:$BE$43,'RevPAR Raw Data'!AX$1,FALSE)</f>
        <v>3.4955711485338701</v>
      </c>
      <c r="BJ54" s="49">
        <f>VLOOKUP($A54,'RevPAR Raw Data'!$B$6:$BE$43,'RevPAR Raw Data'!AY$1,FALSE)</f>
        <v>-4.5069758063651202</v>
      </c>
      <c r="BK54" s="48">
        <f>VLOOKUP($A54,'RevPAR Raw Data'!$B$6:$BE$43,'RevPAR Raw Data'!BA$1,FALSE)</f>
        <v>6.8086803399825797</v>
      </c>
      <c r="BL54" s="48">
        <f>VLOOKUP($A54,'RevPAR Raw Data'!$B$6:$BE$43,'RevPAR Raw Data'!BB$1,FALSE)</f>
        <v>-4.72573055344622</v>
      </c>
      <c r="BM54" s="49">
        <f>VLOOKUP($A54,'RevPAR Raw Data'!$B$6:$BE$43,'RevPAR Raw Data'!BC$1,FALSE)</f>
        <v>1.02845215240784</v>
      </c>
      <c r="BN54" s="50">
        <f>VLOOKUP($A54,'RevPAR Raw Data'!$B$6:$BE$43,'RevPAR Raw Data'!BE$1,FALSE)</f>
        <v>-2.8241265062748102</v>
      </c>
    </row>
    <row r="55" spans="1:66" x14ac:dyDescent="0.45">
      <c r="A55" s="63" t="s">
        <v>85</v>
      </c>
      <c r="B55" s="47">
        <f>VLOOKUP($A55,'Occupancy Raw Data'!$B$8:$BE$45,'Occupancy Raw Data'!AG$3,FALSE)</f>
        <v>31.628556467097201</v>
      </c>
      <c r="C55" s="48">
        <f>VLOOKUP($A55,'Occupancy Raw Data'!$B$8:$BE$45,'Occupancy Raw Data'!AH$3,FALSE)</f>
        <v>37.212185618136701</v>
      </c>
      <c r="D55" s="48">
        <f>VLOOKUP($A55,'Occupancy Raw Data'!$B$8:$BE$45,'Occupancy Raw Data'!AI$3,FALSE)</f>
        <v>43.641516117605299</v>
      </c>
      <c r="E55" s="48">
        <f>VLOOKUP($A55,'Occupancy Raw Data'!$B$8:$BE$45,'Occupancy Raw Data'!AJ$3,FALSE)</f>
        <v>47.042153737158998</v>
      </c>
      <c r="F55" s="48">
        <f>VLOOKUP($A55,'Occupancy Raw Data'!$B$8:$BE$45,'Occupancy Raw Data'!AK$3,FALSE)</f>
        <v>42.897626638327999</v>
      </c>
      <c r="G55" s="49">
        <f>VLOOKUP($A55,'Occupancy Raw Data'!$B$8:$BE$45,'Occupancy Raw Data'!AL$3,FALSE)</f>
        <v>40.458446649948698</v>
      </c>
      <c r="H55" s="48">
        <f>VLOOKUP($A55,'Occupancy Raw Data'!$B$8:$BE$45,'Occupancy Raw Data'!AN$3,FALSE)</f>
        <v>36.716259298618397</v>
      </c>
      <c r="I55" s="48">
        <f>VLOOKUP($A55,'Occupancy Raw Data'!$B$8:$BE$45,'Occupancy Raw Data'!AO$3,FALSE)</f>
        <v>34.909670563230598</v>
      </c>
      <c r="J55" s="49">
        <f>VLOOKUP($A55,'Occupancy Raw Data'!$B$8:$BE$45,'Occupancy Raw Data'!AP$3,FALSE)</f>
        <v>35.812964930924501</v>
      </c>
      <c r="K55" s="50">
        <f>VLOOKUP($A55,'Occupancy Raw Data'!$B$8:$BE$45,'Occupancy Raw Data'!AR$3,FALSE)</f>
        <v>39.133947733871899</v>
      </c>
      <c r="M55" s="47">
        <f>VLOOKUP($A55,'Occupancy Raw Data'!$B$8:$BE$45,'Occupancy Raw Data'!AT$3,FALSE)</f>
        <v>-2.36477320217007</v>
      </c>
      <c r="N55" s="48">
        <f>VLOOKUP($A55,'Occupancy Raw Data'!$B$8:$BE$45,'Occupancy Raw Data'!AU$3,FALSE)</f>
        <v>-11.087600507829</v>
      </c>
      <c r="O55" s="48">
        <f>VLOOKUP($A55,'Occupancy Raw Data'!$B$8:$BE$45,'Occupancy Raw Data'!AV$3,FALSE)</f>
        <v>-9.0439276485788103</v>
      </c>
      <c r="P55" s="48">
        <f>VLOOKUP($A55,'Occupancy Raw Data'!$B$8:$BE$45,'Occupancy Raw Data'!AW$3,FALSE)</f>
        <v>-0.37509377344335998</v>
      </c>
      <c r="Q55" s="48">
        <f>VLOOKUP($A55,'Occupancy Raw Data'!$B$8:$BE$45,'Occupancy Raw Data'!AX$3,FALSE)</f>
        <v>9.0009000900090008</v>
      </c>
      <c r="R55" s="49">
        <f>VLOOKUP($A55,'Occupancy Raw Data'!$B$8:$BE$45,'Occupancy Raw Data'!AY$3,FALSE)</f>
        <v>-3.1179956800361102</v>
      </c>
      <c r="S55" s="48">
        <f>VLOOKUP($A55,'Occupancy Raw Data'!$B$8:$BE$45,'Occupancy Raw Data'!BA$3,FALSE)</f>
        <v>-2.03213610586011</v>
      </c>
      <c r="T55" s="48">
        <f>VLOOKUP($A55,'Occupancy Raw Data'!$B$8:$BE$45,'Occupancy Raw Data'!BB$3,FALSE)</f>
        <v>-7.4647887323943598</v>
      </c>
      <c r="U55" s="49">
        <f>VLOOKUP($A55,'Occupancy Raw Data'!$B$8:$BE$45,'Occupancy Raw Data'!BC$3,FALSE)</f>
        <v>-4.7574187470560503</v>
      </c>
      <c r="V55" s="50">
        <f>VLOOKUP($A55,'Occupancy Raw Data'!$B$8:$BE$45,'Occupancy Raw Data'!BE$3,FALSE)</f>
        <v>-3.5452521148681799</v>
      </c>
      <c r="X55" s="51">
        <f>VLOOKUP($A55,'ADR Raw Data'!$B$6:$BE$43,'ADR Raw Data'!AG$1,FALSE)</f>
        <v>80.518410596026399</v>
      </c>
      <c r="Y55" s="52">
        <f>VLOOKUP($A55,'ADR Raw Data'!$B$6:$BE$43,'ADR Raw Data'!AH$1,FALSE)</f>
        <v>83.855730604474005</v>
      </c>
      <c r="Z55" s="52">
        <f>VLOOKUP($A55,'ADR Raw Data'!$B$6:$BE$43,'ADR Raw Data'!AI$1,FALSE)</f>
        <v>85.188693181818095</v>
      </c>
      <c r="AA55" s="52">
        <f>VLOOKUP($A55,'ADR Raw Data'!$B$6:$BE$43,'ADR Raw Data'!AJ$1,FALSE)</f>
        <v>84.901347891566203</v>
      </c>
      <c r="AB55" s="52">
        <f>VLOOKUP($A55,'ADR Raw Data'!$B$6:$BE$43,'ADR Raw Data'!AK$1,FALSE)</f>
        <v>82.7645127993393</v>
      </c>
      <c r="AC55" s="53">
        <f>VLOOKUP($A55,'ADR Raw Data'!$B$6:$BE$43,'ADR Raw Data'!AL$1,FALSE)</f>
        <v>83.626261021388004</v>
      </c>
      <c r="AD55" s="52">
        <f>VLOOKUP($A55,'ADR Raw Data'!$B$6:$BE$43,'ADR Raw Data'!AN$1,FALSE)</f>
        <v>83.026353111432698</v>
      </c>
      <c r="AE55" s="52">
        <f>VLOOKUP($A55,'ADR Raw Data'!$B$6:$BE$43,'ADR Raw Data'!AO$1,FALSE)</f>
        <v>81.748366311516904</v>
      </c>
      <c r="AF55" s="53">
        <f>VLOOKUP($A55,'ADR Raw Data'!$B$6:$BE$43,'ADR Raw Data'!AP$1,FALSE)</f>
        <v>82.403476755687393</v>
      </c>
      <c r="AG55" s="54">
        <f>VLOOKUP($A55,'ADR Raw Data'!$B$6:$BE$43,'ADR Raw Data'!AR$1,FALSE)</f>
        <v>83.307212078198503</v>
      </c>
      <c r="AI55" s="47">
        <f>VLOOKUP($A55,'ADR Raw Data'!$B$6:$BE$43,'ADR Raw Data'!AT$1,FALSE)</f>
        <v>3.8783443589257098</v>
      </c>
      <c r="AJ55" s="48">
        <f>VLOOKUP($A55,'ADR Raw Data'!$B$6:$BE$43,'ADR Raw Data'!AU$1,FALSE)</f>
        <v>4.1393529901374304</v>
      </c>
      <c r="AK55" s="48">
        <f>VLOOKUP($A55,'ADR Raw Data'!$B$6:$BE$43,'ADR Raw Data'!AV$1,FALSE)</f>
        <v>4.5424014308863496</v>
      </c>
      <c r="AL55" s="48">
        <f>VLOOKUP($A55,'ADR Raw Data'!$B$6:$BE$43,'ADR Raw Data'!AW$1,FALSE)</f>
        <v>4.69444056991704</v>
      </c>
      <c r="AM55" s="48">
        <f>VLOOKUP($A55,'ADR Raw Data'!$B$6:$BE$43,'ADR Raw Data'!AX$1,FALSE)</f>
        <v>5.2202646282345002</v>
      </c>
      <c r="AN55" s="49">
        <f>VLOOKUP($A55,'ADR Raw Data'!$B$6:$BE$43,'ADR Raw Data'!AY$1,FALSE)</f>
        <v>4.4608084399213599</v>
      </c>
      <c r="AO55" s="48">
        <f>VLOOKUP($A55,'ADR Raw Data'!$B$6:$BE$43,'ADR Raw Data'!BA$1,FALSE)</f>
        <v>5.7581917854298403</v>
      </c>
      <c r="AP55" s="48">
        <f>VLOOKUP($A55,'ADR Raw Data'!$B$6:$BE$43,'ADR Raw Data'!BB$1,FALSE)</f>
        <v>0.999420040248721</v>
      </c>
      <c r="AQ55" s="49">
        <f>VLOOKUP($A55,'ADR Raw Data'!$B$6:$BE$43,'ADR Raw Data'!BC$1,FALSE)</f>
        <v>3.3575043698088201</v>
      </c>
      <c r="AR55" s="50">
        <f>VLOOKUP($A55,'ADR Raw Data'!$B$6:$BE$43,'ADR Raw Data'!BE$1,FALSE)</f>
        <v>4.1754668310929501</v>
      </c>
      <c r="AT55" s="51">
        <f>VLOOKUP($A55,'RevPAR Raw Data'!$B$6:$BE$43,'RevPAR Raw Data'!AG$1,FALSE)</f>
        <v>25.466810961773401</v>
      </c>
      <c r="AU55" s="52">
        <f>VLOOKUP($A55,'RevPAR Raw Data'!$B$6:$BE$43,'RevPAR Raw Data'!AH$1,FALSE)</f>
        <v>31.204550123981502</v>
      </c>
      <c r="AV55" s="52">
        <f>VLOOKUP($A55,'RevPAR Raw Data'!$B$6:$BE$43,'RevPAR Raw Data'!AI$1,FALSE)</f>
        <v>37.177637265320499</v>
      </c>
      <c r="AW55" s="52">
        <f>VLOOKUP($A55,'RevPAR Raw Data'!$B$6:$BE$43,'RevPAR Raw Data'!AJ$1,FALSE)</f>
        <v>39.939422600070799</v>
      </c>
      <c r="AX55" s="52">
        <f>VLOOKUP($A55,'RevPAR Raw Data'!$B$6:$BE$43,'RevPAR Raw Data'!AK$1,FALSE)</f>
        <v>35.504011689691801</v>
      </c>
      <c r="AY55" s="53">
        <f>VLOOKUP($A55,'RevPAR Raw Data'!$B$6:$BE$43,'RevPAR Raw Data'!AL$1,FALSE)</f>
        <v>33.8338862006851</v>
      </c>
      <c r="AZ55" s="52">
        <f>VLOOKUP($A55,'RevPAR Raw Data'!$B$6:$BE$43,'RevPAR Raw Data'!AN$1,FALSE)</f>
        <v>30.484171094580201</v>
      </c>
      <c r="BA55" s="52">
        <f>VLOOKUP($A55,'RevPAR Raw Data'!$B$6:$BE$43,'RevPAR Raw Data'!AO$1,FALSE)</f>
        <v>28.538085370173501</v>
      </c>
      <c r="BB55" s="53">
        <f>VLOOKUP($A55,'RevPAR Raw Data'!$B$6:$BE$43,'RevPAR Raw Data'!AP$1,FALSE)</f>
        <v>29.511128232376901</v>
      </c>
      <c r="BC55" s="54">
        <f>VLOOKUP($A55,'RevPAR Raw Data'!$B$6:$BE$43,'RevPAR Raw Data'!AR$1,FALSE)</f>
        <v>32.601400833228098</v>
      </c>
      <c r="BE55" s="47">
        <f>VLOOKUP($A55,'RevPAR Raw Data'!$B$6:$BE$43,'RevPAR Raw Data'!AT$1,FALSE)</f>
        <v>1.4218571086678899</v>
      </c>
      <c r="BF55" s="48">
        <f>VLOOKUP($A55,'RevPAR Raw Data'!$B$6:$BE$43,'RevPAR Raw Data'!AU$1,FALSE)</f>
        <v>-7.4072024408469099</v>
      </c>
      <c r="BG55" s="48">
        <f>VLOOKUP($A55,'RevPAR Raw Data'!$B$6:$BE$43,'RevPAR Raw Data'!AV$1,FALSE)</f>
        <v>-4.9123377166098203</v>
      </c>
      <c r="BH55" s="48">
        <f>VLOOKUP($A55,'RevPAR Raw Data'!$B$6:$BE$43,'RevPAR Raw Data'!AW$1,FALSE)</f>
        <v>4.3017382421979198</v>
      </c>
      <c r="BI55" s="48">
        <f>VLOOKUP($A55,'RevPAR Raw Data'!$B$6:$BE$43,'RevPAR Raw Data'!AX$1,FALSE)</f>
        <v>14.691035521864899</v>
      </c>
      <c r="BJ55" s="49">
        <f>VLOOKUP($A55,'RevPAR Raw Data'!$B$6:$BE$43,'RevPAR Raw Data'!AY$1,FALSE)</f>
        <v>1.2037249454338099</v>
      </c>
      <c r="BK55" s="48">
        <f>VLOOKUP($A55,'RevPAR Raw Data'!$B$6:$BE$43,'RevPAR Raw Data'!BA$1,FALSE)</f>
        <v>3.6090413852533398</v>
      </c>
      <c r="BL55" s="48">
        <f>VLOOKUP($A55,'RevPAR Raw Data'!$B$6:$BE$43,'RevPAR Raw Data'!BB$1,FALSE)</f>
        <v>-6.5399732866994196</v>
      </c>
      <c r="BM55" s="49">
        <f>VLOOKUP($A55,'RevPAR Raw Data'!$B$6:$BE$43,'RevPAR Raw Data'!BC$1,FALSE)</f>
        <v>-1.5596449195697399</v>
      </c>
      <c r="BN55" s="50">
        <f>VLOOKUP($A55,'RevPAR Raw Data'!$B$6:$BE$43,'RevPAR Raw Data'!BE$1,FALSE)</f>
        <v>0.48218389008982299</v>
      </c>
    </row>
    <row r="56" spans="1:66" ht="16.5" thickBot="1" x14ac:dyDescent="0.5">
      <c r="A56" s="63" t="s">
        <v>86</v>
      </c>
      <c r="B56" s="67">
        <f>VLOOKUP($A56,'Occupancy Raw Data'!$B$8:$BE$45,'Occupancy Raw Data'!AG$3,FALSE)</f>
        <v>37.122701109083202</v>
      </c>
      <c r="C56" s="68">
        <f>VLOOKUP($A56,'Occupancy Raw Data'!$B$8:$BE$45,'Occupancy Raw Data'!AH$3,FALSE)</f>
        <v>40.453460620525</v>
      </c>
      <c r="D56" s="68">
        <f>VLOOKUP($A56,'Occupancy Raw Data'!$B$8:$BE$45,'Occupancy Raw Data'!AI$3,FALSE)</f>
        <v>47.160606486031099</v>
      </c>
      <c r="E56" s="68">
        <f>VLOOKUP($A56,'Occupancy Raw Data'!$B$8:$BE$45,'Occupancy Raw Data'!AJ$3,FALSE)</f>
        <v>51.414432121297203</v>
      </c>
      <c r="F56" s="68">
        <f>VLOOKUP($A56,'Occupancy Raw Data'!$B$8:$BE$45,'Occupancy Raw Data'!AK$3,FALSE)</f>
        <v>50.105292713744198</v>
      </c>
      <c r="G56" s="69">
        <f>VLOOKUP($A56,'Occupancy Raw Data'!$B$8:$BE$45,'Occupancy Raw Data'!AL$3,FALSE)</f>
        <v>45.251298610136097</v>
      </c>
      <c r="H56" s="68">
        <f>VLOOKUP($A56,'Occupancy Raw Data'!$B$8:$BE$45,'Occupancy Raw Data'!AN$3,FALSE)</f>
        <v>49.592868173522298</v>
      </c>
      <c r="I56" s="68">
        <f>VLOOKUP($A56,'Occupancy Raw Data'!$B$8:$BE$45,'Occupancy Raw Data'!AO$3,FALSE)</f>
        <v>45.8830548926014</v>
      </c>
      <c r="J56" s="69">
        <f>VLOOKUP($A56,'Occupancy Raw Data'!$B$8:$BE$45,'Occupancy Raw Data'!AP$3,FALSE)</f>
        <v>47.737961533061899</v>
      </c>
      <c r="K56" s="70">
        <f>VLOOKUP($A56,'Occupancy Raw Data'!$B$8:$BE$45,'Occupancy Raw Data'!AR$3,FALSE)</f>
        <v>45.961773730972098</v>
      </c>
      <c r="M56" s="67">
        <f>VLOOKUP($A56,'Occupancy Raw Data'!$B$8:$BE$45,'Occupancy Raw Data'!AT$3,FALSE)</f>
        <v>-2.8612114079184399</v>
      </c>
      <c r="N56" s="68">
        <f>VLOOKUP($A56,'Occupancy Raw Data'!$B$8:$BE$45,'Occupancy Raw Data'!AU$3,FALSE)</f>
        <v>-10.567851318127101</v>
      </c>
      <c r="O56" s="68">
        <f>VLOOKUP($A56,'Occupancy Raw Data'!$B$8:$BE$45,'Occupancy Raw Data'!AV$3,FALSE)</f>
        <v>-4.2882378519934896</v>
      </c>
      <c r="P56" s="68">
        <f>VLOOKUP($A56,'Occupancy Raw Data'!$B$8:$BE$45,'Occupancy Raw Data'!AW$3,FALSE)</f>
        <v>4.0987086879379504</v>
      </c>
      <c r="Q56" s="68">
        <f>VLOOKUP($A56,'Occupancy Raw Data'!$B$8:$BE$45,'Occupancy Raw Data'!AX$3,FALSE)</f>
        <v>7.2126154819202997</v>
      </c>
      <c r="R56" s="69">
        <f>VLOOKUP($A56,'Occupancy Raw Data'!$B$8:$BE$45,'Occupancy Raw Data'!AY$3,FALSE)</f>
        <v>-1.1324135955938801</v>
      </c>
      <c r="S56" s="68">
        <f>VLOOKUP($A56,'Occupancy Raw Data'!$B$8:$BE$45,'Occupancy Raw Data'!BA$3,FALSE)</f>
        <v>6.5379657545879599</v>
      </c>
      <c r="T56" s="68">
        <f>VLOOKUP($A56,'Occupancy Raw Data'!$B$8:$BE$45,'Occupancy Raw Data'!BB$3,FALSE)</f>
        <v>-4.6870899006562601</v>
      </c>
      <c r="U56" s="69">
        <f>VLOOKUP($A56,'Occupancy Raw Data'!$B$8:$BE$45,'Occupancy Raw Data'!BC$3,FALSE)</f>
        <v>0.83119847874928199</v>
      </c>
      <c r="V56" s="70">
        <f>VLOOKUP($A56,'Occupancy Raw Data'!$B$8:$BE$45,'Occupancy Raw Data'!BE$3,FALSE)</f>
        <v>-0.55772728574333097</v>
      </c>
      <c r="X56" s="71">
        <f>VLOOKUP($A56,'ADR Raw Data'!$B$6:$BE$43,'ADR Raw Data'!AG$1,FALSE)</f>
        <v>116.269166115155</v>
      </c>
      <c r="Y56" s="72">
        <f>VLOOKUP($A56,'ADR Raw Data'!$B$6:$BE$43,'ADR Raw Data'!AH$1,FALSE)</f>
        <v>101.72353027936801</v>
      </c>
      <c r="Z56" s="72">
        <f>VLOOKUP($A56,'ADR Raw Data'!$B$6:$BE$43,'ADR Raw Data'!AI$1,FALSE)</f>
        <v>103.72424052988001</v>
      </c>
      <c r="AA56" s="72">
        <f>VLOOKUP($A56,'ADR Raw Data'!$B$6:$BE$43,'ADR Raw Data'!AJ$1,FALSE)</f>
        <v>107.64171547545899</v>
      </c>
      <c r="AB56" s="72">
        <f>VLOOKUP($A56,'ADR Raw Data'!$B$6:$BE$43,'ADR Raw Data'!AK$1,FALSE)</f>
        <v>107.548823199775</v>
      </c>
      <c r="AC56" s="73">
        <f>VLOOKUP($A56,'ADR Raw Data'!$B$6:$BE$43,'ADR Raw Data'!AL$1,FALSE)</f>
        <v>107.16198696967299</v>
      </c>
      <c r="AD56" s="72">
        <f>VLOOKUP($A56,'ADR Raw Data'!$B$6:$BE$43,'ADR Raw Data'!AN$1,FALSE)</f>
        <v>122.023012031139</v>
      </c>
      <c r="AE56" s="72">
        <f>VLOOKUP($A56,'ADR Raw Data'!$B$6:$BE$43,'ADR Raw Data'!AO$1,FALSE)</f>
        <v>126.08670389352</v>
      </c>
      <c r="AF56" s="73">
        <f>VLOOKUP($A56,'ADR Raw Data'!$B$6:$BE$43,'ADR Raw Data'!AP$1,FALSE)</f>
        <v>123.975908539499</v>
      </c>
      <c r="AG56" s="74">
        <f>VLOOKUP($A56,'ADR Raw Data'!$B$6:$BE$43,'ADR Raw Data'!AR$1,FALSE)</f>
        <v>112.15161375834499</v>
      </c>
      <c r="AI56" s="67">
        <f>VLOOKUP($A56,'ADR Raw Data'!$B$6:$BE$43,'ADR Raw Data'!AT$1,FALSE)</f>
        <v>19.172328192247502</v>
      </c>
      <c r="AJ56" s="68">
        <f>VLOOKUP($A56,'ADR Raw Data'!$B$6:$BE$43,'ADR Raw Data'!AU$1,FALSE)</f>
        <v>5.6245362071837501</v>
      </c>
      <c r="AK56" s="68">
        <f>VLOOKUP($A56,'ADR Raw Data'!$B$6:$BE$43,'ADR Raw Data'!AV$1,FALSE)</f>
        <v>5.16730192746786</v>
      </c>
      <c r="AL56" s="68">
        <f>VLOOKUP($A56,'ADR Raw Data'!$B$6:$BE$43,'ADR Raw Data'!AW$1,FALSE)</f>
        <v>9.1074108710050101</v>
      </c>
      <c r="AM56" s="68">
        <f>VLOOKUP($A56,'ADR Raw Data'!$B$6:$BE$43,'ADR Raw Data'!AX$1,FALSE)</f>
        <v>10.150757900364001</v>
      </c>
      <c r="AN56" s="69">
        <f>VLOOKUP($A56,'ADR Raw Data'!$B$6:$BE$43,'ADR Raw Data'!AY$1,FALSE)</f>
        <v>9.5777100914491697</v>
      </c>
      <c r="AO56" s="68">
        <f>VLOOKUP($A56,'ADR Raw Data'!$B$6:$BE$43,'ADR Raw Data'!BA$1,FALSE)</f>
        <v>13.648542481617101</v>
      </c>
      <c r="AP56" s="68">
        <f>VLOOKUP($A56,'ADR Raw Data'!$B$6:$BE$43,'ADR Raw Data'!BB$1,FALSE)</f>
        <v>9.4816523130708106</v>
      </c>
      <c r="AQ56" s="69">
        <f>VLOOKUP($A56,'ADR Raw Data'!$B$6:$BE$43,'ADR Raw Data'!BC$1,FALSE)</f>
        <v>11.3556123843801</v>
      </c>
      <c r="AR56" s="70">
        <f>VLOOKUP($A56,'ADR Raw Data'!$B$6:$BE$43,'ADR Raw Data'!BE$1,FALSE)</f>
        <v>10.2145545301981</v>
      </c>
      <c r="AT56" s="71">
        <f>VLOOKUP($A56,'RevPAR Raw Data'!$B$6:$BE$43,'RevPAR Raw Data'!AG$1,FALSE)</f>
        <v>43.1622550189526</v>
      </c>
      <c r="AU56" s="72">
        <f>VLOOKUP($A56,'RevPAR Raw Data'!$B$6:$BE$43,'RevPAR Raw Data'!AH$1,FALSE)</f>
        <v>41.150688263372103</v>
      </c>
      <c r="AV56" s="72">
        <f>VLOOKUP($A56,'RevPAR Raw Data'!$B$6:$BE$43,'RevPAR Raw Data'!AI$1,FALSE)</f>
        <v>48.916980906921196</v>
      </c>
      <c r="AW56" s="72">
        <f>VLOOKUP($A56,'RevPAR Raw Data'!$B$6:$BE$43,'RevPAR Raw Data'!AJ$1,FALSE)</f>
        <v>55.343376737329699</v>
      </c>
      <c r="AX56" s="72">
        <f>VLOOKUP($A56,'RevPAR Raw Data'!$B$6:$BE$43,'RevPAR Raw Data'!AK$1,FALSE)</f>
        <v>53.887652674434896</v>
      </c>
      <c r="AY56" s="73">
        <f>VLOOKUP($A56,'RevPAR Raw Data'!$B$6:$BE$43,'RevPAR Raw Data'!AL$1,FALSE)</f>
        <v>48.492190720202103</v>
      </c>
      <c r="AZ56" s="72">
        <f>VLOOKUP($A56,'RevPAR Raw Data'!$B$6:$BE$43,'RevPAR Raw Data'!AN$1,FALSE)</f>
        <v>60.514711497964299</v>
      </c>
      <c r="BA56" s="72">
        <f>VLOOKUP($A56,'RevPAR Raw Data'!$B$6:$BE$43,'RevPAR Raw Data'!AO$1,FALSE)</f>
        <v>57.852431559735997</v>
      </c>
      <c r="BB56" s="73">
        <f>VLOOKUP($A56,'RevPAR Raw Data'!$B$6:$BE$43,'RevPAR Raw Data'!AP$1,FALSE)</f>
        <v>59.183571528850202</v>
      </c>
      <c r="BC56" s="74">
        <f>VLOOKUP($A56,'RevPAR Raw Data'!$B$6:$BE$43,'RevPAR Raw Data'!AR$1,FALSE)</f>
        <v>51.546870951244401</v>
      </c>
      <c r="BE56" s="67">
        <f>VLOOKUP($A56,'RevPAR Raw Data'!$B$6:$BE$43,'RevPAR Raw Data'!AT$1,FALSE)</f>
        <v>15.7625559429289</v>
      </c>
      <c r="BF56" s="68">
        <f>VLOOKUP($A56,'RevPAR Raw Data'!$B$6:$BE$43,'RevPAR Raw Data'!AU$1,FALSE)</f>
        <v>-5.5377077346528099</v>
      </c>
      <c r="BG56" s="68">
        <f>VLOOKUP($A56,'RevPAR Raw Data'!$B$6:$BE$43,'RevPAR Raw Data'!AV$1,FALSE)</f>
        <v>0.65747787829390103</v>
      </c>
      <c r="BH56" s="68">
        <f>VLOOKUP($A56,'RevPAR Raw Data'!$B$6:$BE$43,'RevPAR Raw Data'!AW$1,FALSE)</f>
        <v>13.579405799559</v>
      </c>
      <c r="BI56" s="68">
        <f>VLOOKUP($A56,'RevPAR Raw Data'!$B$6:$BE$43,'RevPAR Raw Data'!AX$1,FALSE)</f>
        <v>18.0955085181382</v>
      </c>
      <c r="BJ56" s="69">
        <f>VLOOKUP($A56,'RevPAR Raw Data'!$B$6:$BE$43,'RevPAR Raw Data'!AY$1,FALSE)</f>
        <v>8.3368372046331398</v>
      </c>
      <c r="BK56" s="68">
        <f>VLOOKUP($A56,'RevPAR Raw Data'!$B$6:$BE$43,'RevPAR Raw Data'!BA$1,FALSE)</f>
        <v>21.078845269653598</v>
      </c>
      <c r="BL56" s="68">
        <f>VLOOKUP($A56,'RevPAR Raw Data'!$B$6:$BE$43,'RevPAR Raw Data'!BB$1,FALSE)</f>
        <v>4.3501488444332699</v>
      </c>
      <c r="BM56" s="69">
        <f>VLOOKUP($A56,'RevPAR Raw Data'!$B$6:$BE$43,'RevPAR Raw Data'!BC$1,FALSE)</f>
        <v>12.2811985405211</v>
      </c>
      <c r="BN56" s="70">
        <f>VLOOKUP($A56,'RevPAR Raw Data'!$B$6:$BE$43,'RevPAR Raw Data'!BE$1,FALSE)</f>
        <v>9.5998578867228002</v>
      </c>
    </row>
    <row r="57" spans="1:66" ht="14.25" customHeight="1" x14ac:dyDescent="0.45">
      <c r="A57" s="167" t="s">
        <v>145</v>
      </c>
      <c r="B57" s="167"/>
      <c r="C57" s="167"/>
      <c r="D57" s="167"/>
      <c r="E57" s="167"/>
      <c r="F57" s="167"/>
      <c r="G57" s="167"/>
      <c r="H57" s="167"/>
      <c r="I57" s="167"/>
      <c r="J57" s="167"/>
      <c r="K57" s="167"/>
    </row>
    <row r="58" spans="1:66" x14ac:dyDescent="0.45">
      <c r="A58" s="167"/>
      <c r="B58" s="167"/>
      <c r="C58" s="167"/>
      <c r="D58" s="167"/>
      <c r="E58" s="167"/>
      <c r="F58" s="167"/>
      <c r="G58" s="167"/>
      <c r="H58" s="167"/>
      <c r="I58" s="167"/>
      <c r="J58" s="167"/>
      <c r="K58" s="167"/>
    </row>
    <row r="59" spans="1:66" x14ac:dyDescent="0.45">
      <c r="A59" s="167"/>
      <c r="B59" s="167"/>
      <c r="C59" s="167"/>
      <c r="D59" s="167"/>
      <c r="E59" s="167"/>
      <c r="F59" s="167"/>
      <c r="G59" s="167"/>
      <c r="H59" s="167"/>
      <c r="I59" s="167"/>
      <c r="J59" s="167"/>
      <c r="K59" s="167"/>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2" sqref="AD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150</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80" t="s">
        <v>124</v>
      </c>
      <c r="E8" s="180"/>
      <c r="F8" s="180"/>
      <c r="G8" s="180"/>
      <c r="H8" s="180"/>
      <c r="I8" s="180"/>
      <c r="J8" s="180"/>
      <c r="K8" s="84"/>
      <c r="L8" s="84"/>
      <c r="M8" s="84"/>
      <c r="N8" s="84"/>
      <c r="O8" s="118"/>
      <c r="P8" s="180" t="s">
        <v>125</v>
      </c>
      <c r="Q8" s="180"/>
      <c r="R8" s="180"/>
      <c r="S8" s="180"/>
      <c r="T8" s="180"/>
      <c r="U8" s="180"/>
      <c r="V8" s="180"/>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110</v>
      </c>
      <c r="D10" s="91">
        <v>17</v>
      </c>
      <c r="E10" s="92">
        <v>18</v>
      </c>
      <c r="F10" s="92">
        <v>19</v>
      </c>
      <c r="G10" s="92">
        <v>20</v>
      </c>
      <c r="H10" s="92">
        <v>21</v>
      </c>
      <c r="I10" s="92">
        <v>22</v>
      </c>
      <c r="J10" s="93">
        <v>23</v>
      </c>
      <c r="K10" s="120"/>
      <c r="L10" s="120"/>
      <c r="M10" s="175" t="s">
        <v>101</v>
      </c>
      <c r="N10" s="176"/>
      <c r="O10" s="90" t="s">
        <v>110</v>
      </c>
      <c r="P10" s="91">
        <v>18</v>
      </c>
      <c r="Q10" s="92">
        <v>19</v>
      </c>
      <c r="R10" s="92">
        <v>20</v>
      </c>
      <c r="S10" s="92">
        <v>21</v>
      </c>
      <c r="T10" s="92">
        <v>22</v>
      </c>
      <c r="U10" s="92">
        <v>23</v>
      </c>
      <c r="V10" s="93">
        <v>24</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110</v>
      </c>
      <c r="D11" s="94">
        <v>24</v>
      </c>
      <c r="E11" s="95">
        <v>25</v>
      </c>
      <c r="F11" s="95">
        <v>26</v>
      </c>
      <c r="G11" s="95">
        <v>27</v>
      </c>
      <c r="H11" s="95">
        <v>28</v>
      </c>
      <c r="I11" s="95">
        <v>29</v>
      </c>
      <c r="J11" s="96">
        <v>30</v>
      </c>
      <c r="K11" s="120"/>
      <c r="L11" s="120"/>
      <c r="M11" s="175" t="s">
        <v>101</v>
      </c>
      <c r="N11" s="176"/>
      <c r="O11" s="90" t="s">
        <v>110</v>
      </c>
      <c r="P11" s="94">
        <v>25</v>
      </c>
      <c r="Q11" s="95">
        <v>26</v>
      </c>
      <c r="R11" s="95">
        <v>27</v>
      </c>
      <c r="S11" s="95">
        <v>28</v>
      </c>
      <c r="T11" s="95">
        <v>29</v>
      </c>
      <c r="U11" s="95">
        <v>30</v>
      </c>
      <c r="V11" s="96">
        <v>31</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126</v>
      </c>
      <c r="D12" s="97">
        <v>31</v>
      </c>
      <c r="E12" s="98">
        <v>1</v>
      </c>
      <c r="F12" s="98">
        <v>2</v>
      </c>
      <c r="G12" s="98">
        <v>3</v>
      </c>
      <c r="H12" s="98">
        <v>4</v>
      </c>
      <c r="I12" s="98">
        <v>5</v>
      </c>
      <c r="J12" s="99">
        <v>6</v>
      </c>
      <c r="K12" s="120"/>
      <c r="L12" s="120"/>
      <c r="M12" s="175" t="s">
        <v>101</v>
      </c>
      <c r="N12" s="176"/>
      <c r="O12" s="90" t="s">
        <v>127</v>
      </c>
      <c r="P12" s="97">
        <v>1</v>
      </c>
      <c r="Q12" s="98">
        <v>2</v>
      </c>
      <c r="R12" s="98">
        <v>3</v>
      </c>
      <c r="S12" s="98">
        <v>4</v>
      </c>
      <c r="T12" s="98">
        <v>5</v>
      </c>
      <c r="U12" s="98">
        <v>6</v>
      </c>
      <c r="V12" s="99">
        <v>7</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127</v>
      </c>
      <c r="D13" s="111">
        <v>7</v>
      </c>
      <c r="E13" s="112">
        <v>8</v>
      </c>
      <c r="F13" s="112">
        <v>9</v>
      </c>
      <c r="G13" s="112">
        <v>10</v>
      </c>
      <c r="H13" s="112">
        <v>11</v>
      </c>
      <c r="I13" s="112">
        <v>12</v>
      </c>
      <c r="J13" s="113">
        <v>13</v>
      </c>
      <c r="K13" s="120"/>
      <c r="L13" s="120"/>
      <c r="M13" s="175" t="s">
        <v>101</v>
      </c>
      <c r="N13" s="176"/>
      <c r="O13" s="90" t="s">
        <v>127</v>
      </c>
      <c r="P13" s="111">
        <v>8</v>
      </c>
      <c r="Q13" s="112">
        <v>9</v>
      </c>
      <c r="R13" s="112">
        <v>10</v>
      </c>
      <c r="S13" s="112">
        <v>11</v>
      </c>
      <c r="T13" s="112">
        <v>12</v>
      </c>
      <c r="U13" s="112">
        <v>13</v>
      </c>
      <c r="V13" s="113">
        <v>14</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127</v>
      </c>
      <c r="D14" s="100">
        <v>14</v>
      </c>
      <c r="E14" s="101">
        <v>15</v>
      </c>
      <c r="F14" s="101">
        <v>16</v>
      </c>
      <c r="G14" s="101">
        <v>17</v>
      </c>
      <c r="H14" s="101">
        <v>18</v>
      </c>
      <c r="I14" s="101">
        <v>19</v>
      </c>
      <c r="J14" s="102">
        <v>20</v>
      </c>
      <c r="K14" s="120"/>
      <c r="L14" s="120"/>
      <c r="M14" s="175" t="s">
        <v>101</v>
      </c>
      <c r="N14" s="176"/>
      <c r="O14" s="90" t="s">
        <v>127</v>
      </c>
      <c r="P14" s="100">
        <v>15</v>
      </c>
      <c r="Q14" s="101">
        <v>16</v>
      </c>
      <c r="R14" s="101">
        <v>17</v>
      </c>
      <c r="S14" s="101">
        <v>18</v>
      </c>
      <c r="T14" s="101">
        <v>19</v>
      </c>
      <c r="U14" s="101">
        <v>20</v>
      </c>
      <c r="V14" s="102">
        <v>21</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127</v>
      </c>
      <c r="D15" s="114">
        <v>21</v>
      </c>
      <c r="E15" s="115">
        <v>22</v>
      </c>
      <c r="F15" s="115">
        <v>23</v>
      </c>
      <c r="G15" s="115">
        <v>24</v>
      </c>
      <c r="H15" s="115">
        <v>25</v>
      </c>
      <c r="I15" s="115">
        <v>26</v>
      </c>
      <c r="J15" s="116">
        <v>27</v>
      </c>
      <c r="K15" s="120"/>
      <c r="L15" s="120"/>
      <c r="M15" s="175" t="s">
        <v>101</v>
      </c>
      <c r="N15" s="176"/>
      <c r="O15" s="90" t="s">
        <v>127</v>
      </c>
      <c r="P15" s="114">
        <v>22</v>
      </c>
      <c r="Q15" s="115">
        <v>23</v>
      </c>
      <c r="R15" s="115">
        <v>24</v>
      </c>
      <c r="S15" s="115">
        <v>25</v>
      </c>
      <c r="T15" s="115">
        <v>26</v>
      </c>
      <c r="U15" s="115">
        <v>27</v>
      </c>
      <c r="V15" s="116">
        <v>28</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81" t="s">
        <v>102</v>
      </c>
      <c r="E18" s="181"/>
      <c r="F18" s="181"/>
      <c r="G18" s="181"/>
      <c r="H18" s="181"/>
      <c r="I18" s="181"/>
      <c r="J18" s="181"/>
      <c r="K18" s="118"/>
      <c r="L18" s="118"/>
      <c r="M18" s="118"/>
      <c r="N18" s="118"/>
      <c r="O18" s="118"/>
      <c r="P18" s="181" t="s">
        <v>103</v>
      </c>
      <c r="Q18" s="181"/>
      <c r="R18" s="181"/>
      <c r="S18" s="181"/>
      <c r="T18" s="181"/>
      <c r="U18" s="181"/>
      <c r="V18" s="181"/>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7" t="s">
        <v>113</v>
      </c>
      <c r="D19" s="177"/>
      <c r="E19" s="177"/>
      <c r="F19" s="177"/>
      <c r="G19" s="118"/>
      <c r="H19" s="118" t="s">
        <v>114</v>
      </c>
      <c r="I19" s="118"/>
      <c r="J19" s="118"/>
      <c r="K19" s="118"/>
      <c r="L19" s="118"/>
      <c r="M19" s="118"/>
      <c r="N19" s="118"/>
      <c r="O19" s="177" t="s">
        <v>112</v>
      </c>
      <c r="P19" s="177"/>
      <c r="Q19" s="177"/>
      <c r="R19" s="177"/>
      <c r="S19" s="118"/>
      <c r="T19" s="118" t="s">
        <v>111</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7" t="s">
        <v>116</v>
      </c>
      <c r="D20" s="177"/>
      <c r="E20" s="177"/>
      <c r="F20" s="177"/>
      <c r="G20" s="7"/>
      <c r="H20" s="7" t="s">
        <v>117</v>
      </c>
      <c r="I20" s="7"/>
      <c r="J20" s="7"/>
      <c r="K20" s="103"/>
      <c r="L20" s="103"/>
      <c r="M20" s="103"/>
      <c r="N20" s="103"/>
      <c r="O20" s="177" t="s">
        <v>115</v>
      </c>
      <c r="P20" s="177"/>
      <c r="Q20" s="177"/>
      <c r="R20" s="177"/>
      <c r="S20" s="7"/>
      <c r="T20" s="7" t="s">
        <v>114</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7" t="s">
        <v>119</v>
      </c>
      <c r="D21" s="177"/>
      <c r="E21" s="177"/>
      <c r="F21" s="177"/>
      <c r="G21" s="7"/>
      <c r="H21" s="7" t="s">
        <v>120</v>
      </c>
      <c r="I21" s="7"/>
      <c r="J21" s="7"/>
      <c r="K21" s="103"/>
      <c r="L21" s="103"/>
      <c r="M21" s="103"/>
      <c r="N21" s="103"/>
      <c r="O21" s="177" t="s">
        <v>118</v>
      </c>
      <c r="P21" s="177"/>
      <c r="Q21" s="177"/>
      <c r="R21" s="177"/>
      <c r="S21" s="106"/>
      <c r="T21" s="106" t="s">
        <v>117</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7" t="s">
        <v>128</v>
      </c>
      <c r="D22" s="177"/>
      <c r="E22" s="177"/>
      <c r="F22" s="177"/>
      <c r="G22" s="7"/>
      <c r="H22" s="7" t="s">
        <v>123</v>
      </c>
      <c r="I22" s="7"/>
      <c r="J22" s="7"/>
      <c r="K22" s="103"/>
      <c r="L22" s="103"/>
      <c r="M22" s="103"/>
      <c r="N22" s="103"/>
      <c r="O22" s="177" t="s">
        <v>121</v>
      </c>
      <c r="P22" s="177"/>
      <c r="Q22" s="177"/>
      <c r="R22" s="177"/>
      <c r="S22" s="7"/>
      <c r="T22" s="7" t="s">
        <v>120</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7" t="s">
        <v>129</v>
      </c>
      <c r="D23" s="177"/>
      <c r="E23" s="177"/>
      <c r="F23" s="177"/>
      <c r="G23" s="7"/>
      <c r="H23" s="7" t="s">
        <v>130</v>
      </c>
      <c r="I23" s="7"/>
      <c r="J23" s="103"/>
      <c r="K23" s="103"/>
      <c r="L23" s="103"/>
      <c r="M23" s="103"/>
      <c r="N23" s="103"/>
      <c r="O23" s="177" t="s">
        <v>122</v>
      </c>
      <c r="P23" s="177"/>
      <c r="Q23" s="177"/>
      <c r="R23" s="177"/>
      <c r="S23" s="7"/>
      <c r="T23" s="7" t="s">
        <v>123</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7" t="s">
        <v>147</v>
      </c>
      <c r="D24" s="177"/>
      <c r="E24" s="177"/>
      <c r="F24" s="177"/>
      <c r="G24" s="7"/>
      <c r="H24" s="7" t="s">
        <v>148</v>
      </c>
      <c r="I24" s="7"/>
      <c r="J24" s="118"/>
      <c r="K24" s="118"/>
      <c r="L24" s="118"/>
      <c r="M24" s="118"/>
      <c r="N24" s="118"/>
      <c r="O24" s="177" t="s">
        <v>131</v>
      </c>
      <c r="P24" s="177"/>
      <c r="Q24" s="177"/>
      <c r="R24" s="177"/>
      <c r="S24" s="7"/>
      <c r="T24" s="7" t="s">
        <v>130</v>
      </c>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7"/>
      <c r="D26" s="177"/>
      <c r="E26" s="177"/>
      <c r="F26" s="177"/>
      <c r="G26" s="7"/>
      <c r="H26" s="7"/>
      <c r="I26" s="7"/>
      <c r="J26" s="118"/>
      <c r="K26" s="118"/>
      <c r="L26" s="118"/>
      <c r="M26" s="118"/>
      <c r="N26" s="118"/>
      <c r="O26" s="177" t="s">
        <v>149</v>
      </c>
      <c r="P26" s="177"/>
      <c r="Q26" s="177"/>
      <c r="R26" s="177"/>
      <c r="S26" s="7"/>
      <c r="T26" s="7" t="s">
        <v>148</v>
      </c>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7"/>
      <c r="D27" s="179"/>
      <c r="E27" s="179"/>
      <c r="F27" s="7"/>
      <c r="G27" s="7"/>
      <c r="H27" s="7"/>
      <c r="I27" s="7"/>
      <c r="J27" s="118"/>
      <c r="K27" s="118"/>
      <c r="L27" s="118"/>
      <c r="M27" s="118"/>
      <c r="N27" s="118"/>
      <c r="O27" s="177"/>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7"/>
      <c r="D28" s="179"/>
      <c r="E28" s="179"/>
      <c r="F28" s="118"/>
      <c r="G28" s="118"/>
      <c r="H28" s="118"/>
      <c r="I28" s="118"/>
      <c r="J28" s="118"/>
      <c r="K28" s="118"/>
      <c r="L28" s="118"/>
      <c r="M28" s="118"/>
      <c r="N28" s="118"/>
      <c r="O28" s="177"/>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7"/>
      <c r="D29" s="179"/>
      <c r="E29" s="179"/>
      <c r="F29" s="118"/>
      <c r="G29" s="118"/>
      <c r="H29" s="118"/>
      <c r="I29" s="118"/>
      <c r="J29" s="118"/>
      <c r="K29" s="118"/>
      <c r="L29" s="118"/>
      <c r="M29" s="118"/>
      <c r="N29" s="118"/>
      <c r="O29" s="177"/>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151</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132</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5" zoomScaleNormal="85" workbookViewId="0">
      <selection activeCell="AG42" sqref="AG42:BE51"/>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152</v>
      </c>
    </row>
    <row r="2" spans="1:57" ht="54" x14ac:dyDescent="0.4">
      <c r="A2" s="79" t="s">
        <v>107</v>
      </c>
      <c r="B2" s="80" t="s">
        <v>153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4" t="s">
        <v>5</v>
      </c>
      <c r="E4" s="195"/>
      <c r="G4" s="188" t="s">
        <v>6</v>
      </c>
      <c r="H4" s="189"/>
      <c r="I4" s="189"/>
      <c r="J4" s="189"/>
      <c r="K4" s="189"/>
      <c r="L4" s="189"/>
      <c r="M4" s="189"/>
      <c r="N4" s="189"/>
      <c r="O4" s="189"/>
      <c r="P4" s="189"/>
      <c r="Q4" s="189"/>
      <c r="R4" s="189"/>
      <c r="T4" s="188" t="s">
        <v>7</v>
      </c>
      <c r="U4" s="189"/>
      <c r="V4" s="189"/>
      <c r="W4" s="189"/>
      <c r="X4" s="189"/>
      <c r="Y4" s="189"/>
      <c r="Z4" s="189"/>
      <c r="AA4" s="189"/>
      <c r="AB4" s="189"/>
      <c r="AC4" s="189"/>
      <c r="AD4" s="189"/>
      <c r="AE4" s="189"/>
      <c r="AF4" s="4"/>
      <c r="AG4" s="188" t="s">
        <v>34</v>
      </c>
      <c r="AH4" s="189"/>
      <c r="AI4" s="189"/>
      <c r="AJ4" s="189"/>
      <c r="AK4" s="189"/>
      <c r="AL4" s="189"/>
      <c r="AM4" s="189"/>
      <c r="AN4" s="189"/>
      <c r="AO4" s="189"/>
      <c r="AP4" s="189"/>
      <c r="AQ4" s="189"/>
      <c r="AR4" s="189"/>
      <c r="AT4" s="188" t="s">
        <v>35</v>
      </c>
      <c r="AU4" s="189"/>
      <c r="AV4" s="189"/>
      <c r="AW4" s="189"/>
      <c r="AX4" s="189"/>
      <c r="AY4" s="189"/>
      <c r="AZ4" s="189"/>
      <c r="BA4" s="189"/>
      <c r="BB4" s="189"/>
      <c r="BC4" s="189"/>
      <c r="BD4" s="189"/>
      <c r="BE4" s="189"/>
    </row>
    <row r="5" spans="1:57" ht="13" x14ac:dyDescent="0.25">
      <c r="A5" s="32"/>
      <c r="B5" s="32"/>
      <c r="C5" s="3"/>
      <c r="D5" s="196" t="s">
        <v>8</v>
      </c>
      <c r="E5" s="198" t="s">
        <v>9</v>
      </c>
      <c r="F5" s="5"/>
      <c r="G5" s="186" t="s">
        <v>0</v>
      </c>
      <c r="H5" s="182" t="s">
        <v>1</v>
      </c>
      <c r="I5" s="182" t="s">
        <v>10</v>
      </c>
      <c r="J5" s="182" t="s">
        <v>2</v>
      </c>
      <c r="K5" s="182" t="s">
        <v>11</v>
      </c>
      <c r="L5" s="184" t="s">
        <v>12</v>
      </c>
      <c r="M5" s="5"/>
      <c r="N5" s="186" t="s">
        <v>3</v>
      </c>
      <c r="O5" s="182" t="s">
        <v>4</v>
      </c>
      <c r="P5" s="184" t="s">
        <v>13</v>
      </c>
      <c r="Q5" s="2"/>
      <c r="R5" s="190" t="s">
        <v>14</v>
      </c>
      <c r="S5" s="2"/>
      <c r="T5" s="186" t="s">
        <v>0</v>
      </c>
      <c r="U5" s="182" t="s">
        <v>1</v>
      </c>
      <c r="V5" s="182" t="s">
        <v>10</v>
      </c>
      <c r="W5" s="182" t="s">
        <v>2</v>
      </c>
      <c r="X5" s="182" t="s">
        <v>11</v>
      </c>
      <c r="Y5" s="184" t="s">
        <v>12</v>
      </c>
      <c r="Z5" s="2"/>
      <c r="AA5" s="186" t="s">
        <v>3</v>
      </c>
      <c r="AB5" s="182" t="s">
        <v>4</v>
      </c>
      <c r="AC5" s="184" t="s">
        <v>13</v>
      </c>
      <c r="AD5" s="1"/>
      <c r="AE5" s="192" t="s">
        <v>14</v>
      </c>
      <c r="AF5" s="38"/>
      <c r="AG5" s="186" t="s">
        <v>0</v>
      </c>
      <c r="AH5" s="182" t="s">
        <v>1</v>
      </c>
      <c r="AI5" s="182" t="s">
        <v>10</v>
      </c>
      <c r="AJ5" s="182" t="s">
        <v>2</v>
      </c>
      <c r="AK5" s="182" t="s">
        <v>11</v>
      </c>
      <c r="AL5" s="184" t="s">
        <v>12</v>
      </c>
      <c r="AM5" s="5"/>
      <c r="AN5" s="186" t="s">
        <v>3</v>
      </c>
      <c r="AO5" s="182" t="s">
        <v>4</v>
      </c>
      <c r="AP5" s="184" t="s">
        <v>13</v>
      </c>
      <c r="AQ5" s="2"/>
      <c r="AR5" s="190" t="s">
        <v>14</v>
      </c>
      <c r="AS5" s="2"/>
      <c r="AT5" s="186" t="s">
        <v>0</v>
      </c>
      <c r="AU5" s="182" t="s">
        <v>1</v>
      </c>
      <c r="AV5" s="182" t="s">
        <v>10</v>
      </c>
      <c r="AW5" s="182" t="s">
        <v>2</v>
      </c>
      <c r="AX5" s="182" t="s">
        <v>11</v>
      </c>
      <c r="AY5" s="184" t="s">
        <v>12</v>
      </c>
      <c r="AZ5" s="2"/>
      <c r="BA5" s="186" t="s">
        <v>3</v>
      </c>
      <c r="BB5" s="182" t="s">
        <v>4</v>
      </c>
      <c r="BC5" s="184" t="s">
        <v>13</v>
      </c>
      <c r="BD5" s="1"/>
      <c r="BE5" s="192" t="s">
        <v>14</v>
      </c>
    </row>
    <row r="6" spans="1:57" ht="13" x14ac:dyDescent="0.25">
      <c r="A6" s="32"/>
      <c r="B6" s="32"/>
      <c r="C6" s="3"/>
      <c r="D6" s="197"/>
      <c r="E6" s="199"/>
      <c r="F6" s="5"/>
      <c r="G6" s="187"/>
      <c r="H6" s="183"/>
      <c r="I6" s="183"/>
      <c r="J6" s="183"/>
      <c r="K6" s="183"/>
      <c r="L6" s="185"/>
      <c r="M6" s="5"/>
      <c r="N6" s="187"/>
      <c r="O6" s="183"/>
      <c r="P6" s="185"/>
      <c r="Q6" s="2"/>
      <c r="R6" s="191"/>
      <c r="S6" s="2"/>
      <c r="T6" s="187"/>
      <c r="U6" s="183"/>
      <c r="V6" s="183"/>
      <c r="W6" s="183"/>
      <c r="X6" s="183"/>
      <c r="Y6" s="185"/>
      <c r="Z6" s="2"/>
      <c r="AA6" s="187"/>
      <c r="AB6" s="183"/>
      <c r="AC6" s="185"/>
      <c r="AD6" s="1"/>
      <c r="AE6" s="193"/>
      <c r="AF6" s="39"/>
      <c r="AG6" s="187"/>
      <c r="AH6" s="183"/>
      <c r="AI6" s="183"/>
      <c r="AJ6" s="183"/>
      <c r="AK6" s="183"/>
      <c r="AL6" s="185"/>
      <c r="AM6" s="5"/>
      <c r="AN6" s="187"/>
      <c r="AO6" s="183"/>
      <c r="AP6" s="185"/>
      <c r="AQ6" s="2"/>
      <c r="AR6" s="191"/>
      <c r="AS6" s="2"/>
      <c r="AT6" s="187"/>
      <c r="AU6" s="183"/>
      <c r="AV6" s="183"/>
      <c r="AW6" s="183"/>
      <c r="AX6" s="183"/>
      <c r="AY6" s="185"/>
      <c r="AZ6" s="2"/>
      <c r="BA6" s="187"/>
      <c r="BB6" s="183"/>
      <c r="BC6" s="185"/>
      <c r="BD6" s="1"/>
      <c r="BE6" s="193"/>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40.516503987892499</v>
      </c>
      <c r="H8" s="123">
        <v>51.170367932850603</v>
      </c>
      <c r="I8" s="123">
        <v>55.400863165969398</v>
      </c>
      <c r="J8" s="123">
        <v>55.6734460945774</v>
      </c>
      <c r="K8" s="123">
        <v>52.497822338682703</v>
      </c>
      <c r="L8" s="124">
        <v>51.0515139929676</v>
      </c>
      <c r="M8" s="125"/>
      <c r="N8" s="126">
        <v>57.032340713196803</v>
      </c>
      <c r="O8" s="127">
        <v>60.6720122731492</v>
      </c>
      <c r="P8" s="128">
        <v>58.852163283611603</v>
      </c>
      <c r="Q8" s="125"/>
      <c r="R8" s="129">
        <v>53.280325744930202</v>
      </c>
      <c r="S8" s="130"/>
      <c r="T8" s="122">
        <v>-3.1506107852579999</v>
      </c>
      <c r="U8" s="123">
        <v>-1.8179434636353</v>
      </c>
      <c r="V8" s="123">
        <v>-1.56768136450233</v>
      </c>
      <c r="W8" s="123">
        <v>-1.2029533884558301</v>
      </c>
      <c r="X8" s="123">
        <v>-1.7393571650772399</v>
      </c>
      <c r="Y8" s="124">
        <v>-1.82923218952232</v>
      </c>
      <c r="Z8" s="125"/>
      <c r="AA8" s="126">
        <v>-3.6080084319829102</v>
      </c>
      <c r="AB8" s="127">
        <v>-6.04195704544078</v>
      </c>
      <c r="AC8" s="128">
        <v>-4.8782123172169003</v>
      </c>
      <c r="AD8" s="125"/>
      <c r="AE8" s="129">
        <v>-2.8125712014597601</v>
      </c>
      <c r="AF8" s="29"/>
      <c r="AG8" s="122">
        <v>45.054591934491199</v>
      </c>
      <c r="AH8" s="123">
        <v>43.307066388541102</v>
      </c>
      <c r="AI8" s="123">
        <v>47.189517447865398</v>
      </c>
      <c r="AJ8" s="123">
        <v>49.3735906724473</v>
      </c>
      <c r="AK8" s="123">
        <v>49.221194367110499</v>
      </c>
      <c r="AL8" s="124">
        <v>46.829034691574002</v>
      </c>
      <c r="AM8" s="125"/>
      <c r="AN8" s="126">
        <v>52.106106121022698</v>
      </c>
      <c r="AO8" s="127">
        <v>53.317066288289901</v>
      </c>
      <c r="AP8" s="128">
        <v>52.711584686563398</v>
      </c>
      <c r="AQ8" s="125"/>
      <c r="AR8" s="129">
        <v>48.509715715499098</v>
      </c>
      <c r="AS8" s="130"/>
      <c r="AT8" s="122">
        <v>4.1738939978424101</v>
      </c>
      <c r="AU8" s="123">
        <v>-6.1937604244851201</v>
      </c>
      <c r="AV8" s="123">
        <v>-5.2947617457155296</v>
      </c>
      <c r="AW8" s="123">
        <v>-2.7943382340810898</v>
      </c>
      <c r="AX8" s="123">
        <v>-1.74502264287439</v>
      </c>
      <c r="AY8" s="124">
        <v>-2.4931198773497298</v>
      </c>
      <c r="AZ8" s="125"/>
      <c r="BA8" s="126">
        <v>-1.4200761746369699</v>
      </c>
      <c r="BB8" s="127">
        <v>-5.5983855454205198</v>
      </c>
      <c r="BC8" s="128">
        <v>-3.57845532331122</v>
      </c>
      <c r="BD8" s="125"/>
      <c r="BE8" s="129">
        <v>-2.8328522798606102</v>
      </c>
    </row>
    <row r="9" spans="1:57" x14ac:dyDescent="0.25">
      <c r="A9" s="20" t="s">
        <v>18</v>
      </c>
      <c r="B9" s="3" t="str">
        <f>TRIM(A9)</f>
        <v>Virginia</v>
      </c>
      <c r="C9" s="10"/>
      <c r="D9" s="24" t="s">
        <v>16</v>
      </c>
      <c r="E9" s="27" t="s">
        <v>17</v>
      </c>
      <c r="F9" s="3"/>
      <c r="G9" s="131">
        <v>35.584869376135103</v>
      </c>
      <c r="H9" s="125">
        <v>49.907303247214301</v>
      </c>
      <c r="I9" s="125">
        <v>55.593542021480502</v>
      </c>
      <c r="J9" s="125">
        <v>55.6601579929739</v>
      </c>
      <c r="K9" s="125">
        <v>49.416481796871501</v>
      </c>
      <c r="L9" s="132">
        <v>49.232470886934998</v>
      </c>
      <c r="M9" s="125"/>
      <c r="N9" s="133">
        <v>51.545050621853797</v>
      </c>
      <c r="O9" s="134">
        <v>56.621061959137997</v>
      </c>
      <c r="P9" s="135">
        <v>54.083056290495897</v>
      </c>
      <c r="Q9" s="125"/>
      <c r="R9" s="136">
        <v>50.618352430809601</v>
      </c>
      <c r="S9" s="130"/>
      <c r="T9" s="131">
        <v>-6.3538530593151901</v>
      </c>
      <c r="U9" s="125">
        <v>-0.73541269634472295</v>
      </c>
      <c r="V9" s="125">
        <v>-2.5364366059348101E-3</v>
      </c>
      <c r="W9" s="125">
        <v>1.0528333908570899</v>
      </c>
      <c r="X9" s="125">
        <v>-0.74953537315757002</v>
      </c>
      <c r="Y9" s="132">
        <v>-1.0367645577702</v>
      </c>
      <c r="Z9" s="125"/>
      <c r="AA9" s="133">
        <v>6.9709562601729405E-2</v>
      </c>
      <c r="AB9" s="134">
        <v>3.5733985488474701E-2</v>
      </c>
      <c r="AC9" s="135">
        <v>5.1921694405139801E-2</v>
      </c>
      <c r="AD9" s="125"/>
      <c r="AE9" s="136">
        <v>-0.70694122925112901</v>
      </c>
      <c r="AF9" s="30"/>
      <c r="AG9" s="131">
        <v>38.617131613508498</v>
      </c>
      <c r="AH9" s="125">
        <v>39.300739038433697</v>
      </c>
      <c r="AI9" s="125">
        <v>44.078587978224398</v>
      </c>
      <c r="AJ9" s="125">
        <v>46.032142206817703</v>
      </c>
      <c r="AK9" s="125">
        <v>44.405723937436001</v>
      </c>
      <c r="AL9" s="132">
        <v>42.486538173573898</v>
      </c>
      <c r="AM9" s="125"/>
      <c r="AN9" s="133">
        <v>45.474252955839702</v>
      </c>
      <c r="AO9" s="134">
        <v>46.140454976422298</v>
      </c>
      <c r="AP9" s="135">
        <v>45.807353966130997</v>
      </c>
      <c r="AQ9" s="125"/>
      <c r="AR9" s="136">
        <v>43.435285454203303</v>
      </c>
      <c r="AS9" s="130"/>
      <c r="AT9" s="131">
        <v>2.1626775446792901</v>
      </c>
      <c r="AU9" s="125">
        <v>-6.8608308741138497</v>
      </c>
      <c r="AV9" s="125">
        <v>-4.7710499233609003</v>
      </c>
      <c r="AW9" s="125">
        <v>-1.47678218432103</v>
      </c>
      <c r="AX9" s="125">
        <v>7.3668972909557304E-2</v>
      </c>
      <c r="AY9" s="132">
        <v>-2.2749129010428901</v>
      </c>
      <c r="AZ9" s="125"/>
      <c r="BA9" s="133">
        <v>-0.53086688926611902</v>
      </c>
      <c r="BB9" s="134">
        <v>-5.8661707931273002</v>
      </c>
      <c r="BC9" s="135">
        <v>-3.2914138666310202</v>
      </c>
      <c r="BD9" s="125"/>
      <c r="BE9" s="136">
        <v>-2.5835446088435101</v>
      </c>
    </row>
    <row r="10" spans="1:57" x14ac:dyDescent="0.25">
      <c r="A10" s="21" t="s">
        <v>19</v>
      </c>
      <c r="B10" s="3" t="str">
        <f t="shared" ref="B10:B45" si="0">TRIM(A10)</f>
        <v>Norfolk/Virginia Beach, VA</v>
      </c>
      <c r="C10" s="3"/>
      <c r="D10" s="24" t="s">
        <v>16</v>
      </c>
      <c r="E10" s="27" t="s">
        <v>17</v>
      </c>
      <c r="F10" s="3"/>
      <c r="G10" s="131">
        <v>32.1703424409896</v>
      </c>
      <c r="H10" s="125">
        <v>40.625484220856301</v>
      </c>
      <c r="I10" s="125">
        <v>44.822064975982599</v>
      </c>
      <c r="J10" s="125">
        <v>45.570993233820502</v>
      </c>
      <c r="K10" s="125">
        <v>46.9758793450751</v>
      </c>
      <c r="L10" s="132">
        <v>42.032952843344802</v>
      </c>
      <c r="M10" s="125"/>
      <c r="N10" s="133">
        <v>54.904188833221397</v>
      </c>
      <c r="O10" s="134">
        <v>58.181395589070803</v>
      </c>
      <c r="P10" s="135">
        <v>56.5427922111461</v>
      </c>
      <c r="Q10" s="125"/>
      <c r="R10" s="136">
        <v>46.178621234145197</v>
      </c>
      <c r="S10" s="130"/>
      <c r="T10" s="131">
        <v>-11.3124456882038</v>
      </c>
      <c r="U10" s="125">
        <v>-10.3408644171285</v>
      </c>
      <c r="V10" s="125">
        <v>-7.3587377737860304</v>
      </c>
      <c r="W10" s="125">
        <v>-7.0054751458436302</v>
      </c>
      <c r="X10" s="125">
        <v>-0.78999766151316997</v>
      </c>
      <c r="Y10" s="132">
        <v>-7.1386898746166603</v>
      </c>
      <c r="Z10" s="125"/>
      <c r="AA10" s="133">
        <v>-0.58973164688843904</v>
      </c>
      <c r="AB10" s="134">
        <v>-0.49410562687582199</v>
      </c>
      <c r="AC10" s="135">
        <v>-0.54055598796932502</v>
      </c>
      <c r="AD10" s="125"/>
      <c r="AE10" s="136">
        <v>-4.9323308281963696</v>
      </c>
      <c r="AF10" s="30"/>
      <c r="AG10" s="131">
        <v>40.163171368725898</v>
      </c>
      <c r="AH10" s="125">
        <v>36.714226633581397</v>
      </c>
      <c r="AI10" s="125">
        <v>38.952646815549997</v>
      </c>
      <c r="AJ10" s="125">
        <v>40.734206989247298</v>
      </c>
      <c r="AK10" s="125">
        <v>42.422715053763397</v>
      </c>
      <c r="AL10" s="132">
        <v>39.797361223846103</v>
      </c>
      <c r="AM10" s="125"/>
      <c r="AN10" s="133">
        <v>45.912815343258799</v>
      </c>
      <c r="AO10" s="134">
        <v>47.818444995864297</v>
      </c>
      <c r="AP10" s="135">
        <v>46.865630169561598</v>
      </c>
      <c r="AQ10" s="125"/>
      <c r="AR10" s="136">
        <v>41.816993415780701</v>
      </c>
      <c r="AS10" s="130"/>
      <c r="AT10" s="131">
        <v>3.5073772126845699</v>
      </c>
      <c r="AU10" s="125">
        <v>-9.7580176817314506</v>
      </c>
      <c r="AV10" s="125">
        <v>-10.1047766659321</v>
      </c>
      <c r="AW10" s="125">
        <v>-7.3226260268616699</v>
      </c>
      <c r="AX10" s="125">
        <v>-1.4616732320833701</v>
      </c>
      <c r="AY10" s="132">
        <v>-5.1645332265004402</v>
      </c>
      <c r="AZ10" s="125"/>
      <c r="BA10" s="133">
        <v>-3.9568977580131701</v>
      </c>
      <c r="BB10" s="134">
        <v>-7.65268634049069</v>
      </c>
      <c r="BC10" s="135">
        <v>-5.8785832054977103</v>
      </c>
      <c r="BD10" s="125"/>
      <c r="BE10" s="136">
        <v>-5.3937749865685598</v>
      </c>
    </row>
    <row r="11" spans="1:57" x14ac:dyDescent="0.25">
      <c r="A11" s="21" t="s">
        <v>20</v>
      </c>
      <c r="B11" s="2" t="s">
        <v>71</v>
      </c>
      <c r="C11" s="3"/>
      <c r="D11" s="24" t="s">
        <v>16</v>
      </c>
      <c r="E11" s="27" t="s">
        <v>17</v>
      </c>
      <c r="F11" s="3"/>
      <c r="G11" s="131">
        <v>40.787964351892697</v>
      </c>
      <c r="H11" s="125">
        <v>55.642813023912403</v>
      </c>
      <c r="I11" s="125">
        <v>62.9974411012088</v>
      </c>
      <c r="J11" s="125">
        <v>63.557751698579303</v>
      </c>
      <c r="K11" s="125">
        <v>54.720727080208199</v>
      </c>
      <c r="L11" s="132">
        <v>55.541339451160297</v>
      </c>
      <c r="M11" s="125"/>
      <c r="N11" s="133">
        <v>56.176652254478</v>
      </c>
      <c r="O11" s="134">
        <v>67.294626312538597</v>
      </c>
      <c r="P11" s="135">
        <v>61.735639283508299</v>
      </c>
      <c r="Q11" s="125"/>
      <c r="R11" s="136">
        <v>57.311139403259702</v>
      </c>
      <c r="S11" s="130"/>
      <c r="T11" s="131">
        <v>-5.6896527504922902</v>
      </c>
      <c r="U11" s="125">
        <v>1.35763651729813</v>
      </c>
      <c r="V11" s="125">
        <v>2.66995266984725</v>
      </c>
      <c r="W11" s="125">
        <v>4.3409136086122597</v>
      </c>
      <c r="X11" s="125">
        <v>1.1893791248350101</v>
      </c>
      <c r="Y11" s="132">
        <v>1.1695096582656399</v>
      </c>
      <c r="Z11" s="125"/>
      <c r="AA11" s="133">
        <v>1.6780187603232699</v>
      </c>
      <c r="AB11" s="134">
        <v>5.0133111580922298</v>
      </c>
      <c r="AC11" s="135">
        <v>3.4690974323644101</v>
      </c>
      <c r="AD11" s="125"/>
      <c r="AE11" s="136">
        <v>1.8662945116157601</v>
      </c>
      <c r="AF11" s="30"/>
      <c r="AG11" s="131">
        <v>41.331730345010101</v>
      </c>
      <c r="AH11" s="125">
        <v>43.322597723462401</v>
      </c>
      <c r="AI11" s="125">
        <v>49.094458660548803</v>
      </c>
      <c r="AJ11" s="125">
        <v>50.907747286684902</v>
      </c>
      <c r="AK11" s="125">
        <v>47.995896938145201</v>
      </c>
      <c r="AL11" s="132">
        <v>46.530486190770297</v>
      </c>
      <c r="AM11" s="125"/>
      <c r="AN11" s="133">
        <v>49.2190946792552</v>
      </c>
      <c r="AO11" s="134">
        <v>50.930909732639101</v>
      </c>
      <c r="AP11" s="135">
        <v>50.0750022059472</v>
      </c>
      <c r="AQ11" s="125"/>
      <c r="AR11" s="136">
        <v>47.543205052249398</v>
      </c>
      <c r="AS11" s="130"/>
      <c r="AT11" s="131">
        <v>2.2781715261519802</v>
      </c>
      <c r="AU11" s="125">
        <v>-2.8011005159599498</v>
      </c>
      <c r="AV11" s="125">
        <v>-9.7061678284655395E-2</v>
      </c>
      <c r="AW11" s="125">
        <v>1.4605634578865501</v>
      </c>
      <c r="AX11" s="125">
        <v>1.45804976609478</v>
      </c>
      <c r="AY11" s="132">
        <v>0.45207876519545598</v>
      </c>
      <c r="AZ11" s="125"/>
      <c r="BA11" s="133">
        <v>2.3255573459166898</v>
      </c>
      <c r="BB11" s="134">
        <v>-2.7079582531349602</v>
      </c>
      <c r="BC11" s="135">
        <v>-0.29763432880840901</v>
      </c>
      <c r="BD11" s="125"/>
      <c r="BE11" s="136">
        <v>0.22528484435388901</v>
      </c>
    </row>
    <row r="12" spans="1:57" x14ac:dyDescent="0.25">
      <c r="A12" s="21" t="s">
        <v>21</v>
      </c>
      <c r="B12" s="3" t="str">
        <f t="shared" si="0"/>
        <v>Virginia Area</v>
      </c>
      <c r="C12" s="3"/>
      <c r="D12" s="24" t="s">
        <v>16</v>
      </c>
      <c r="E12" s="27" t="s">
        <v>17</v>
      </c>
      <c r="F12" s="3"/>
      <c r="G12" s="131">
        <v>30.6813927368026</v>
      </c>
      <c r="H12" s="125">
        <v>43.7172407338075</v>
      </c>
      <c r="I12" s="125">
        <v>45.3622238861849</v>
      </c>
      <c r="J12" s="125">
        <v>48.565612130288201</v>
      </c>
      <c r="K12" s="125">
        <v>44.061213028828099</v>
      </c>
      <c r="L12" s="132">
        <v>42.4775365031823</v>
      </c>
      <c r="M12" s="125"/>
      <c r="N12" s="133">
        <v>45.526020217147099</v>
      </c>
      <c r="O12" s="134">
        <v>50.662205166604203</v>
      </c>
      <c r="P12" s="135">
        <v>48.094112691875701</v>
      </c>
      <c r="Q12" s="125"/>
      <c r="R12" s="136">
        <v>44.082272557094697</v>
      </c>
      <c r="S12" s="130"/>
      <c r="T12" s="131">
        <v>-9.6147329554990293</v>
      </c>
      <c r="U12" s="125">
        <v>-3.2672543286545501</v>
      </c>
      <c r="V12" s="125">
        <v>-9.1862606963361095</v>
      </c>
      <c r="W12" s="125">
        <v>-0.52130585223965498</v>
      </c>
      <c r="X12" s="125">
        <v>-2.7931631164433699</v>
      </c>
      <c r="Y12" s="132">
        <v>-4.8600825693734997</v>
      </c>
      <c r="Z12" s="125"/>
      <c r="AA12" s="133">
        <v>-0.70515804974944796</v>
      </c>
      <c r="AB12" s="134">
        <v>-0.27249972826415098</v>
      </c>
      <c r="AC12" s="135">
        <v>-0.47774650618081599</v>
      </c>
      <c r="AD12" s="125"/>
      <c r="AE12" s="136">
        <v>-3.5360136864529701</v>
      </c>
      <c r="AF12" s="30"/>
      <c r="AG12" s="131">
        <v>32.512814538676601</v>
      </c>
      <c r="AH12" s="125">
        <v>36.298573278426502</v>
      </c>
      <c r="AI12" s="125">
        <v>42.946885827276802</v>
      </c>
      <c r="AJ12" s="125">
        <v>46.552770033013999</v>
      </c>
      <c r="AK12" s="125">
        <v>44.540427666499397</v>
      </c>
      <c r="AL12" s="132">
        <v>40.568057771433303</v>
      </c>
      <c r="AM12" s="125"/>
      <c r="AN12" s="133">
        <v>42.910721993443801</v>
      </c>
      <c r="AO12" s="134">
        <v>40.716977170121602</v>
      </c>
      <c r="AP12" s="135">
        <v>41.813849581782698</v>
      </c>
      <c r="AQ12" s="125"/>
      <c r="AR12" s="136">
        <v>40.923927713332603</v>
      </c>
      <c r="AS12" s="130"/>
      <c r="AT12" s="131">
        <v>-7.5565661489243796</v>
      </c>
      <c r="AU12" s="125">
        <v>-12.9056039366217</v>
      </c>
      <c r="AV12" s="125">
        <v>-8.3310742433017904</v>
      </c>
      <c r="AW12" s="125">
        <v>-0.46316382415565099</v>
      </c>
      <c r="AX12" s="125">
        <v>2.0131966003224799</v>
      </c>
      <c r="AY12" s="132">
        <v>-5.2717409552071297</v>
      </c>
      <c r="AZ12" s="125"/>
      <c r="BA12" s="133">
        <v>1.10511122117592</v>
      </c>
      <c r="BB12" s="134">
        <v>-6.4782272025843604</v>
      </c>
      <c r="BC12" s="135">
        <v>-2.7348798531637</v>
      </c>
      <c r="BD12" s="125"/>
      <c r="BE12" s="136">
        <v>-4.5451108490807099</v>
      </c>
    </row>
    <row r="13" spans="1:57" x14ac:dyDescent="0.25">
      <c r="A13" s="34" t="s">
        <v>22</v>
      </c>
      <c r="B13" s="2" t="s">
        <v>87</v>
      </c>
      <c r="C13" s="3"/>
      <c r="D13" s="24" t="s">
        <v>16</v>
      </c>
      <c r="E13" s="27" t="s">
        <v>17</v>
      </c>
      <c r="F13" s="3"/>
      <c r="G13" s="131">
        <v>44.199207696660999</v>
      </c>
      <c r="H13" s="125">
        <v>58.906338426711898</v>
      </c>
      <c r="I13" s="125">
        <v>67.334288341822202</v>
      </c>
      <c r="J13" s="125">
        <v>62.148945953593604</v>
      </c>
      <c r="K13" s="125">
        <v>51.221172891907102</v>
      </c>
      <c r="L13" s="132">
        <v>56.761990662139198</v>
      </c>
      <c r="M13" s="125"/>
      <c r="N13" s="133">
        <v>55.021752971137502</v>
      </c>
      <c r="O13" s="134">
        <v>60.692558007922997</v>
      </c>
      <c r="P13" s="135">
        <v>57.8571554895302</v>
      </c>
      <c r="Q13" s="125"/>
      <c r="R13" s="136">
        <v>57.074894898536598</v>
      </c>
      <c r="S13" s="130"/>
      <c r="T13" s="131">
        <v>-1.9829409519225301</v>
      </c>
      <c r="U13" s="125">
        <v>4.17633894647454</v>
      </c>
      <c r="V13" s="125">
        <v>8.1636068513437401</v>
      </c>
      <c r="W13" s="125">
        <v>5.8723972161564202</v>
      </c>
      <c r="X13" s="125">
        <v>2.1050705267446301</v>
      </c>
      <c r="Y13" s="132">
        <v>4.0521616852448403</v>
      </c>
      <c r="Z13" s="125"/>
      <c r="AA13" s="133">
        <v>3.2794281228517601</v>
      </c>
      <c r="AB13" s="134">
        <v>-0.62715886710701596</v>
      </c>
      <c r="AC13" s="135">
        <v>1.19288135617109</v>
      </c>
      <c r="AD13" s="125"/>
      <c r="AE13" s="136">
        <v>3.2075402187331399</v>
      </c>
      <c r="AF13" s="30"/>
      <c r="AG13" s="131">
        <v>42.887014061207601</v>
      </c>
      <c r="AH13" s="125">
        <v>40.112000423809199</v>
      </c>
      <c r="AI13" s="125">
        <v>44.275043374227899</v>
      </c>
      <c r="AJ13" s="125">
        <v>44.997947173942698</v>
      </c>
      <c r="AK13" s="125">
        <v>43.117514358745701</v>
      </c>
      <c r="AL13" s="132">
        <v>43.077875146048697</v>
      </c>
      <c r="AM13" s="125"/>
      <c r="AN13" s="133">
        <v>46.806862178114599</v>
      </c>
      <c r="AO13" s="134">
        <v>50.325361893367798</v>
      </c>
      <c r="AP13" s="135">
        <v>48.566112035741199</v>
      </c>
      <c r="AQ13" s="125"/>
      <c r="AR13" s="136">
        <v>44.645774234222102</v>
      </c>
      <c r="AS13" s="130"/>
      <c r="AT13" s="131">
        <v>10.7271293975174</v>
      </c>
      <c r="AU13" s="125">
        <v>-2.9685029635573899</v>
      </c>
      <c r="AV13" s="125">
        <v>-2.01253986634168</v>
      </c>
      <c r="AW13" s="125">
        <v>0.73250883981413895</v>
      </c>
      <c r="AX13" s="125">
        <v>1.55347816145858</v>
      </c>
      <c r="AY13" s="132">
        <v>1.41488261637095</v>
      </c>
      <c r="AZ13" s="125"/>
      <c r="BA13" s="133">
        <v>2.6712374600392099</v>
      </c>
      <c r="BB13" s="134">
        <v>-5.2653002077109701</v>
      </c>
      <c r="BC13" s="135">
        <v>-1.59987703190467</v>
      </c>
      <c r="BD13" s="125"/>
      <c r="BE13" s="136">
        <v>0.45788991082643798</v>
      </c>
    </row>
    <row r="14" spans="1:57" x14ac:dyDescent="0.25">
      <c r="A14" s="21" t="s">
        <v>23</v>
      </c>
      <c r="B14" s="3" t="str">
        <f t="shared" si="0"/>
        <v>Arlington, VA</v>
      </c>
      <c r="C14" s="3"/>
      <c r="D14" s="24" t="s">
        <v>16</v>
      </c>
      <c r="E14" s="27" t="s">
        <v>17</v>
      </c>
      <c r="F14" s="3"/>
      <c r="G14" s="131">
        <v>43.623607098637997</v>
      </c>
      <c r="H14" s="125">
        <v>73.555509698720499</v>
      </c>
      <c r="I14" s="125">
        <v>86.267024349979295</v>
      </c>
      <c r="J14" s="125">
        <v>80.633512174989605</v>
      </c>
      <c r="K14" s="125">
        <v>62.030540652084099</v>
      </c>
      <c r="L14" s="132">
        <v>69.222038794882295</v>
      </c>
      <c r="M14" s="125"/>
      <c r="N14" s="133">
        <v>55.066033842344197</v>
      </c>
      <c r="O14" s="134">
        <v>56.273215022699098</v>
      </c>
      <c r="P14" s="135">
        <v>55.669624432521601</v>
      </c>
      <c r="Q14" s="125"/>
      <c r="R14" s="136">
        <v>65.349920405636396</v>
      </c>
      <c r="S14" s="130"/>
      <c r="T14" s="131">
        <v>8.0224833929483896</v>
      </c>
      <c r="U14" s="125">
        <v>12.782787533618</v>
      </c>
      <c r="V14" s="125">
        <v>12.5757371751716</v>
      </c>
      <c r="W14" s="125">
        <v>5.6938057884771398</v>
      </c>
      <c r="X14" s="125">
        <v>8.3236224404860906E-2</v>
      </c>
      <c r="Y14" s="132">
        <v>7.9902134372082498</v>
      </c>
      <c r="Z14" s="125"/>
      <c r="AA14" s="133">
        <v>1.8740629685157401E-2</v>
      </c>
      <c r="AB14" s="134">
        <v>-3.04</v>
      </c>
      <c r="AC14" s="135">
        <v>-1.55095338016604</v>
      </c>
      <c r="AD14" s="125"/>
      <c r="AE14" s="136">
        <v>5.50161812297734</v>
      </c>
      <c r="AF14" s="30"/>
      <c r="AG14" s="131">
        <v>39.566137020222797</v>
      </c>
      <c r="AH14" s="125">
        <v>39.999484110606602</v>
      </c>
      <c r="AI14" s="125">
        <v>45.011349566652903</v>
      </c>
      <c r="AJ14" s="125">
        <v>45.356995460173302</v>
      </c>
      <c r="AK14" s="125">
        <v>41.175711927362698</v>
      </c>
      <c r="AL14" s="132">
        <v>42.221935617003702</v>
      </c>
      <c r="AM14" s="125"/>
      <c r="AN14" s="133">
        <v>42.088836153528597</v>
      </c>
      <c r="AO14" s="134">
        <v>44.072430870821201</v>
      </c>
      <c r="AP14" s="135">
        <v>43.080633512174899</v>
      </c>
      <c r="AQ14" s="125"/>
      <c r="AR14" s="136">
        <v>42.4672778727669</v>
      </c>
      <c r="AS14" s="130"/>
      <c r="AT14" s="131">
        <v>19.193410521408001</v>
      </c>
      <c r="AU14" s="125">
        <v>-1.65525114155251</v>
      </c>
      <c r="AV14" s="125">
        <v>-1.7067537880921499</v>
      </c>
      <c r="AW14" s="125">
        <v>-1.9461328277477199</v>
      </c>
      <c r="AX14" s="125">
        <v>-4.3272400359604397</v>
      </c>
      <c r="AY14" s="132">
        <v>1.03076239383764</v>
      </c>
      <c r="AZ14" s="125"/>
      <c r="BA14" s="133">
        <v>-2.1762589928057499</v>
      </c>
      <c r="BB14" s="134">
        <v>-7.3075462485759202</v>
      </c>
      <c r="BC14" s="135">
        <v>-4.86999117136103</v>
      </c>
      <c r="BD14" s="125"/>
      <c r="BE14" s="136">
        <v>-0.75352434098914001</v>
      </c>
    </row>
    <row r="15" spans="1:57" x14ac:dyDescent="0.25">
      <c r="A15" s="21" t="s">
        <v>24</v>
      </c>
      <c r="B15" s="3" t="str">
        <f t="shared" si="0"/>
        <v>Suburban Virginia Area</v>
      </c>
      <c r="C15" s="3"/>
      <c r="D15" s="24" t="s">
        <v>16</v>
      </c>
      <c r="E15" s="27" t="s">
        <v>17</v>
      </c>
      <c r="F15" s="3"/>
      <c r="G15" s="131">
        <v>35.535535535535502</v>
      </c>
      <c r="H15" s="125">
        <v>51.013513513513502</v>
      </c>
      <c r="I15" s="125">
        <v>55.317817817817797</v>
      </c>
      <c r="J15" s="125">
        <v>55.693193193193103</v>
      </c>
      <c r="K15" s="125">
        <v>45.395395395395298</v>
      </c>
      <c r="L15" s="132">
        <v>48.591091091091002</v>
      </c>
      <c r="M15" s="125"/>
      <c r="N15" s="133">
        <v>43.118118118118097</v>
      </c>
      <c r="O15" s="134">
        <v>48.536036036036002</v>
      </c>
      <c r="P15" s="135">
        <v>45.827077077077</v>
      </c>
      <c r="Q15" s="125"/>
      <c r="R15" s="136">
        <v>47.8013728013728</v>
      </c>
      <c r="S15" s="130"/>
      <c r="T15" s="131">
        <v>-6.3374241337134096</v>
      </c>
      <c r="U15" s="125">
        <v>-11.179322769492799</v>
      </c>
      <c r="V15" s="125">
        <v>-8.5785066880745795</v>
      </c>
      <c r="W15" s="125">
        <v>1.6733065349640199</v>
      </c>
      <c r="X15" s="125">
        <v>-10.1514508537539</v>
      </c>
      <c r="Y15" s="132">
        <v>-6.9791031612438497</v>
      </c>
      <c r="Z15" s="125"/>
      <c r="AA15" s="133">
        <v>-12.1097451770951</v>
      </c>
      <c r="AB15" s="134">
        <v>-16.163933784901499</v>
      </c>
      <c r="AC15" s="135">
        <v>-14.3042891783657</v>
      </c>
      <c r="AD15" s="125"/>
      <c r="AE15" s="136">
        <v>-9.1072546440141799</v>
      </c>
      <c r="AF15" s="30"/>
      <c r="AG15" s="131">
        <v>38.970220220220199</v>
      </c>
      <c r="AH15" s="125">
        <v>38.848223223223201</v>
      </c>
      <c r="AI15" s="125">
        <v>42.439314314314302</v>
      </c>
      <c r="AJ15" s="125">
        <v>44.550800800800801</v>
      </c>
      <c r="AK15" s="125">
        <v>40.853353353353299</v>
      </c>
      <c r="AL15" s="132">
        <v>41.132382382382303</v>
      </c>
      <c r="AM15" s="125"/>
      <c r="AN15" s="133">
        <v>39.527027027027003</v>
      </c>
      <c r="AO15" s="134">
        <v>42.135885885885799</v>
      </c>
      <c r="AP15" s="135">
        <v>40.831456456456401</v>
      </c>
      <c r="AQ15" s="125"/>
      <c r="AR15" s="136">
        <v>41.046403546403504</v>
      </c>
      <c r="AS15" s="130"/>
      <c r="AT15" s="131">
        <v>4.4658526823733302</v>
      </c>
      <c r="AU15" s="125">
        <v>-8.7027407640591292</v>
      </c>
      <c r="AV15" s="125">
        <v>-9.2341756073609496</v>
      </c>
      <c r="AW15" s="125">
        <v>-2.7538023285122599</v>
      </c>
      <c r="AX15" s="125">
        <v>-5.1117141499190204</v>
      </c>
      <c r="AY15" s="132">
        <v>-4.5559806114324504</v>
      </c>
      <c r="AZ15" s="125"/>
      <c r="BA15" s="133">
        <v>-10.236478220329399</v>
      </c>
      <c r="BB15" s="134">
        <v>-16.733030049211699</v>
      </c>
      <c r="BC15" s="135">
        <v>-13.7102141418865</v>
      </c>
      <c r="BD15" s="125"/>
      <c r="BE15" s="136">
        <v>-7.3495648771563902</v>
      </c>
    </row>
    <row r="16" spans="1:57" x14ac:dyDescent="0.25">
      <c r="A16" s="21" t="s">
        <v>25</v>
      </c>
      <c r="B16" s="3" t="str">
        <f t="shared" si="0"/>
        <v>Alexandria, VA</v>
      </c>
      <c r="C16" s="3"/>
      <c r="D16" s="24" t="s">
        <v>16</v>
      </c>
      <c r="E16" s="27" t="s">
        <v>17</v>
      </c>
      <c r="F16" s="3"/>
      <c r="G16" s="131">
        <v>37.997885089883603</v>
      </c>
      <c r="H16" s="125">
        <v>52.261778874397798</v>
      </c>
      <c r="I16" s="125">
        <v>60.556926330630901</v>
      </c>
      <c r="J16" s="125">
        <v>58.900246739513499</v>
      </c>
      <c r="K16" s="125">
        <v>49.441898719304398</v>
      </c>
      <c r="L16" s="132">
        <v>51.831747150745997</v>
      </c>
      <c r="M16" s="125"/>
      <c r="N16" s="133">
        <v>50.417107272940903</v>
      </c>
      <c r="O16" s="134">
        <v>56.221360592174797</v>
      </c>
      <c r="P16" s="135">
        <v>53.3192339325578</v>
      </c>
      <c r="Q16" s="125"/>
      <c r="R16" s="136">
        <v>52.256743374120802</v>
      </c>
      <c r="S16" s="130"/>
      <c r="T16" s="131">
        <v>-3.8439547439378301</v>
      </c>
      <c r="U16" s="125">
        <v>10.9951957696334</v>
      </c>
      <c r="V16" s="125">
        <v>15.062267438983101</v>
      </c>
      <c r="W16" s="125">
        <v>8.2198674243270702</v>
      </c>
      <c r="X16" s="125">
        <v>-0.54817691789506295</v>
      </c>
      <c r="Y16" s="132">
        <v>6.4865797327702897</v>
      </c>
      <c r="Z16" s="125"/>
      <c r="AA16" s="133">
        <v>-3.6376234883340102</v>
      </c>
      <c r="AB16" s="134">
        <v>-5.2947856450917401</v>
      </c>
      <c r="AC16" s="135">
        <v>-4.5184653805207002</v>
      </c>
      <c r="AD16" s="125"/>
      <c r="AE16" s="136">
        <v>3.0248902179289998</v>
      </c>
      <c r="AF16" s="30"/>
      <c r="AG16" s="131">
        <v>43.429137182959103</v>
      </c>
      <c r="AH16" s="125">
        <v>38.809064891069397</v>
      </c>
      <c r="AI16" s="125">
        <v>41.764499737164797</v>
      </c>
      <c r="AJ16" s="125">
        <v>42.6639799077156</v>
      </c>
      <c r="AK16" s="125">
        <v>40.386075579697398</v>
      </c>
      <c r="AL16" s="132">
        <v>41.4117180066429</v>
      </c>
      <c r="AM16" s="125"/>
      <c r="AN16" s="133">
        <v>44.223468255358902</v>
      </c>
      <c r="AO16" s="134">
        <v>49.304947140937998</v>
      </c>
      <c r="AP16" s="135">
        <v>46.764207698148397</v>
      </c>
      <c r="AQ16" s="125"/>
      <c r="AR16" s="136">
        <v>42.940369401942498</v>
      </c>
      <c r="AS16" s="130"/>
      <c r="AT16" s="131">
        <v>14.2163883228254</v>
      </c>
      <c r="AU16" s="125">
        <v>1.62853668132667</v>
      </c>
      <c r="AV16" s="125">
        <v>2.9368299116163001</v>
      </c>
      <c r="AW16" s="125">
        <v>0.36335539382575099</v>
      </c>
      <c r="AX16" s="125">
        <v>-6.29360044953689</v>
      </c>
      <c r="AY16" s="132">
        <v>2.3058610523333201</v>
      </c>
      <c r="AZ16" s="125"/>
      <c r="BA16" s="133">
        <v>-7.8067529381615302</v>
      </c>
      <c r="BB16" s="134">
        <v>-12.137664170389399</v>
      </c>
      <c r="BC16" s="135">
        <v>-10.141724200122299</v>
      </c>
      <c r="BD16" s="125"/>
      <c r="BE16" s="136">
        <v>-1.9229875786469699</v>
      </c>
    </row>
    <row r="17" spans="1:57" x14ac:dyDescent="0.25">
      <c r="A17" s="21" t="s">
        <v>26</v>
      </c>
      <c r="B17" s="3" t="str">
        <f t="shared" si="0"/>
        <v>Fairfax/Tysons Corner, VA</v>
      </c>
      <c r="C17" s="3"/>
      <c r="D17" s="24" t="s">
        <v>16</v>
      </c>
      <c r="E17" s="27" t="s">
        <v>17</v>
      </c>
      <c r="F17" s="3"/>
      <c r="G17" s="131">
        <v>37.111496244945101</v>
      </c>
      <c r="H17" s="125">
        <v>59.017908723281302</v>
      </c>
      <c r="I17" s="125">
        <v>70.837666088965904</v>
      </c>
      <c r="J17" s="125">
        <v>65.984979780473694</v>
      </c>
      <c r="K17" s="125">
        <v>54.326978625072201</v>
      </c>
      <c r="L17" s="132">
        <v>57.455805892547602</v>
      </c>
      <c r="M17" s="125"/>
      <c r="N17" s="133">
        <v>51.5424610051993</v>
      </c>
      <c r="O17" s="134">
        <v>57.319468515308998</v>
      </c>
      <c r="P17" s="135">
        <v>54.430964760254099</v>
      </c>
      <c r="Q17" s="125"/>
      <c r="R17" s="136">
        <v>56.591565569035197</v>
      </c>
      <c r="S17" s="130"/>
      <c r="T17" s="131">
        <v>1.95647254087462</v>
      </c>
      <c r="U17" s="125">
        <v>9.1560124153188092</v>
      </c>
      <c r="V17" s="125">
        <v>10.6151501865591</v>
      </c>
      <c r="W17" s="125">
        <v>9.9410887601500804</v>
      </c>
      <c r="X17" s="125">
        <v>13.151786527406699</v>
      </c>
      <c r="Y17" s="132">
        <v>9.4239753948299807</v>
      </c>
      <c r="Z17" s="125"/>
      <c r="AA17" s="133">
        <v>7.9236529249926901</v>
      </c>
      <c r="AB17" s="134">
        <v>4.7387416662763204</v>
      </c>
      <c r="AC17" s="135">
        <v>6.2229268317148998</v>
      </c>
      <c r="AD17" s="125"/>
      <c r="AE17" s="136">
        <v>8.5252416677013105</v>
      </c>
      <c r="AF17" s="30"/>
      <c r="AG17" s="131">
        <v>43.417099942229903</v>
      </c>
      <c r="AH17" s="125">
        <v>43.136915077989599</v>
      </c>
      <c r="AI17" s="125">
        <v>47.538994800693203</v>
      </c>
      <c r="AJ17" s="125">
        <v>47.299248989023603</v>
      </c>
      <c r="AK17" s="125">
        <v>45.0173310225303</v>
      </c>
      <c r="AL17" s="132">
        <v>45.281917966493303</v>
      </c>
      <c r="AM17" s="125"/>
      <c r="AN17" s="133">
        <v>47.053726169843998</v>
      </c>
      <c r="AO17" s="134">
        <v>48.558636626227603</v>
      </c>
      <c r="AP17" s="135">
        <v>47.806181398035797</v>
      </c>
      <c r="AQ17" s="125"/>
      <c r="AR17" s="136">
        <v>46.003136089791198</v>
      </c>
      <c r="AS17" s="130"/>
      <c r="AT17" s="131">
        <v>16.641546883991499</v>
      </c>
      <c r="AU17" s="125">
        <v>7.3800843045942699</v>
      </c>
      <c r="AV17" s="125">
        <v>8.1926261683627306</v>
      </c>
      <c r="AW17" s="125">
        <v>8.7769600720199197</v>
      </c>
      <c r="AX17" s="125">
        <v>11.587535315138499</v>
      </c>
      <c r="AY17" s="132">
        <v>10.3578580309311</v>
      </c>
      <c r="AZ17" s="125"/>
      <c r="BA17" s="133">
        <v>7.2857189497642301</v>
      </c>
      <c r="BB17" s="134">
        <v>-1.45361051453977</v>
      </c>
      <c r="BC17" s="135">
        <v>2.6619172601140102</v>
      </c>
      <c r="BD17" s="125"/>
      <c r="BE17" s="136">
        <v>7.9550239905235003</v>
      </c>
    </row>
    <row r="18" spans="1:57" x14ac:dyDescent="0.25">
      <c r="A18" s="21" t="s">
        <v>27</v>
      </c>
      <c r="B18" s="3" t="str">
        <f t="shared" si="0"/>
        <v>I-95 Fredericksburg, VA</v>
      </c>
      <c r="C18" s="3"/>
      <c r="D18" s="24" t="s">
        <v>16</v>
      </c>
      <c r="E18" s="27" t="s">
        <v>17</v>
      </c>
      <c r="F18" s="3"/>
      <c r="G18" s="131">
        <v>38.882985004132699</v>
      </c>
      <c r="H18" s="125">
        <v>49.368284331089797</v>
      </c>
      <c r="I18" s="125">
        <v>52.036840240878398</v>
      </c>
      <c r="J18" s="125">
        <v>52.4264966347856</v>
      </c>
      <c r="K18" s="125">
        <v>49.793364033533997</v>
      </c>
      <c r="L18" s="132">
        <v>48.501594048884101</v>
      </c>
      <c r="M18" s="125"/>
      <c r="N18" s="133">
        <v>52.532766560396702</v>
      </c>
      <c r="O18" s="134">
        <v>55.803518715314603</v>
      </c>
      <c r="P18" s="135">
        <v>54.168142637855702</v>
      </c>
      <c r="Q18" s="125"/>
      <c r="R18" s="136">
        <v>50.120607931447402</v>
      </c>
      <c r="S18" s="130"/>
      <c r="T18" s="131">
        <v>-9.5214540612167209</v>
      </c>
      <c r="U18" s="125">
        <v>0.94169339554301501</v>
      </c>
      <c r="V18" s="125">
        <v>1.02262125094766</v>
      </c>
      <c r="W18" s="125">
        <v>-0.54874041902180304</v>
      </c>
      <c r="X18" s="125">
        <v>1.4888103428016699</v>
      </c>
      <c r="Y18" s="132">
        <v>-1.0863147951351899</v>
      </c>
      <c r="Z18" s="125"/>
      <c r="AA18" s="133">
        <v>1.3745647262021401</v>
      </c>
      <c r="AB18" s="134">
        <v>-0.98155554370026399</v>
      </c>
      <c r="AC18" s="135">
        <v>0.147104585591982</v>
      </c>
      <c r="AD18" s="125"/>
      <c r="AE18" s="136">
        <v>-0.70870511850851903</v>
      </c>
      <c r="AF18" s="30"/>
      <c r="AG18" s="131">
        <v>40.872594166961797</v>
      </c>
      <c r="AH18" s="125">
        <v>41.646003070020001</v>
      </c>
      <c r="AI18" s="125">
        <v>45.758058802692098</v>
      </c>
      <c r="AJ18" s="125">
        <v>48.742472546935801</v>
      </c>
      <c r="AK18" s="125">
        <v>48.149132128940799</v>
      </c>
      <c r="AL18" s="132">
        <v>45.033652143110103</v>
      </c>
      <c r="AM18" s="125"/>
      <c r="AN18" s="133">
        <v>50.4457432990908</v>
      </c>
      <c r="AO18" s="134">
        <v>49.7904120911559</v>
      </c>
      <c r="AP18" s="135">
        <v>50.118077695123297</v>
      </c>
      <c r="AQ18" s="125"/>
      <c r="AR18" s="136">
        <v>46.486345157971002</v>
      </c>
      <c r="AS18" s="130"/>
      <c r="AT18" s="131">
        <v>-5.6257658939802804</v>
      </c>
      <c r="AU18" s="125">
        <v>-7.0798860786900599</v>
      </c>
      <c r="AV18" s="125">
        <v>-5.6454748085778901</v>
      </c>
      <c r="AW18" s="125">
        <v>-3.0589523918134098</v>
      </c>
      <c r="AX18" s="125">
        <v>-0.33474676448296398</v>
      </c>
      <c r="AY18" s="132">
        <v>-4.2714920821067102</v>
      </c>
      <c r="AZ18" s="125"/>
      <c r="BA18" s="133">
        <v>4.0398822223139401</v>
      </c>
      <c r="BB18" s="134">
        <v>-2.4397913367373398</v>
      </c>
      <c r="BC18" s="135">
        <v>0.71707733046626998</v>
      </c>
      <c r="BD18" s="125"/>
      <c r="BE18" s="136">
        <v>-2.7883173311127698</v>
      </c>
    </row>
    <row r="19" spans="1:57" x14ac:dyDescent="0.25">
      <c r="A19" s="21" t="s">
        <v>28</v>
      </c>
      <c r="B19" s="3" t="str">
        <f t="shared" si="0"/>
        <v>Dulles Airport Area, VA</v>
      </c>
      <c r="C19" s="3"/>
      <c r="D19" s="24" t="s">
        <v>16</v>
      </c>
      <c r="E19" s="27" t="s">
        <v>17</v>
      </c>
      <c r="F19" s="3"/>
      <c r="G19" s="131">
        <v>45.332953898690903</v>
      </c>
      <c r="H19" s="125">
        <v>67.283247960538702</v>
      </c>
      <c r="I19" s="125">
        <v>80.269398596091804</v>
      </c>
      <c r="J19" s="125">
        <v>74.008726996774797</v>
      </c>
      <c r="K19" s="125">
        <v>57.816353633086699</v>
      </c>
      <c r="L19" s="132">
        <v>64.942136217036605</v>
      </c>
      <c r="M19" s="125"/>
      <c r="N19" s="133">
        <v>57.560235249478197</v>
      </c>
      <c r="O19" s="134">
        <v>61.0415480933409</v>
      </c>
      <c r="P19" s="135">
        <v>59.300891671409502</v>
      </c>
      <c r="Q19" s="125"/>
      <c r="R19" s="136">
        <v>63.330352061143103</v>
      </c>
      <c r="S19" s="130"/>
      <c r="T19" s="131">
        <v>-0.292092635092843</v>
      </c>
      <c r="U19" s="125">
        <v>4.8950014788524099</v>
      </c>
      <c r="V19" s="125">
        <v>12.6614299028092</v>
      </c>
      <c r="W19" s="125">
        <v>2.3078940466823998</v>
      </c>
      <c r="X19" s="125">
        <v>-6.4035626535626502</v>
      </c>
      <c r="Y19" s="132">
        <v>3.0930008432718901</v>
      </c>
      <c r="Z19" s="125"/>
      <c r="AA19" s="133">
        <v>3.3378746594005402</v>
      </c>
      <c r="AB19" s="134">
        <v>2.1915197713196699</v>
      </c>
      <c r="AC19" s="135">
        <v>2.7446791026378499</v>
      </c>
      <c r="AD19" s="125"/>
      <c r="AE19" s="136">
        <v>2.9995812487602702</v>
      </c>
      <c r="AF19" s="30"/>
      <c r="AG19" s="131">
        <v>43.4642382849554</v>
      </c>
      <c r="AH19" s="125">
        <v>47.991367861885699</v>
      </c>
      <c r="AI19" s="125">
        <v>53.481312843862597</v>
      </c>
      <c r="AJ19" s="125">
        <v>52.371466514892802</v>
      </c>
      <c r="AK19" s="125">
        <v>48.000853727945298</v>
      </c>
      <c r="AL19" s="132">
        <v>49.061847846708403</v>
      </c>
      <c r="AM19" s="125"/>
      <c r="AN19" s="133">
        <v>48.3542022386643</v>
      </c>
      <c r="AO19" s="134">
        <v>50.215803452855198</v>
      </c>
      <c r="AP19" s="135">
        <v>49.285002845759799</v>
      </c>
      <c r="AQ19" s="125"/>
      <c r="AR19" s="136">
        <v>49.125606417865903</v>
      </c>
      <c r="AS19" s="130"/>
      <c r="AT19" s="131">
        <v>5.86264656616415</v>
      </c>
      <c r="AU19" s="125">
        <v>-1.3262470135062601</v>
      </c>
      <c r="AV19" s="125">
        <v>1.36185895995325</v>
      </c>
      <c r="AW19" s="125">
        <v>2.2645953168168802E-2</v>
      </c>
      <c r="AX19" s="125">
        <v>-2.3824451410658298</v>
      </c>
      <c r="AY19" s="132">
        <v>0.54138115371531303</v>
      </c>
      <c r="AZ19" s="125"/>
      <c r="BA19" s="133">
        <v>0.35436558716409</v>
      </c>
      <c r="BB19" s="134">
        <v>-0.334180551633248</v>
      </c>
      <c r="BC19" s="135">
        <v>2.4059282071023E-3</v>
      </c>
      <c r="BD19" s="125"/>
      <c r="BE19" s="136">
        <v>0.38629550914163402</v>
      </c>
    </row>
    <row r="20" spans="1:57" x14ac:dyDescent="0.25">
      <c r="A20" s="21" t="s">
        <v>29</v>
      </c>
      <c r="B20" s="3" t="str">
        <f t="shared" si="0"/>
        <v>Williamsburg, VA</v>
      </c>
      <c r="C20" s="3"/>
      <c r="D20" s="24" t="s">
        <v>16</v>
      </c>
      <c r="E20" s="27" t="s">
        <v>17</v>
      </c>
      <c r="F20" s="3"/>
      <c r="G20" s="131">
        <v>22.6839148046517</v>
      </c>
      <c r="H20" s="125">
        <v>25.532470926434002</v>
      </c>
      <c r="I20" s="125">
        <v>27.335685352149401</v>
      </c>
      <c r="J20" s="125">
        <v>28.903697896249799</v>
      </c>
      <c r="K20" s="125">
        <v>31.464785051613699</v>
      </c>
      <c r="L20" s="132">
        <v>27.184110806219699</v>
      </c>
      <c r="M20" s="125"/>
      <c r="N20" s="133">
        <v>38.821377237684501</v>
      </c>
      <c r="O20" s="134">
        <v>43.564615183588103</v>
      </c>
      <c r="P20" s="135">
        <v>41.192996210636302</v>
      </c>
      <c r="Q20" s="125"/>
      <c r="R20" s="136">
        <v>31.186649493195901</v>
      </c>
      <c r="S20" s="130"/>
      <c r="T20" s="131">
        <v>1.5827668215295601</v>
      </c>
      <c r="U20" s="125">
        <v>-5.1404627453235801</v>
      </c>
      <c r="V20" s="125">
        <v>3.05098229228537</v>
      </c>
      <c r="W20" s="125">
        <v>5.9022686365212902</v>
      </c>
      <c r="X20" s="125">
        <v>9.1062681654606301</v>
      </c>
      <c r="Y20" s="132">
        <v>3.04475329243642</v>
      </c>
      <c r="Z20" s="125"/>
      <c r="AA20" s="133">
        <v>5.4878086747955503</v>
      </c>
      <c r="AB20" s="134">
        <v>0.107584383063124</v>
      </c>
      <c r="AC20" s="135">
        <v>2.5727591232342299</v>
      </c>
      <c r="AD20" s="125"/>
      <c r="AE20" s="136">
        <v>2.8661195195174498</v>
      </c>
      <c r="AF20" s="30"/>
      <c r="AG20" s="131">
        <v>36.939762184764099</v>
      </c>
      <c r="AH20" s="125">
        <v>31.363517574807201</v>
      </c>
      <c r="AI20" s="125">
        <v>33.728603162158599</v>
      </c>
      <c r="AJ20" s="125">
        <v>37.210897687181401</v>
      </c>
      <c r="AK20" s="125">
        <v>41.941068861884197</v>
      </c>
      <c r="AL20" s="132">
        <v>36.236769894159103</v>
      </c>
      <c r="AM20" s="125"/>
      <c r="AN20" s="133">
        <v>43.930484777211497</v>
      </c>
      <c r="AO20" s="134">
        <v>43.6168822683914</v>
      </c>
      <c r="AP20" s="135">
        <v>43.773683522801498</v>
      </c>
      <c r="AQ20" s="125"/>
      <c r="AR20" s="136">
        <v>38.390173788056899</v>
      </c>
      <c r="AS20" s="130"/>
      <c r="AT20" s="131">
        <v>4.3244205441857702</v>
      </c>
      <c r="AU20" s="125">
        <v>-13.8803787084478</v>
      </c>
      <c r="AV20" s="125">
        <v>-13.104823580221799</v>
      </c>
      <c r="AW20" s="125">
        <v>-4.2775303605937598</v>
      </c>
      <c r="AX20" s="125">
        <v>11.9689086522576</v>
      </c>
      <c r="AY20" s="132">
        <v>-3.0967103867308698</v>
      </c>
      <c r="AZ20" s="125"/>
      <c r="BA20" s="133">
        <v>5.8125381148230604</v>
      </c>
      <c r="BB20" s="134">
        <v>0.640767239288907</v>
      </c>
      <c r="BC20" s="135">
        <v>3.1711326904285801</v>
      </c>
      <c r="BD20" s="125"/>
      <c r="BE20" s="136">
        <v>-1.14009678415149</v>
      </c>
    </row>
    <row r="21" spans="1:57" x14ac:dyDescent="0.25">
      <c r="A21" s="21" t="s">
        <v>30</v>
      </c>
      <c r="B21" s="3" t="str">
        <f t="shared" si="0"/>
        <v>Virginia Beach, VA</v>
      </c>
      <c r="C21" s="3"/>
      <c r="D21" s="24" t="s">
        <v>16</v>
      </c>
      <c r="E21" s="27" t="s">
        <v>17</v>
      </c>
      <c r="F21" s="3"/>
      <c r="G21" s="131">
        <v>26.256540351989798</v>
      </c>
      <c r="H21" s="125">
        <v>33.740288568257398</v>
      </c>
      <c r="I21" s="125">
        <v>37.918186142381401</v>
      </c>
      <c r="J21" s="125">
        <v>37.823053749801801</v>
      </c>
      <c r="K21" s="125">
        <v>42.666878071983497</v>
      </c>
      <c r="L21" s="132">
        <v>35.680989376882799</v>
      </c>
      <c r="M21" s="125"/>
      <c r="N21" s="133">
        <v>60.0840336134453</v>
      </c>
      <c r="O21" s="134">
        <v>62.184873949579803</v>
      </c>
      <c r="P21" s="135">
        <v>61.134453781512597</v>
      </c>
      <c r="Q21" s="125"/>
      <c r="R21" s="136">
        <v>42.953407778205602</v>
      </c>
      <c r="S21" s="130"/>
      <c r="T21" s="131">
        <v>-4.1438946831422596</v>
      </c>
      <c r="U21" s="125">
        <v>-4.5579003208482396</v>
      </c>
      <c r="V21" s="125">
        <v>-1.75850831506391</v>
      </c>
      <c r="W21" s="125">
        <v>-2.14825254828843</v>
      </c>
      <c r="X21" s="125">
        <v>7.8381184814649503</v>
      </c>
      <c r="Y21" s="132">
        <v>-0.64283440979956796</v>
      </c>
      <c r="Z21" s="125"/>
      <c r="AA21" s="133">
        <v>6.6429179495268498</v>
      </c>
      <c r="AB21" s="134">
        <v>4.9719315363103496</v>
      </c>
      <c r="AC21" s="135">
        <v>5.7864746792759103</v>
      </c>
      <c r="AD21" s="125"/>
      <c r="AE21" s="136">
        <v>1.87497018628603</v>
      </c>
      <c r="AF21" s="30"/>
      <c r="AG21" s="131">
        <v>36.778635676191897</v>
      </c>
      <c r="AH21" s="125">
        <v>30.558426073131901</v>
      </c>
      <c r="AI21" s="125">
        <v>32.3966613672496</v>
      </c>
      <c r="AJ21" s="125">
        <v>33.734101748807603</v>
      </c>
      <c r="AK21" s="125">
        <v>35.924085850556402</v>
      </c>
      <c r="AL21" s="132">
        <v>33.877598078971999</v>
      </c>
      <c r="AM21" s="125"/>
      <c r="AN21" s="133">
        <v>44.063990461049201</v>
      </c>
      <c r="AO21" s="134">
        <v>47.287360890301997</v>
      </c>
      <c r="AP21" s="135">
        <v>45.675675675675599</v>
      </c>
      <c r="AQ21" s="125"/>
      <c r="AR21" s="136">
        <v>37.249128266869498</v>
      </c>
      <c r="AS21" s="130"/>
      <c r="AT21" s="131">
        <v>16.808455201953802</v>
      </c>
      <c r="AU21" s="125">
        <v>-2.9156465552886099</v>
      </c>
      <c r="AV21" s="125">
        <v>-3.5207430401074302</v>
      </c>
      <c r="AW21" s="125">
        <v>-1.4777857082397801</v>
      </c>
      <c r="AX21" s="125">
        <v>2.4696028429079599</v>
      </c>
      <c r="AY21" s="132">
        <v>2.13867677703746</v>
      </c>
      <c r="AZ21" s="125"/>
      <c r="BA21" s="133">
        <v>-0.53040811999784099</v>
      </c>
      <c r="BB21" s="134">
        <v>-6.42143953255614</v>
      </c>
      <c r="BC21" s="135">
        <v>-3.6695340609293399</v>
      </c>
      <c r="BD21" s="125"/>
      <c r="BE21" s="136">
        <v>2.95780524123321E-2</v>
      </c>
    </row>
    <row r="22" spans="1:57" x14ac:dyDescent="0.25">
      <c r="A22" s="34" t="s">
        <v>31</v>
      </c>
      <c r="B22" s="3" t="str">
        <f t="shared" si="0"/>
        <v>Norfolk/Portsmouth, VA</v>
      </c>
      <c r="C22" s="3"/>
      <c r="D22" s="24" t="s">
        <v>16</v>
      </c>
      <c r="E22" s="27" t="s">
        <v>17</v>
      </c>
      <c r="F22" s="3"/>
      <c r="G22" s="131">
        <v>36.184788336553602</v>
      </c>
      <c r="H22" s="125">
        <v>48.445459336026602</v>
      </c>
      <c r="I22" s="125">
        <v>56.5431231336729</v>
      </c>
      <c r="J22" s="125">
        <v>57.509221851396397</v>
      </c>
      <c r="K22" s="125">
        <v>51.642367820129898</v>
      </c>
      <c r="L22" s="132">
        <v>50.064992095555901</v>
      </c>
      <c r="M22" s="125"/>
      <c r="N22" s="133">
        <v>58.844194624978002</v>
      </c>
      <c r="O22" s="134">
        <v>63.358510451431499</v>
      </c>
      <c r="P22" s="135">
        <v>61.1013525382048</v>
      </c>
      <c r="Q22" s="125"/>
      <c r="R22" s="136">
        <v>53.218237936312697</v>
      </c>
      <c r="S22" s="130"/>
      <c r="T22" s="131">
        <v>-25.4163649529326</v>
      </c>
      <c r="U22" s="125">
        <v>-19.662103116807401</v>
      </c>
      <c r="V22" s="125">
        <v>-16.5197095435684</v>
      </c>
      <c r="W22" s="125">
        <v>-19.000494804552201</v>
      </c>
      <c r="X22" s="125">
        <v>-12.212600776351101</v>
      </c>
      <c r="Y22" s="132">
        <v>-18.294920307304199</v>
      </c>
      <c r="Z22" s="125"/>
      <c r="AA22" s="133">
        <v>-5.8459808881394002</v>
      </c>
      <c r="AB22" s="134">
        <v>-5.6993464052287504</v>
      </c>
      <c r="AC22" s="135">
        <v>-5.7700121901665904</v>
      </c>
      <c r="AD22" s="125"/>
      <c r="AE22" s="136">
        <v>-14.5699899295065</v>
      </c>
      <c r="AF22" s="30"/>
      <c r="AG22" s="131">
        <v>39.618830142279897</v>
      </c>
      <c r="AH22" s="125">
        <v>37.831547514491398</v>
      </c>
      <c r="AI22" s="125">
        <v>40.852801686281303</v>
      </c>
      <c r="AJ22" s="125">
        <v>42.776216406112702</v>
      </c>
      <c r="AK22" s="125">
        <v>43.000175654312301</v>
      </c>
      <c r="AL22" s="132">
        <v>40.815914280695502</v>
      </c>
      <c r="AM22" s="125"/>
      <c r="AN22" s="133">
        <v>44.163885473388298</v>
      </c>
      <c r="AO22" s="134">
        <v>47.334445810644603</v>
      </c>
      <c r="AP22" s="135">
        <v>45.7491656420165</v>
      </c>
      <c r="AQ22" s="125"/>
      <c r="AR22" s="136">
        <v>42.225414669644401</v>
      </c>
      <c r="AS22" s="130"/>
      <c r="AT22" s="131">
        <v>-4.0849395524111403</v>
      </c>
      <c r="AU22" s="125">
        <v>-15.3012285784211</v>
      </c>
      <c r="AV22" s="125">
        <v>-15.802109486185</v>
      </c>
      <c r="AW22" s="125">
        <v>-13.7276840064492</v>
      </c>
      <c r="AX22" s="125">
        <v>-7.46488993018699</v>
      </c>
      <c r="AY22" s="132">
        <v>-11.4792126904287</v>
      </c>
      <c r="AZ22" s="125"/>
      <c r="BA22" s="133">
        <v>-13.0995789639601</v>
      </c>
      <c r="BB22" s="134">
        <v>-15.100013303790501</v>
      </c>
      <c r="BC22" s="135">
        <v>-14.1460830206687</v>
      </c>
      <c r="BD22" s="125"/>
      <c r="BE22" s="136">
        <v>-12.322346069419501</v>
      </c>
    </row>
    <row r="23" spans="1:57" x14ac:dyDescent="0.25">
      <c r="A23" s="35" t="s">
        <v>32</v>
      </c>
      <c r="B23" s="3" t="str">
        <f t="shared" si="0"/>
        <v>Newport News/Hampton, VA</v>
      </c>
      <c r="C23" s="3"/>
      <c r="D23" s="24" t="s">
        <v>16</v>
      </c>
      <c r="E23" s="27" t="s">
        <v>17</v>
      </c>
      <c r="F23" s="3"/>
      <c r="G23" s="131">
        <v>40.8521664027637</v>
      </c>
      <c r="H23" s="125">
        <v>51.144378868576297</v>
      </c>
      <c r="I23" s="125">
        <v>54.671081042176397</v>
      </c>
      <c r="J23" s="125">
        <v>54.426371095436799</v>
      </c>
      <c r="K23" s="125">
        <v>60.846408521664003</v>
      </c>
      <c r="L23" s="132">
        <v>52.3880811861235</v>
      </c>
      <c r="M23" s="125"/>
      <c r="N23" s="133">
        <v>60.241831006189699</v>
      </c>
      <c r="O23" s="134">
        <v>61.148697279401098</v>
      </c>
      <c r="P23" s="135">
        <v>60.695264142795402</v>
      </c>
      <c r="Q23" s="125"/>
      <c r="R23" s="136">
        <v>54.7615620308869</v>
      </c>
      <c r="S23" s="130"/>
      <c r="T23" s="131">
        <v>-8.6741144895744</v>
      </c>
      <c r="U23" s="125">
        <v>-4.9100496711617403</v>
      </c>
      <c r="V23" s="125">
        <v>-3.5412211576835499</v>
      </c>
      <c r="W23" s="125">
        <v>-4.4340595473602598</v>
      </c>
      <c r="X23" s="125">
        <v>0.60943512815841505</v>
      </c>
      <c r="Y23" s="132">
        <v>-3.9192302604830198</v>
      </c>
      <c r="Z23" s="125"/>
      <c r="AA23" s="133">
        <v>-5.3245324969449896</v>
      </c>
      <c r="AB23" s="134">
        <v>2.0319761520843902</v>
      </c>
      <c r="AC23" s="135">
        <v>-1.7563901539562501</v>
      </c>
      <c r="AD23" s="125"/>
      <c r="AE23" s="136">
        <v>-3.24469317636443</v>
      </c>
      <c r="AF23" s="30"/>
      <c r="AG23" s="131">
        <v>45.012235497336903</v>
      </c>
      <c r="AH23" s="125">
        <v>43.745501655390797</v>
      </c>
      <c r="AI23" s="125">
        <v>45.850726932488797</v>
      </c>
      <c r="AJ23" s="125">
        <v>46.361738880092098</v>
      </c>
      <c r="AK23" s="125">
        <v>48.463365481502798</v>
      </c>
      <c r="AL23" s="132">
        <v>45.886713689362303</v>
      </c>
      <c r="AM23" s="125"/>
      <c r="AN23" s="133">
        <v>50.331078163235901</v>
      </c>
      <c r="AO23" s="134">
        <v>50.453433136605703</v>
      </c>
      <c r="AP23" s="135">
        <v>50.392255649920799</v>
      </c>
      <c r="AQ23" s="125"/>
      <c r="AR23" s="136">
        <v>47.174011392379001</v>
      </c>
      <c r="AS23" s="130"/>
      <c r="AT23" s="131">
        <v>-0.51848517359925606</v>
      </c>
      <c r="AU23" s="125">
        <v>-6.7657222387560099</v>
      </c>
      <c r="AV23" s="125">
        <v>-7.0205470333651903</v>
      </c>
      <c r="AW23" s="125">
        <v>-9.1400150232338699</v>
      </c>
      <c r="AX23" s="125">
        <v>-5.6929104143729097</v>
      </c>
      <c r="AY23" s="132">
        <v>-5.9289536569082602</v>
      </c>
      <c r="AZ23" s="125"/>
      <c r="BA23" s="133">
        <v>-6.2402758688482498</v>
      </c>
      <c r="BB23" s="134">
        <v>-8.5082987255287392</v>
      </c>
      <c r="BC23" s="135">
        <v>-7.3895474278327198</v>
      </c>
      <c r="BD23" s="125"/>
      <c r="BE23" s="136">
        <v>-6.3795969282349203</v>
      </c>
    </row>
    <row r="24" spans="1:57" x14ac:dyDescent="0.25">
      <c r="A24" s="36" t="s">
        <v>33</v>
      </c>
      <c r="B24" s="3" t="str">
        <f t="shared" si="0"/>
        <v>Chesapeake/Suffolk, VA</v>
      </c>
      <c r="C24" s="3"/>
      <c r="D24" s="25" t="s">
        <v>16</v>
      </c>
      <c r="E24" s="28" t="s">
        <v>17</v>
      </c>
      <c r="F24" s="3"/>
      <c r="G24" s="137">
        <v>43.181427343078198</v>
      </c>
      <c r="H24" s="138">
        <v>55.202063628546803</v>
      </c>
      <c r="I24" s="138">
        <v>59.570077386070501</v>
      </c>
      <c r="J24" s="138">
        <v>62.046431642304299</v>
      </c>
      <c r="K24" s="138">
        <v>55.597592433361903</v>
      </c>
      <c r="L24" s="139">
        <v>55.119518486672298</v>
      </c>
      <c r="M24" s="125"/>
      <c r="N24" s="140">
        <v>54.600171969045498</v>
      </c>
      <c r="O24" s="141">
        <v>60.120378331900199</v>
      </c>
      <c r="P24" s="142">
        <v>57.360275150472901</v>
      </c>
      <c r="Q24" s="125"/>
      <c r="R24" s="143">
        <v>55.7597346763296</v>
      </c>
      <c r="S24" s="130"/>
      <c r="T24" s="137">
        <v>-16.6362599573614</v>
      </c>
      <c r="U24" s="138">
        <v>-16.862962562583</v>
      </c>
      <c r="V24" s="138">
        <v>-14.447388233599201</v>
      </c>
      <c r="W24" s="138">
        <v>-10.1699449851239</v>
      </c>
      <c r="X24" s="138">
        <v>-9.94290968219779</v>
      </c>
      <c r="Y24" s="139">
        <v>-13.5066147287788</v>
      </c>
      <c r="Z24" s="125"/>
      <c r="AA24" s="140">
        <v>-9.2743515105180006</v>
      </c>
      <c r="AB24" s="141">
        <v>-9.5508969184285597</v>
      </c>
      <c r="AC24" s="142">
        <v>-9.4194882758941194</v>
      </c>
      <c r="AD24" s="125"/>
      <c r="AE24" s="143">
        <v>-12.344131258710901</v>
      </c>
      <c r="AF24" s="31"/>
      <c r="AG24" s="137">
        <v>46.457437661220901</v>
      </c>
      <c r="AH24" s="138">
        <v>47.5795356835769</v>
      </c>
      <c r="AI24" s="138">
        <v>49.909716251074798</v>
      </c>
      <c r="AJ24" s="138">
        <v>51.792777300085902</v>
      </c>
      <c r="AK24" s="138">
        <v>49.333619948409201</v>
      </c>
      <c r="AL24" s="139">
        <v>49.014617368873601</v>
      </c>
      <c r="AM24" s="125"/>
      <c r="AN24" s="140">
        <v>48.955288048151303</v>
      </c>
      <c r="AO24" s="141">
        <v>51.822871883060998</v>
      </c>
      <c r="AP24" s="142">
        <v>50.389079965606101</v>
      </c>
      <c r="AQ24" s="125"/>
      <c r="AR24" s="143">
        <v>49.407320967940002</v>
      </c>
      <c r="AS24" s="75"/>
      <c r="AT24" s="137">
        <v>-4.8756345259605398</v>
      </c>
      <c r="AU24" s="138">
        <v>-13.111012175359001</v>
      </c>
      <c r="AV24" s="138">
        <v>-13.9855424368233</v>
      </c>
      <c r="AW24" s="138">
        <v>-10.056731269908999</v>
      </c>
      <c r="AX24" s="138">
        <v>-9.1544274563140107</v>
      </c>
      <c r="AY24" s="139">
        <v>-10.397414301486</v>
      </c>
      <c r="AZ24" s="125"/>
      <c r="BA24" s="140">
        <v>-8.8174418594081292</v>
      </c>
      <c r="BB24" s="141">
        <v>-10.330810787215301</v>
      </c>
      <c r="BC24" s="142">
        <v>-9.6019826480579393</v>
      </c>
      <c r="BD24" s="125"/>
      <c r="BE24" s="143">
        <v>-10.1670810947289</v>
      </c>
    </row>
    <row r="25" spans="1:57" ht="13" x14ac:dyDescent="0.3">
      <c r="A25" s="35" t="s">
        <v>109</v>
      </c>
      <c r="B25" s="3" t="s">
        <v>109</v>
      </c>
      <c r="C25" s="9"/>
      <c r="D25" s="23" t="s">
        <v>16</v>
      </c>
      <c r="E25" s="26" t="s">
        <v>17</v>
      </c>
      <c r="F25" s="3"/>
      <c r="G25" s="122">
        <v>38.409311348205598</v>
      </c>
      <c r="H25" s="123">
        <v>64.856126737794995</v>
      </c>
      <c r="I25" s="123">
        <v>70.999030067895205</v>
      </c>
      <c r="J25" s="123">
        <v>73.811833171677904</v>
      </c>
      <c r="K25" s="123">
        <v>62.528289686388597</v>
      </c>
      <c r="L25" s="124">
        <v>62.120918202392403</v>
      </c>
      <c r="M25" s="125"/>
      <c r="N25" s="126">
        <v>63.239573229873898</v>
      </c>
      <c r="O25" s="127">
        <v>79.825412221144504</v>
      </c>
      <c r="P25" s="128">
        <v>71.532492725509201</v>
      </c>
      <c r="Q25" s="125"/>
      <c r="R25" s="129">
        <v>64.8099394947115</v>
      </c>
      <c r="S25" s="130"/>
      <c r="T25" s="122">
        <v>10.614525139664799</v>
      </c>
      <c r="U25" s="123">
        <v>17.172897196261601</v>
      </c>
      <c r="V25" s="123">
        <v>8.8745661874070407</v>
      </c>
      <c r="W25" s="123">
        <v>18.782518210197701</v>
      </c>
      <c r="X25" s="123">
        <v>20.4984423676012</v>
      </c>
      <c r="Y25" s="124">
        <v>15.330132052821099</v>
      </c>
      <c r="Z25" s="125"/>
      <c r="AA25" s="126">
        <v>13.522925130586099</v>
      </c>
      <c r="AB25" s="127">
        <v>14.6239554317548</v>
      </c>
      <c r="AC25" s="128">
        <v>14.1346401857106</v>
      </c>
      <c r="AD25" s="125"/>
      <c r="AE25" s="129">
        <v>14.9504382731219</v>
      </c>
      <c r="AF25" s="29"/>
      <c r="AG25" s="122">
        <v>35.952150016165497</v>
      </c>
      <c r="AH25" s="123">
        <v>36.930164888457803</v>
      </c>
      <c r="AI25" s="123">
        <v>41.949563530552801</v>
      </c>
      <c r="AJ25" s="123">
        <v>44.350145489815702</v>
      </c>
      <c r="AK25" s="123">
        <v>41.391852570319998</v>
      </c>
      <c r="AL25" s="124">
        <v>40.114775299062302</v>
      </c>
      <c r="AM25" s="125"/>
      <c r="AN25" s="126">
        <v>43.824765599741298</v>
      </c>
      <c r="AO25" s="127">
        <v>46.653734238603199</v>
      </c>
      <c r="AP25" s="128">
        <v>45.239249919172302</v>
      </c>
      <c r="AQ25" s="125"/>
      <c r="AR25" s="129">
        <v>41.578910904807998</v>
      </c>
      <c r="AS25" s="130"/>
      <c r="AT25" s="122">
        <v>32.105732105732102</v>
      </c>
      <c r="AU25" s="123">
        <v>10.683139534883701</v>
      </c>
      <c r="AV25" s="123">
        <v>9.3782929399367703</v>
      </c>
      <c r="AW25" s="123">
        <v>10.004009623095399</v>
      </c>
      <c r="AX25" s="123">
        <v>13.3466135458167</v>
      </c>
      <c r="AY25" s="124">
        <v>14.112940310861701</v>
      </c>
      <c r="AZ25" s="125"/>
      <c r="BA25" s="126">
        <v>10.2929210740439</v>
      </c>
      <c r="BB25" s="127">
        <v>-1.48489503328213</v>
      </c>
      <c r="BC25" s="128">
        <v>3.8886310904872299</v>
      </c>
      <c r="BD25" s="125"/>
      <c r="BE25" s="129">
        <v>10.7253774484179</v>
      </c>
    </row>
    <row r="26" spans="1:57" x14ac:dyDescent="0.25">
      <c r="A26" s="35" t="s">
        <v>43</v>
      </c>
      <c r="B26" s="3" t="str">
        <f t="shared" si="0"/>
        <v>Richmond North/Glen Allen, VA</v>
      </c>
      <c r="C26" s="10"/>
      <c r="D26" s="24" t="s">
        <v>16</v>
      </c>
      <c r="E26" s="27" t="s">
        <v>17</v>
      </c>
      <c r="F26" s="3"/>
      <c r="G26" s="131">
        <v>36.308040770101897</v>
      </c>
      <c r="H26" s="125">
        <v>50.9286523216308</v>
      </c>
      <c r="I26" s="125">
        <v>59.365798414495998</v>
      </c>
      <c r="J26" s="125">
        <v>58.969422423555997</v>
      </c>
      <c r="K26" s="125">
        <v>49.920724801812</v>
      </c>
      <c r="L26" s="132">
        <v>51.098527746319299</v>
      </c>
      <c r="M26" s="125"/>
      <c r="N26" s="133">
        <v>55.039637599093901</v>
      </c>
      <c r="O26" s="134">
        <v>69.297848244620596</v>
      </c>
      <c r="P26" s="135">
        <v>62.168742921857302</v>
      </c>
      <c r="Q26" s="125"/>
      <c r="R26" s="136">
        <v>54.261446367901598</v>
      </c>
      <c r="S26" s="130"/>
      <c r="T26" s="131">
        <v>-12.8082134634027</v>
      </c>
      <c r="U26" s="125">
        <v>-5.9795471779767198</v>
      </c>
      <c r="V26" s="125">
        <v>-7.0674580093481696</v>
      </c>
      <c r="W26" s="125">
        <v>-4.1261300781710402</v>
      </c>
      <c r="X26" s="125">
        <v>-6.7441131405596604</v>
      </c>
      <c r="Y26" s="132">
        <v>-7.0015838623094897</v>
      </c>
      <c r="Z26" s="125"/>
      <c r="AA26" s="133">
        <v>-2.97298171816858</v>
      </c>
      <c r="AB26" s="134">
        <v>1.61174896232097</v>
      </c>
      <c r="AC26" s="135">
        <v>-0.47009519803477001</v>
      </c>
      <c r="AD26" s="125"/>
      <c r="AE26" s="136">
        <v>-4.95994971086437</v>
      </c>
      <c r="AF26" s="30"/>
      <c r="AG26" s="131">
        <v>40.387882219705503</v>
      </c>
      <c r="AH26" s="125">
        <v>41.922423556058803</v>
      </c>
      <c r="AI26" s="125">
        <v>47.8227633069082</v>
      </c>
      <c r="AJ26" s="125">
        <v>49.447904869762098</v>
      </c>
      <c r="AK26" s="125">
        <v>46.608154020385001</v>
      </c>
      <c r="AL26" s="132">
        <v>45.237825594563901</v>
      </c>
      <c r="AM26" s="125"/>
      <c r="AN26" s="133">
        <v>50.184031710079203</v>
      </c>
      <c r="AO26" s="134">
        <v>53.1087202718006</v>
      </c>
      <c r="AP26" s="135">
        <v>51.646375990939902</v>
      </c>
      <c r="AQ26" s="125"/>
      <c r="AR26" s="136">
        <v>47.068839993528499</v>
      </c>
      <c r="AS26" s="130"/>
      <c r="AT26" s="131">
        <v>-2.84864199002602</v>
      </c>
      <c r="AU26" s="125">
        <v>-7.6739385104884397</v>
      </c>
      <c r="AV26" s="125">
        <v>-7.2690881766488298</v>
      </c>
      <c r="AW26" s="125">
        <v>-4.4770206273050004</v>
      </c>
      <c r="AX26" s="125">
        <v>-4.9067057742932203</v>
      </c>
      <c r="AY26" s="132">
        <v>-5.4903468284271399</v>
      </c>
      <c r="AZ26" s="125"/>
      <c r="BA26" s="133">
        <v>-1.6305290947603599</v>
      </c>
      <c r="BB26" s="134">
        <v>-5.9112699158459101</v>
      </c>
      <c r="BC26" s="135">
        <v>-3.8790421094016598</v>
      </c>
      <c r="BD26" s="125"/>
      <c r="BE26" s="136">
        <v>-4.9910458243009197</v>
      </c>
    </row>
    <row r="27" spans="1:57" x14ac:dyDescent="0.25">
      <c r="A27" s="21" t="s">
        <v>44</v>
      </c>
      <c r="B27" s="3" t="str">
        <f t="shared" si="0"/>
        <v>Richmond West/Midlothian, VA</v>
      </c>
      <c r="C27" s="3"/>
      <c r="D27" s="24" t="s">
        <v>16</v>
      </c>
      <c r="E27" s="27" t="s">
        <v>17</v>
      </c>
      <c r="F27" s="3"/>
      <c r="G27" s="131">
        <v>37.568493150684901</v>
      </c>
      <c r="H27" s="125">
        <v>50.958904109589</v>
      </c>
      <c r="I27" s="125">
        <v>54.212328767123203</v>
      </c>
      <c r="J27" s="125">
        <v>56.095890410958901</v>
      </c>
      <c r="K27" s="125">
        <v>50.616438356164302</v>
      </c>
      <c r="L27" s="132">
        <v>49.890410958904098</v>
      </c>
      <c r="M27" s="125"/>
      <c r="N27" s="133">
        <v>53.287671232876697</v>
      </c>
      <c r="O27" s="134">
        <v>62.534246575342401</v>
      </c>
      <c r="P27" s="135">
        <v>57.910958904109499</v>
      </c>
      <c r="Q27" s="125"/>
      <c r="R27" s="136">
        <v>52.181996086105599</v>
      </c>
      <c r="S27" s="130"/>
      <c r="T27" s="131">
        <v>-13.757861635220101</v>
      </c>
      <c r="U27" s="125">
        <v>-6.4739157762413502</v>
      </c>
      <c r="V27" s="125">
        <v>-3.0024509803921502</v>
      </c>
      <c r="W27" s="125">
        <v>0.614250614250614</v>
      </c>
      <c r="X27" s="125">
        <v>-4.02597402597402</v>
      </c>
      <c r="Y27" s="132">
        <v>-4.9458436643612096</v>
      </c>
      <c r="Z27" s="125"/>
      <c r="AA27" s="133">
        <v>-0.70197830248883197</v>
      </c>
      <c r="AB27" s="134">
        <v>1.6138007790762301</v>
      </c>
      <c r="AC27" s="135">
        <v>0.53507728894173601</v>
      </c>
      <c r="AD27" s="125"/>
      <c r="AE27" s="136">
        <v>-3.2737825337807198</v>
      </c>
      <c r="AF27" s="30"/>
      <c r="AG27" s="131">
        <v>42.885273972602697</v>
      </c>
      <c r="AH27" s="125">
        <v>43.681506849314999</v>
      </c>
      <c r="AI27" s="125">
        <v>47.208904109589</v>
      </c>
      <c r="AJ27" s="125">
        <v>49.058219178082098</v>
      </c>
      <c r="AK27" s="125">
        <v>47.431506849314999</v>
      </c>
      <c r="AL27" s="132">
        <v>46.053082191780803</v>
      </c>
      <c r="AM27" s="125"/>
      <c r="AN27" s="133">
        <v>48.107876712328697</v>
      </c>
      <c r="AO27" s="134">
        <v>51.352739726027302</v>
      </c>
      <c r="AP27" s="135">
        <v>49.730308219177999</v>
      </c>
      <c r="AQ27" s="125"/>
      <c r="AR27" s="136">
        <v>47.103718199608601</v>
      </c>
      <c r="AS27" s="130"/>
      <c r="AT27" s="131">
        <v>-3.9685582822085799</v>
      </c>
      <c r="AU27" s="125">
        <v>-9.5069173465768007</v>
      </c>
      <c r="AV27" s="125">
        <v>-7.2497897392767001</v>
      </c>
      <c r="AW27" s="125">
        <v>-7.5806451612903203</v>
      </c>
      <c r="AX27" s="125">
        <v>-7.8509647371922799</v>
      </c>
      <c r="AY27" s="132">
        <v>-7.2937851159904801</v>
      </c>
      <c r="AZ27" s="125"/>
      <c r="BA27" s="133">
        <v>-6.0839043957880596</v>
      </c>
      <c r="BB27" s="134">
        <v>-7.2665429808286897</v>
      </c>
      <c r="BC27" s="135">
        <v>-6.69825716809894</v>
      </c>
      <c r="BD27" s="125"/>
      <c r="BE27" s="136">
        <v>-7.1149486276590599</v>
      </c>
    </row>
    <row r="28" spans="1:57" x14ac:dyDescent="0.25">
      <c r="A28" s="21" t="s">
        <v>45</v>
      </c>
      <c r="B28" s="3" t="str">
        <f t="shared" si="0"/>
        <v>Petersburg/Chester, VA</v>
      </c>
      <c r="C28" s="3"/>
      <c r="D28" s="24" t="s">
        <v>16</v>
      </c>
      <c r="E28" s="27" t="s">
        <v>17</v>
      </c>
      <c r="F28" s="3"/>
      <c r="G28" s="131">
        <v>50.047143126532099</v>
      </c>
      <c r="H28" s="125">
        <v>61.229492739958502</v>
      </c>
      <c r="I28" s="125">
        <v>64.567226098434801</v>
      </c>
      <c r="J28" s="125">
        <v>65.774090137657893</v>
      </c>
      <c r="K28" s="125">
        <v>60.305487459928301</v>
      </c>
      <c r="L28" s="132">
        <v>60.384687912502301</v>
      </c>
      <c r="M28" s="125"/>
      <c r="N28" s="133">
        <v>56.703752592871901</v>
      </c>
      <c r="O28" s="134">
        <v>62.492928531020098</v>
      </c>
      <c r="P28" s="135">
        <v>59.598340561946003</v>
      </c>
      <c r="Q28" s="125"/>
      <c r="R28" s="136">
        <v>60.160017240914797</v>
      </c>
      <c r="S28" s="130"/>
      <c r="T28" s="131">
        <v>2.3673901916529099</v>
      </c>
      <c r="U28" s="125">
        <v>9.2880071974394998</v>
      </c>
      <c r="V28" s="125">
        <v>11.3235321703708</v>
      </c>
      <c r="W28" s="125">
        <v>8.8453771781782695</v>
      </c>
      <c r="X28" s="125">
        <v>8.1516723711240395</v>
      </c>
      <c r="Y28" s="132">
        <v>8.1758876006306593</v>
      </c>
      <c r="Z28" s="125"/>
      <c r="AA28" s="133">
        <v>6.5141078117084996</v>
      </c>
      <c r="AB28" s="134">
        <v>11.5809015350543</v>
      </c>
      <c r="AC28" s="135">
        <v>9.1117638710541407</v>
      </c>
      <c r="AD28" s="125"/>
      <c r="AE28" s="136">
        <v>8.4391513975497094</v>
      </c>
      <c r="AF28" s="30"/>
      <c r="AG28" s="131">
        <v>45.488402790873003</v>
      </c>
      <c r="AH28" s="125">
        <v>48.6469922685272</v>
      </c>
      <c r="AI28" s="125">
        <v>53.9553083160475</v>
      </c>
      <c r="AJ28" s="125">
        <v>56.274750141429301</v>
      </c>
      <c r="AK28" s="125">
        <v>53.248161418065202</v>
      </c>
      <c r="AL28" s="132">
        <v>51.522722986988398</v>
      </c>
      <c r="AM28" s="125"/>
      <c r="AN28" s="133">
        <v>51.8244389967942</v>
      </c>
      <c r="AO28" s="134">
        <v>51.107863473505503</v>
      </c>
      <c r="AP28" s="135">
        <v>51.466151235149901</v>
      </c>
      <c r="AQ28" s="125"/>
      <c r="AR28" s="136">
        <v>51.5065596293203</v>
      </c>
      <c r="AS28" s="130"/>
      <c r="AT28" s="131">
        <v>6.1228223622361302</v>
      </c>
      <c r="AU28" s="125">
        <v>4.7062917740482302</v>
      </c>
      <c r="AV28" s="125">
        <v>9.9238354827469806</v>
      </c>
      <c r="AW28" s="125">
        <v>12.9030589224907</v>
      </c>
      <c r="AX28" s="125">
        <v>11.867847891461601</v>
      </c>
      <c r="AY28" s="132">
        <v>9.2271776850576899</v>
      </c>
      <c r="AZ28" s="125"/>
      <c r="BA28" s="133">
        <v>10.5741927815788</v>
      </c>
      <c r="BB28" s="134">
        <v>8.3869320353796706</v>
      </c>
      <c r="BC28" s="135">
        <v>9.4772510528885299</v>
      </c>
      <c r="BD28" s="125"/>
      <c r="BE28" s="136">
        <v>9.2984545658029791</v>
      </c>
    </row>
    <row r="29" spans="1:57" x14ac:dyDescent="0.25">
      <c r="A29" s="77" t="s">
        <v>97</v>
      </c>
      <c r="B29" s="37" t="s">
        <v>70</v>
      </c>
      <c r="C29" s="3"/>
      <c r="D29" s="24" t="s">
        <v>16</v>
      </c>
      <c r="E29" s="27" t="s">
        <v>17</v>
      </c>
      <c r="F29" s="3"/>
      <c r="G29" s="131">
        <v>31.6723729259942</v>
      </c>
      <c r="H29" s="125">
        <v>44.108506715828199</v>
      </c>
      <c r="I29" s="125">
        <v>45.125098762180599</v>
      </c>
      <c r="J29" s="125">
        <v>48.217013431656497</v>
      </c>
      <c r="K29" s="125">
        <v>42.8232815380563</v>
      </c>
      <c r="L29" s="132">
        <v>42.389254674743199</v>
      </c>
      <c r="M29" s="125"/>
      <c r="N29" s="133">
        <v>42.296549907821898</v>
      </c>
      <c r="O29" s="134">
        <v>44.061100869107101</v>
      </c>
      <c r="P29" s="135">
        <v>43.178825388464503</v>
      </c>
      <c r="Q29" s="125"/>
      <c r="R29" s="136">
        <v>42.614846307234998</v>
      </c>
      <c r="S29" s="130"/>
      <c r="T29" s="131">
        <v>-10.1514900898042</v>
      </c>
      <c r="U29" s="125">
        <v>-2.0684914579328901</v>
      </c>
      <c r="V29" s="125">
        <v>-6.9946636927816597</v>
      </c>
      <c r="W29" s="125">
        <v>9.8853999413500607E-2</v>
      </c>
      <c r="X29" s="125">
        <v>-2.5176777619977799</v>
      </c>
      <c r="Y29" s="132">
        <v>-4.0569954041213396</v>
      </c>
      <c r="Z29" s="125"/>
      <c r="AA29" s="133">
        <v>-2.4191976979210201</v>
      </c>
      <c r="AB29" s="134">
        <v>-4.0186834737262798</v>
      </c>
      <c r="AC29" s="135">
        <v>-3.2418865192053001</v>
      </c>
      <c r="AD29" s="125"/>
      <c r="AE29" s="136">
        <v>-3.8224408665802501</v>
      </c>
      <c r="AF29" s="30"/>
      <c r="AG29" s="131">
        <v>32.566904898533998</v>
      </c>
      <c r="AH29" s="125">
        <v>36.272534603207802</v>
      </c>
      <c r="AI29" s="125">
        <v>42.688191737094101</v>
      </c>
      <c r="AJ29" s="125">
        <v>46.158978518537801</v>
      </c>
      <c r="AK29" s="125">
        <v>43.525471624061304</v>
      </c>
      <c r="AL29" s="132">
        <v>40.237639503383598</v>
      </c>
      <c r="AM29" s="125"/>
      <c r="AN29" s="133">
        <v>40.796462492477502</v>
      </c>
      <c r="AO29" s="134">
        <v>38.075302859834103</v>
      </c>
      <c r="AP29" s="135">
        <v>39.435882676155799</v>
      </c>
      <c r="AQ29" s="125"/>
      <c r="AR29" s="136">
        <v>40.008667971843998</v>
      </c>
      <c r="AS29" s="130"/>
      <c r="AT29" s="131">
        <v>-5.2132766056675903</v>
      </c>
      <c r="AU29" s="125">
        <v>-10.6422198089495</v>
      </c>
      <c r="AV29" s="125">
        <v>-5.20641446582301</v>
      </c>
      <c r="AW29" s="125">
        <v>3.0157000333584101</v>
      </c>
      <c r="AX29" s="125">
        <v>4.43721829655522</v>
      </c>
      <c r="AY29" s="132">
        <v>-2.55685534287927</v>
      </c>
      <c r="AZ29" s="125"/>
      <c r="BA29" s="133">
        <v>2.47309869029755</v>
      </c>
      <c r="BB29" s="134">
        <v>-5.7267079300898898</v>
      </c>
      <c r="BC29" s="135">
        <v>-1.65626779073591</v>
      </c>
      <c r="BD29" s="125"/>
      <c r="BE29" s="136">
        <v>-2.3046518856209302</v>
      </c>
    </row>
    <row r="30" spans="1:57" x14ac:dyDescent="0.25">
      <c r="A30" s="21" t="s">
        <v>47</v>
      </c>
      <c r="B30" s="3" t="str">
        <f t="shared" si="0"/>
        <v>Roanoke, VA</v>
      </c>
      <c r="C30" s="3"/>
      <c r="D30" s="24" t="s">
        <v>16</v>
      </c>
      <c r="E30" s="27" t="s">
        <v>17</v>
      </c>
      <c r="F30" s="3"/>
      <c r="G30" s="131">
        <v>35.157699443413698</v>
      </c>
      <c r="H30" s="125">
        <v>49.888682745825598</v>
      </c>
      <c r="I30" s="125">
        <v>51.985157699443398</v>
      </c>
      <c r="J30" s="125">
        <v>56.938775510204003</v>
      </c>
      <c r="K30" s="125">
        <v>52.615955473098303</v>
      </c>
      <c r="L30" s="132">
        <v>49.317254174397</v>
      </c>
      <c r="M30" s="125"/>
      <c r="N30" s="133">
        <v>50.204081632653001</v>
      </c>
      <c r="O30" s="134">
        <v>56.734693877551003</v>
      </c>
      <c r="P30" s="135">
        <v>53.469387755101998</v>
      </c>
      <c r="Q30" s="125"/>
      <c r="R30" s="136">
        <v>50.5035780545984</v>
      </c>
      <c r="S30" s="130"/>
      <c r="T30" s="131">
        <v>-5.1424251026812202E-2</v>
      </c>
      <c r="U30" s="125">
        <v>2.6802504257611601</v>
      </c>
      <c r="V30" s="125">
        <v>-2.7613219710072001</v>
      </c>
      <c r="W30" s="125">
        <v>8.0426971338741797</v>
      </c>
      <c r="X30" s="125">
        <v>5.7686128599477504</v>
      </c>
      <c r="Y30" s="132">
        <v>2.8856743040918</v>
      </c>
      <c r="Z30" s="125"/>
      <c r="AA30" s="133">
        <v>2.0354042169353899</v>
      </c>
      <c r="AB30" s="134">
        <v>2.4752997762116302</v>
      </c>
      <c r="AC30" s="135">
        <v>2.2683125243164799</v>
      </c>
      <c r="AD30" s="125"/>
      <c r="AE30" s="136">
        <v>2.6981419287665198</v>
      </c>
      <c r="AF30" s="30"/>
      <c r="AG30" s="131">
        <v>38.872912801484198</v>
      </c>
      <c r="AH30" s="125">
        <v>43.019480519480503</v>
      </c>
      <c r="AI30" s="125">
        <v>50.245825602968402</v>
      </c>
      <c r="AJ30" s="125">
        <v>54.485157699443398</v>
      </c>
      <c r="AK30" s="125">
        <v>53.817254174397</v>
      </c>
      <c r="AL30" s="132">
        <v>48.088126159554697</v>
      </c>
      <c r="AM30" s="125"/>
      <c r="AN30" s="133">
        <v>52.671614100185501</v>
      </c>
      <c r="AO30" s="134">
        <v>47.880333951762502</v>
      </c>
      <c r="AP30" s="135">
        <v>50.275974025974001</v>
      </c>
      <c r="AQ30" s="125"/>
      <c r="AR30" s="136">
        <v>48.7132255499602</v>
      </c>
      <c r="AS30" s="130"/>
      <c r="AT30" s="131">
        <v>-6.2228907568704299</v>
      </c>
      <c r="AU30" s="125">
        <v>-12.2495663654339</v>
      </c>
      <c r="AV30" s="125">
        <v>-5.1518398950412099</v>
      </c>
      <c r="AW30" s="125">
        <v>2.2176653847074301</v>
      </c>
      <c r="AX30" s="125">
        <v>5.8553469361515704</v>
      </c>
      <c r="AY30" s="132">
        <v>-2.8898281783817099</v>
      </c>
      <c r="AZ30" s="125"/>
      <c r="BA30" s="133">
        <v>4.8719360198038899</v>
      </c>
      <c r="BB30" s="134">
        <v>-7.3616910621146197</v>
      </c>
      <c r="BC30" s="135">
        <v>-1.33254186832702</v>
      </c>
      <c r="BD30" s="125"/>
      <c r="BE30" s="136">
        <v>-2.43574982559266</v>
      </c>
    </row>
    <row r="31" spans="1:57" x14ac:dyDescent="0.25">
      <c r="A31" s="21" t="s">
        <v>48</v>
      </c>
      <c r="B31" s="3" t="str">
        <f t="shared" si="0"/>
        <v>Charlottesville, VA</v>
      </c>
      <c r="C31" s="3"/>
      <c r="D31" s="24" t="s">
        <v>16</v>
      </c>
      <c r="E31" s="27" t="s">
        <v>17</v>
      </c>
      <c r="F31" s="3"/>
      <c r="G31" s="131">
        <v>35.666435666435603</v>
      </c>
      <c r="H31" s="125">
        <v>48.7641487641487</v>
      </c>
      <c r="I31" s="125">
        <v>54.978054978054899</v>
      </c>
      <c r="J31" s="125">
        <v>51.466851466851402</v>
      </c>
      <c r="K31" s="125">
        <v>46.246246246246201</v>
      </c>
      <c r="L31" s="132">
        <v>47.424347424347403</v>
      </c>
      <c r="M31" s="125"/>
      <c r="N31" s="133">
        <v>47.747747747747702</v>
      </c>
      <c r="O31" s="134">
        <v>60.891660891660798</v>
      </c>
      <c r="P31" s="135">
        <v>54.3197043197043</v>
      </c>
      <c r="Q31" s="125"/>
      <c r="R31" s="136">
        <v>49.394449394449303</v>
      </c>
      <c r="S31" s="130"/>
      <c r="T31" s="131">
        <v>-7.6572319815562997</v>
      </c>
      <c r="U31" s="125">
        <v>-9.3335301981089298</v>
      </c>
      <c r="V31" s="125">
        <v>-15.426094258211</v>
      </c>
      <c r="W31" s="125">
        <v>-6.6955789536434596</v>
      </c>
      <c r="X31" s="125">
        <v>-3.4532303477325699</v>
      </c>
      <c r="Y31" s="132">
        <v>-8.9654684426521492</v>
      </c>
      <c r="Z31" s="125"/>
      <c r="AA31" s="133">
        <v>-0.71200949345991205</v>
      </c>
      <c r="AB31" s="134">
        <v>-0.32685411326188002</v>
      </c>
      <c r="AC31" s="135">
        <v>-0.49649990979847503</v>
      </c>
      <c r="AD31" s="125"/>
      <c r="AE31" s="136">
        <v>-6.46407615793406</v>
      </c>
      <c r="AF31" s="30"/>
      <c r="AG31" s="131">
        <v>36.4056364056364</v>
      </c>
      <c r="AH31" s="125">
        <v>36.977361977361902</v>
      </c>
      <c r="AI31" s="125">
        <v>43.069993069992996</v>
      </c>
      <c r="AJ31" s="125">
        <v>46.228921228921202</v>
      </c>
      <c r="AK31" s="125">
        <v>42.325017325017299</v>
      </c>
      <c r="AL31" s="132">
        <v>41.001386001386003</v>
      </c>
      <c r="AM31" s="125"/>
      <c r="AN31" s="133">
        <v>42.267267267267201</v>
      </c>
      <c r="AO31" s="134">
        <v>44.975744975744902</v>
      </c>
      <c r="AP31" s="135">
        <v>43.621506121506101</v>
      </c>
      <c r="AQ31" s="125"/>
      <c r="AR31" s="136">
        <v>41.7499917499917</v>
      </c>
      <c r="AS31" s="130"/>
      <c r="AT31" s="131">
        <v>5.9004537265406798</v>
      </c>
      <c r="AU31" s="125">
        <v>-11.380480037196399</v>
      </c>
      <c r="AV31" s="125">
        <v>-13.7679511744349</v>
      </c>
      <c r="AW31" s="125">
        <v>-7.4323501283121196</v>
      </c>
      <c r="AX31" s="125">
        <v>-5.2324313280488504</v>
      </c>
      <c r="AY31" s="132">
        <v>-7.0905639504101901</v>
      </c>
      <c r="AZ31" s="125"/>
      <c r="BA31" s="133">
        <v>-3.1494800046036699</v>
      </c>
      <c r="BB31" s="134">
        <v>-9.3603800751780604</v>
      </c>
      <c r="BC31" s="135">
        <v>-6.4540074779199603</v>
      </c>
      <c r="BD31" s="125"/>
      <c r="BE31" s="136">
        <v>-6.9014468062195</v>
      </c>
    </row>
    <row r="32" spans="1:57" x14ac:dyDescent="0.25">
      <c r="A32" s="21" t="s">
        <v>49</v>
      </c>
      <c r="B32" t="s">
        <v>72</v>
      </c>
      <c r="C32" s="3"/>
      <c r="D32" s="24" t="s">
        <v>16</v>
      </c>
      <c r="E32" s="27" t="s">
        <v>17</v>
      </c>
      <c r="F32" s="3"/>
      <c r="G32" s="131">
        <v>29.495009682705099</v>
      </c>
      <c r="H32" s="125">
        <v>43.6764486816624</v>
      </c>
      <c r="I32" s="125">
        <v>48.339043646655703</v>
      </c>
      <c r="J32" s="125">
        <v>49.903172948011303</v>
      </c>
      <c r="K32" s="125">
        <v>41.337702964397401</v>
      </c>
      <c r="L32" s="132">
        <v>42.550275584686403</v>
      </c>
      <c r="M32" s="125"/>
      <c r="N32" s="133">
        <v>45.523610904215701</v>
      </c>
      <c r="O32" s="134">
        <v>42.574109935945103</v>
      </c>
      <c r="P32" s="135">
        <v>44.048860420080402</v>
      </c>
      <c r="Q32" s="125"/>
      <c r="R32" s="136">
        <v>42.978442680513197</v>
      </c>
      <c r="S32" s="130"/>
      <c r="T32" s="131">
        <v>-8.0659025342316308</v>
      </c>
      <c r="U32" s="125">
        <v>-8.5490318594991699</v>
      </c>
      <c r="V32" s="125">
        <v>-8.9729867747163894</v>
      </c>
      <c r="W32" s="125">
        <v>-1.61443713184853</v>
      </c>
      <c r="X32" s="125">
        <v>-5.0392097086670304</v>
      </c>
      <c r="Y32" s="132">
        <v>-6.3592814683379997</v>
      </c>
      <c r="Z32" s="125"/>
      <c r="AA32" s="133">
        <v>-5.0071157366831702</v>
      </c>
      <c r="AB32" s="134">
        <v>-6.4539429376042499</v>
      </c>
      <c r="AC32" s="135">
        <v>-5.7118561371318197</v>
      </c>
      <c r="AD32" s="125"/>
      <c r="AE32" s="136">
        <v>-6.1706181736056802</v>
      </c>
      <c r="AF32" s="30"/>
      <c r="AG32" s="131">
        <v>33.0143006107552</v>
      </c>
      <c r="AH32" s="125">
        <v>37.252346193952</v>
      </c>
      <c r="AI32" s="125">
        <v>45.5347832563682</v>
      </c>
      <c r="AJ32" s="125">
        <v>48.7784894979889</v>
      </c>
      <c r="AK32" s="125">
        <v>45.411887382690303</v>
      </c>
      <c r="AL32" s="132">
        <v>41.998361388350901</v>
      </c>
      <c r="AM32" s="125"/>
      <c r="AN32" s="133">
        <v>45.084165052882398</v>
      </c>
      <c r="AO32" s="134">
        <v>39.978400119171702</v>
      </c>
      <c r="AP32" s="135">
        <v>42.531282586027103</v>
      </c>
      <c r="AQ32" s="125"/>
      <c r="AR32" s="136">
        <v>42.150624587686998</v>
      </c>
      <c r="AS32" s="130"/>
      <c r="AT32" s="131">
        <v>-2.91909501917783</v>
      </c>
      <c r="AU32" s="125">
        <v>-14.9837732490356</v>
      </c>
      <c r="AV32" s="125">
        <v>-9.9161654861864399</v>
      </c>
      <c r="AW32" s="125">
        <v>-4.8994662338024897</v>
      </c>
      <c r="AX32" s="125">
        <v>2.47997565917378</v>
      </c>
      <c r="AY32" s="132">
        <v>-6.2438122085966903</v>
      </c>
      <c r="AZ32" s="125"/>
      <c r="BA32" s="133">
        <v>2.8373670634897801</v>
      </c>
      <c r="BB32" s="134">
        <v>-5.2703365021688997</v>
      </c>
      <c r="BC32" s="135">
        <v>-1.1393286165432599</v>
      </c>
      <c r="BD32" s="125"/>
      <c r="BE32" s="136">
        <v>-4.8271121067779799</v>
      </c>
    </row>
    <row r="33" spans="1:57" x14ac:dyDescent="0.25">
      <c r="A33" s="21" t="s">
        <v>50</v>
      </c>
      <c r="B33" s="3" t="str">
        <f t="shared" si="0"/>
        <v>Staunton &amp; Harrisonburg, VA</v>
      </c>
      <c r="C33" s="3"/>
      <c r="D33" s="24" t="s">
        <v>16</v>
      </c>
      <c r="E33" s="27" t="s">
        <v>17</v>
      </c>
      <c r="F33" s="3"/>
      <c r="G33" s="131">
        <v>24.129846708746602</v>
      </c>
      <c r="H33" s="125">
        <v>37.673579801622999</v>
      </c>
      <c r="I33" s="125">
        <v>37.078449053200998</v>
      </c>
      <c r="J33" s="125">
        <v>40.5770964833183</v>
      </c>
      <c r="K33" s="125">
        <v>38.917944093778097</v>
      </c>
      <c r="L33" s="132">
        <v>35.675383228133398</v>
      </c>
      <c r="M33" s="125"/>
      <c r="N33" s="133">
        <v>42.795311091073003</v>
      </c>
      <c r="O33" s="134">
        <v>57.006311992786202</v>
      </c>
      <c r="P33" s="135">
        <v>49.900811541929599</v>
      </c>
      <c r="Q33" s="125"/>
      <c r="R33" s="136">
        <v>39.739791317789503</v>
      </c>
      <c r="S33" s="130"/>
      <c r="T33" s="131">
        <v>-20.068969321541299</v>
      </c>
      <c r="U33" s="125">
        <v>-9.4343701384278393</v>
      </c>
      <c r="V33" s="125">
        <v>-18.4303950635733</v>
      </c>
      <c r="W33" s="125">
        <v>-10.0096753174096</v>
      </c>
      <c r="X33" s="125">
        <v>-7.7806602041278703</v>
      </c>
      <c r="Y33" s="132">
        <v>-12.7889009142401</v>
      </c>
      <c r="Z33" s="125"/>
      <c r="AA33" s="133">
        <v>-10.016318201815199</v>
      </c>
      <c r="AB33" s="134">
        <v>-2.05230276828518</v>
      </c>
      <c r="AC33" s="135">
        <v>-5.6336312853342498</v>
      </c>
      <c r="AD33" s="125"/>
      <c r="AE33" s="136">
        <v>-10.3501219199212</v>
      </c>
      <c r="AF33" s="30"/>
      <c r="AG33" s="131">
        <v>31.199278629395799</v>
      </c>
      <c r="AH33" s="125">
        <v>34.747520288548202</v>
      </c>
      <c r="AI33" s="125">
        <v>41.036970243462498</v>
      </c>
      <c r="AJ33" s="125">
        <v>44.779080252479702</v>
      </c>
      <c r="AK33" s="125">
        <v>45.220919747520199</v>
      </c>
      <c r="AL33" s="132">
        <v>39.396753832281298</v>
      </c>
      <c r="AM33" s="125"/>
      <c r="AN33" s="133">
        <v>44.702434625788896</v>
      </c>
      <c r="AO33" s="134">
        <v>43.6699729486023</v>
      </c>
      <c r="AP33" s="135">
        <v>44.186203787195602</v>
      </c>
      <c r="AQ33" s="125"/>
      <c r="AR33" s="136">
        <v>40.765168105114</v>
      </c>
      <c r="AS33" s="130"/>
      <c r="AT33" s="131">
        <v>-15.0043064387716</v>
      </c>
      <c r="AU33" s="125">
        <v>-20.044519424394501</v>
      </c>
      <c r="AV33" s="125">
        <v>-16.170999995705699</v>
      </c>
      <c r="AW33" s="125">
        <v>-8.7907672622675808</v>
      </c>
      <c r="AX33" s="125">
        <v>-2.7665775116223799</v>
      </c>
      <c r="AY33" s="132">
        <v>-12.3430241217466</v>
      </c>
      <c r="AZ33" s="125"/>
      <c r="BA33" s="133">
        <v>0.88831732938823305</v>
      </c>
      <c r="BB33" s="134">
        <v>-3.8038134907234999</v>
      </c>
      <c r="BC33" s="135">
        <v>-1.4862011772632899</v>
      </c>
      <c r="BD33" s="125"/>
      <c r="BE33" s="136">
        <v>-9.2455844052058893</v>
      </c>
    </row>
    <row r="34" spans="1:57" x14ac:dyDescent="0.25">
      <c r="A34" s="21" t="s">
        <v>51</v>
      </c>
      <c r="B34" s="3" t="str">
        <f t="shared" si="0"/>
        <v>Blacksburg &amp; Wytheville, VA</v>
      </c>
      <c r="C34" s="3"/>
      <c r="D34" s="24" t="s">
        <v>16</v>
      </c>
      <c r="E34" s="27" t="s">
        <v>17</v>
      </c>
      <c r="F34" s="3"/>
      <c r="G34" s="131">
        <v>25.1353874883286</v>
      </c>
      <c r="H34" s="125">
        <v>36.900093370681603</v>
      </c>
      <c r="I34" s="125">
        <v>37.124183006535901</v>
      </c>
      <c r="J34" s="125">
        <v>42.296918767507002</v>
      </c>
      <c r="K34" s="125">
        <v>41.456582633053202</v>
      </c>
      <c r="L34" s="132">
        <v>36.582633053221201</v>
      </c>
      <c r="M34" s="125"/>
      <c r="N34" s="133">
        <v>48.963585434173602</v>
      </c>
      <c r="O34" s="134">
        <v>49.710550887021398</v>
      </c>
      <c r="P34" s="135">
        <v>49.337068160597497</v>
      </c>
      <c r="Q34" s="125"/>
      <c r="R34" s="136">
        <v>40.226757369614504</v>
      </c>
      <c r="S34" s="130"/>
      <c r="T34" s="131">
        <v>-8.8444491720738903</v>
      </c>
      <c r="U34" s="125">
        <v>0.95160822949869595</v>
      </c>
      <c r="V34" s="125">
        <v>-8.0454314290557694</v>
      </c>
      <c r="W34" s="125">
        <v>1.6900746312510999</v>
      </c>
      <c r="X34" s="125">
        <v>-6.6004383404737998</v>
      </c>
      <c r="Y34" s="132">
        <v>-3.9719848032870799</v>
      </c>
      <c r="Z34" s="125"/>
      <c r="AA34" s="133">
        <v>9.2150562647204204</v>
      </c>
      <c r="AB34" s="134">
        <v>5.1506607565093301</v>
      </c>
      <c r="AC34" s="135">
        <v>7.1289517912428098</v>
      </c>
      <c r="AD34" s="125"/>
      <c r="AE34" s="136">
        <v>-0.35368734744292202</v>
      </c>
      <c r="AF34" s="30"/>
      <c r="AG34" s="131">
        <v>25.485527544351001</v>
      </c>
      <c r="AH34" s="125">
        <v>31.6153127917833</v>
      </c>
      <c r="AI34" s="125">
        <v>39.005602240896302</v>
      </c>
      <c r="AJ34" s="125">
        <v>43.267973856209103</v>
      </c>
      <c r="AK34" s="125">
        <v>42.679738562091501</v>
      </c>
      <c r="AL34" s="132">
        <v>36.410830999066199</v>
      </c>
      <c r="AM34" s="125"/>
      <c r="AN34" s="133">
        <v>40.476190476190403</v>
      </c>
      <c r="AO34" s="134">
        <v>36.190476190476097</v>
      </c>
      <c r="AP34" s="135">
        <v>38.3333333333333</v>
      </c>
      <c r="AQ34" s="125"/>
      <c r="AR34" s="136">
        <v>36.960117380285403</v>
      </c>
      <c r="AS34" s="130"/>
      <c r="AT34" s="131">
        <v>-17.416318507289699</v>
      </c>
      <c r="AU34" s="125">
        <v>-14.6746524810683</v>
      </c>
      <c r="AV34" s="125">
        <v>-8.6561969779962809</v>
      </c>
      <c r="AW34" s="125">
        <v>1.1302455925133199</v>
      </c>
      <c r="AX34" s="125">
        <v>4.3687381272917003</v>
      </c>
      <c r="AY34" s="132">
        <v>-6.2989296849345902</v>
      </c>
      <c r="AZ34" s="125"/>
      <c r="BA34" s="133">
        <v>6.8776633685096096</v>
      </c>
      <c r="BB34" s="134">
        <v>-1.72105708642904</v>
      </c>
      <c r="BC34" s="135">
        <v>2.6385823705049898</v>
      </c>
      <c r="BD34" s="125"/>
      <c r="BE34" s="136">
        <v>-3.8169461716869901</v>
      </c>
    </row>
    <row r="35" spans="1:57" x14ac:dyDescent="0.25">
      <c r="A35" s="21" t="s">
        <v>52</v>
      </c>
      <c r="B35" s="3" t="str">
        <f t="shared" si="0"/>
        <v>Lynchburg, VA</v>
      </c>
      <c r="C35" s="3"/>
      <c r="D35" s="24" t="s">
        <v>16</v>
      </c>
      <c r="E35" s="27" t="s">
        <v>17</v>
      </c>
      <c r="F35" s="3"/>
      <c r="G35" s="131">
        <v>31.162196679438001</v>
      </c>
      <c r="H35" s="125">
        <v>46.104725415070199</v>
      </c>
      <c r="I35" s="125">
        <v>50.862068965517203</v>
      </c>
      <c r="J35" s="125">
        <v>57.120051085568299</v>
      </c>
      <c r="K35" s="125">
        <v>47.381864623243899</v>
      </c>
      <c r="L35" s="132">
        <v>46.526181353767498</v>
      </c>
      <c r="M35" s="125"/>
      <c r="N35" s="133">
        <v>52.9374201787994</v>
      </c>
      <c r="O35" s="134">
        <v>56.481481481481403</v>
      </c>
      <c r="P35" s="135">
        <v>54.709450830140398</v>
      </c>
      <c r="Q35" s="125"/>
      <c r="R35" s="136">
        <v>48.8642583470169</v>
      </c>
      <c r="S35" s="130"/>
      <c r="T35" s="131">
        <v>-9.7458853224282596</v>
      </c>
      <c r="U35" s="125">
        <v>-5.9888910979060901</v>
      </c>
      <c r="V35" s="125">
        <v>-8.8434878844361595</v>
      </c>
      <c r="W35" s="125">
        <v>2.48766775950619</v>
      </c>
      <c r="X35" s="125">
        <v>-4.4255544386657499</v>
      </c>
      <c r="Y35" s="132">
        <v>-4.9224221564957897</v>
      </c>
      <c r="Z35" s="125"/>
      <c r="AA35" s="133">
        <v>4.0764721612839798</v>
      </c>
      <c r="AB35" s="134">
        <v>9.1563786008230394</v>
      </c>
      <c r="AC35" s="135">
        <v>6.6382008526253298</v>
      </c>
      <c r="AD35" s="125"/>
      <c r="AE35" s="136">
        <v>-1.5067360023624801</v>
      </c>
      <c r="AF35" s="30"/>
      <c r="AG35" s="131">
        <v>30.196360153256698</v>
      </c>
      <c r="AH35" s="125">
        <v>34.70625798212</v>
      </c>
      <c r="AI35" s="125">
        <v>41.914112388250302</v>
      </c>
      <c r="AJ35" s="125">
        <v>44.5083014048531</v>
      </c>
      <c r="AK35" s="125">
        <v>39.806832694763699</v>
      </c>
      <c r="AL35" s="132">
        <v>38.2263729246487</v>
      </c>
      <c r="AM35" s="125"/>
      <c r="AN35" s="133">
        <v>40.892401021711301</v>
      </c>
      <c r="AO35" s="134">
        <v>41.131864623243899</v>
      </c>
      <c r="AP35" s="135">
        <v>41.012132822477597</v>
      </c>
      <c r="AQ35" s="125"/>
      <c r="AR35" s="136">
        <v>39.022304324028397</v>
      </c>
      <c r="AS35" s="130"/>
      <c r="AT35" s="131">
        <v>-12.443621618933101</v>
      </c>
      <c r="AU35" s="125">
        <v>-12.689176718365401</v>
      </c>
      <c r="AV35" s="125">
        <v>-9.1194688475471608</v>
      </c>
      <c r="AW35" s="125">
        <v>-2.0771222590996898</v>
      </c>
      <c r="AX35" s="125">
        <v>-3.7743319024621602</v>
      </c>
      <c r="AY35" s="132">
        <v>-7.7454355757395597</v>
      </c>
      <c r="AZ35" s="125"/>
      <c r="BA35" s="133">
        <v>-13.5863817745345</v>
      </c>
      <c r="BB35" s="134">
        <v>-14.1912337566538</v>
      </c>
      <c r="BC35" s="135">
        <v>-13.8907527876343</v>
      </c>
      <c r="BD35" s="125"/>
      <c r="BE35" s="136">
        <v>-9.6809886621639993</v>
      </c>
    </row>
    <row r="36" spans="1:57" x14ac:dyDescent="0.25">
      <c r="A36" s="21" t="s">
        <v>77</v>
      </c>
      <c r="B36" s="3" t="str">
        <f t="shared" si="0"/>
        <v>Central Virginia</v>
      </c>
      <c r="C36" s="3"/>
      <c r="D36" s="24" t="s">
        <v>16</v>
      </c>
      <c r="E36" s="27" t="s">
        <v>17</v>
      </c>
      <c r="F36" s="3"/>
      <c r="G36" s="131">
        <v>38.755563855946697</v>
      </c>
      <c r="H36" s="125">
        <v>53.254272107573001</v>
      </c>
      <c r="I36" s="125">
        <v>59.868646309957299</v>
      </c>
      <c r="J36" s="125">
        <v>60.597005633890397</v>
      </c>
      <c r="K36" s="125">
        <v>52.295576929062698</v>
      </c>
      <c r="L36" s="132">
        <v>52.954212967285997</v>
      </c>
      <c r="M36" s="125"/>
      <c r="N36" s="133">
        <v>53.851900270800201</v>
      </c>
      <c r="O36" s="134">
        <v>64.188999906620495</v>
      </c>
      <c r="P36" s="135">
        <v>59.020450088710398</v>
      </c>
      <c r="Q36" s="125"/>
      <c r="R36" s="136">
        <v>54.687423573407301</v>
      </c>
      <c r="S36" s="130"/>
      <c r="T36" s="131">
        <v>-6.6965294813242</v>
      </c>
      <c r="U36" s="125">
        <v>-0.92539618832423998</v>
      </c>
      <c r="V36" s="125">
        <v>-1.65319214411658</v>
      </c>
      <c r="W36" s="125">
        <v>2.22253165081273</v>
      </c>
      <c r="X36" s="125">
        <v>-4.5691328825193903E-2</v>
      </c>
      <c r="Y36" s="132">
        <v>-1.11731043685139</v>
      </c>
      <c r="Z36" s="125"/>
      <c r="AA36" s="133">
        <v>1.3351449599296401</v>
      </c>
      <c r="AB36" s="134">
        <v>3.86306693230132</v>
      </c>
      <c r="AC36" s="135">
        <v>2.6943252383775298</v>
      </c>
      <c r="AD36" s="125"/>
      <c r="AE36" s="136">
        <v>2.7494083512604201E-2</v>
      </c>
      <c r="AF36" s="30"/>
      <c r="AG36" s="131">
        <v>39.1469791763936</v>
      </c>
      <c r="AH36" s="125">
        <v>41.300930681358302</v>
      </c>
      <c r="AI36" s="125">
        <v>47.345690540666702</v>
      </c>
      <c r="AJ36" s="125">
        <v>49.482522488872199</v>
      </c>
      <c r="AK36" s="125">
        <v>46.2477044230709</v>
      </c>
      <c r="AL36" s="132">
        <v>44.704765462072402</v>
      </c>
      <c r="AM36" s="125"/>
      <c r="AN36" s="133">
        <v>46.910698166651102</v>
      </c>
      <c r="AO36" s="134">
        <v>48.484919226818498</v>
      </c>
      <c r="AP36" s="135">
        <v>47.697808696734803</v>
      </c>
      <c r="AQ36" s="125"/>
      <c r="AR36" s="136">
        <v>45.559920671975902</v>
      </c>
      <c r="AS36" s="130"/>
      <c r="AT36" s="131">
        <v>0.87004167824210799</v>
      </c>
      <c r="AU36" s="125">
        <v>-5.0315724577496903</v>
      </c>
      <c r="AV36" s="125">
        <v>-2.9055784918818701</v>
      </c>
      <c r="AW36" s="125">
        <v>4.6993476707363801E-3</v>
      </c>
      <c r="AX36" s="125">
        <v>0.28814310411411997</v>
      </c>
      <c r="AY36" s="132">
        <v>-1.38190067574841</v>
      </c>
      <c r="AZ36" s="125"/>
      <c r="BA36" s="133">
        <v>-0.42403287256211902</v>
      </c>
      <c r="BB36" s="134">
        <v>-5.3271794757875996</v>
      </c>
      <c r="BC36" s="135">
        <v>-2.97790108078738</v>
      </c>
      <c r="BD36" s="125"/>
      <c r="BE36" s="136">
        <v>-1.8647756246331999</v>
      </c>
    </row>
    <row r="37" spans="1:57" x14ac:dyDescent="0.25">
      <c r="A37" s="21" t="s">
        <v>78</v>
      </c>
      <c r="B37" s="3" t="str">
        <f t="shared" si="0"/>
        <v>Chesapeake Bay</v>
      </c>
      <c r="C37" s="3"/>
      <c r="D37" s="24" t="s">
        <v>16</v>
      </c>
      <c r="E37" s="27" t="s">
        <v>17</v>
      </c>
      <c r="F37" s="3"/>
      <c r="G37" s="131">
        <v>34.588777863182102</v>
      </c>
      <c r="H37" s="125">
        <v>47.732513451191302</v>
      </c>
      <c r="I37" s="125">
        <v>57.878554957724802</v>
      </c>
      <c r="J37" s="125">
        <v>57.494235203689399</v>
      </c>
      <c r="K37" s="125">
        <v>52.959262106072202</v>
      </c>
      <c r="L37" s="132">
        <v>50.130668716372</v>
      </c>
      <c r="M37" s="125"/>
      <c r="N37" s="133">
        <v>43.2744043043812</v>
      </c>
      <c r="O37" s="134">
        <v>42.890084550345797</v>
      </c>
      <c r="P37" s="135">
        <v>43.082244427363499</v>
      </c>
      <c r="Q37" s="125"/>
      <c r="R37" s="136">
        <v>48.116833205226698</v>
      </c>
      <c r="S37" s="130"/>
      <c r="T37" s="131">
        <v>-0.22172949002217199</v>
      </c>
      <c r="U37" s="125">
        <v>0.64829821717990199</v>
      </c>
      <c r="V37" s="125">
        <v>11.0619469026548</v>
      </c>
      <c r="W37" s="125">
        <v>12.6506024096385</v>
      </c>
      <c r="X37" s="125">
        <v>16.9779286926994</v>
      </c>
      <c r="Y37" s="132">
        <v>8.7362454151383702</v>
      </c>
      <c r="Z37" s="125"/>
      <c r="AA37" s="133">
        <v>11.485148514851399</v>
      </c>
      <c r="AB37" s="134">
        <v>9.6267190569744496</v>
      </c>
      <c r="AC37" s="135">
        <v>10.552268244575901</v>
      </c>
      <c r="AD37" s="125"/>
      <c r="AE37" s="136">
        <v>9.1951158734114102</v>
      </c>
      <c r="AF37" s="30"/>
      <c r="AG37" s="131">
        <v>33.243658724058399</v>
      </c>
      <c r="AH37" s="125">
        <v>36.395080707148303</v>
      </c>
      <c r="AI37" s="125">
        <v>43.774019984627202</v>
      </c>
      <c r="AJ37" s="125">
        <v>47.079169869331203</v>
      </c>
      <c r="AK37" s="125">
        <v>43.870099923136003</v>
      </c>
      <c r="AL37" s="132">
        <v>40.872405841660203</v>
      </c>
      <c r="AM37" s="125"/>
      <c r="AN37" s="133">
        <v>37.451960030745497</v>
      </c>
      <c r="AO37" s="134">
        <v>36.356648731744798</v>
      </c>
      <c r="AP37" s="135">
        <v>36.904304381245097</v>
      </c>
      <c r="AQ37" s="125"/>
      <c r="AR37" s="136">
        <v>39.738662567255901</v>
      </c>
      <c r="AS37" s="130"/>
      <c r="AT37" s="131">
        <v>-1.3120365088419801</v>
      </c>
      <c r="AU37" s="125">
        <v>-8.8107847857486696</v>
      </c>
      <c r="AV37" s="125">
        <v>-3.3927056827820099</v>
      </c>
      <c r="AW37" s="125">
        <v>6.6608619939050904</v>
      </c>
      <c r="AX37" s="125">
        <v>7.38476011288805</v>
      </c>
      <c r="AY37" s="132">
        <v>0.22618037885213399</v>
      </c>
      <c r="AZ37" s="125"/>
      <c r="BA37" s="133">
        <v>0</v>
      </c>
      <c r="BB37" s="134">
        <v>-8.9509143407122203</v>
      </c>
      <c r="BC37" s="135">
        <v>-4.6188229451204297</v>
      </c>
      <c r="BD37" s="125"/>
      <c r="BE37" s="136">
        <v>-1.1067085667440899</v>
      </c>
    </row>
    <row r="38" spans="1:57" x14ac:dyDescent="0.25">
      <c r="A38" s="21" t="s">
        <v>79</v>
      </c>
      <c r="B38" s="3" t="str">
        <f t="shared" si="0"/>
        <v>Coastal Virginia - Eastern Shore</v>
      </c>
      <c r="C38" s="3"/>
      <c r="D38" s="24" t="s">
        <v>16</v>
      </c>
      <c r="E38" s="27" t="s">
        <v>17</v>
      </c>
      <c r="F38" s="3"/>
      <c r="G38" s="131">
        <v>28.217821782178198</v>
      </c>
      <c r="H38" s="125">
        <v>40.523338048090501</v>
      </c>
      <c r="I38" s="125">
        <v>41.9377652050919</v>
      </c>
      <c r="J38" s="125">
        <v>43.917963224893903</v>
      </c>
      <c r="K38" s="125">
        <v>39.462517680339403</v>
      </c>
      <c r="L38" s="132">
        <v>38.811881188118797</v>
      </c>
      <c r="M38" s="125"/>
      <c r="N38" s="133">
        <v>38.543140028288498</v>
      </c>
      <c r="O38" s="134">
        <v>39.816124469589802</v>
      </c>
      <c r="P38" s="135">
        <v>39.1796322489391</v>
      </c>
      <c r="Q38" s="125"/>
      <c r="R38" s="136">
        <v>38.9169529197817</v>
      </c>
      <c r="S38" s="130"/>
      <c r="T38" s="131">
        <v>-8.0645161290322491</v>
      </c>
      <c r="U38" s="125">
        <v>4.7531992687385696</v>
      </c>
      <c r="V38" s="125">
        <v>-0.83612040133779197</v>
      </c>
      <c r="W38" s="125">
        <v>4.0201005025125598</v>
      </c>
      <c r="X38" s="125">
        <v>2.5735294117646998</v>
      </c>
      <c r="Y38" s="132">
        <v>0.88235294117647001</v>
      </c>
      <c r="Z38" s="125"/>
      <c r="AA38" s="133">
        <v>-5.87219343696027</v>
      </c>
      <c r="AB38" s="134">
        <v>-20.592383638927998</v>
      </c>
      <c r="AC38" s="135">
        <v>-13.975155279503101</v>
      </c>
      <c r="AD38" s="125"/>
      <c r="AE38" s="136">
        <v>-3.8922155688622699</v>
      </c>
      <c r="AF38" s="30"/>
      <c r="AG38" s="131">
        <v>29.1123635082775</v>
      </c>
      <c r="AH38" s="125">
        <v>31.102500880591698</v>
      </c>
      <c r="AI38" s="125">
        <v>36.7030644593166</v>
      </c>
      <c r="AJ38" s="125">
        <v>40.190207819654802</v>
      </c>
      <c r="AK38" s="125">
        <v>37.654103557590702</v>
      </c>
      <c r="AL38" s="132">
        <v>34.9524480450862</v>
      </c>
      <c r="AM38" s="125"/>
      <c r="AN38" s="133">
        <v>36.685452624163403</v>
      </c>
      <c r="AO38" s="134">
        <v>34.237407537865401</v>
      </c>
      <c r="AP38" s="135">
        <v>35.461430081014399</v>
      </c>
      <c r="AQ38" s="125"/>
      <c r="AR38" s="136">
        <v>35.097871483922901</v>
      </c>
      <c r="AS38" s="130"/>
      <c r="AT38" s="131">
        <v>-1.5782857126013701</v>
      </c>
      <c r="AU38" s="125">
        <v>-6.6759973577575602</v>
      </c>
      <c r="AV38" s="125">
        <v>-2.1251614418222302</v>
      </c>
      <c r="AW38" s="125">
        <v>2.6256503060801699</v>
      </c>
      <c r="AX38" s="125">
        <v>5.8507006569249498</v>
      </c>
      <c r="AY38" s="132">
        <v>-0.21651214263673399</v>
      </c>
      <c r="AZ38" s="125"/>
      <c r="BA38" s="133">
        <v>-2.8591198303986798</v>
      </c>
      <c r="BB38" s="134">
        <v>-14.5801601084398</v>
      </c>
      <c r="BC38" s="135">
        <v>-8.8940047521155208</v>
      </c>
      <c r="BD38" s="125"/>
      <c r="BE38" s="136">
        <v>-2.8866498153975901</v>
      </c>
    </row>
    <row r="39" spans="1:57" x14ac:dyDescent="0.25">
      <c r="A39" s="21" t="s">
        <v>80</v>
      </c>
      <c r="B39" s="3" t="str">
        <f t="shared" si="0"/>
        <v>Coastal Virginia - Hampton Roads</v>
      </c>
      <c r="C39" s="3"/>
      <c r="D39" s="24" t="s">
        <v>16</v>
      </c>
      <c r="E39" s="27" t="s">
        <v>17</v>
      </c>
      <c r="F39" s="3"/>
      <c r="G39" s="131">
        <v>32.239451857194297</v>
      </c>
      <c r="H39" s="125">
        <v>40.641904075009002</v>
      </c>
      <c r="I39" s="125">
        <v>44.706609654319699</v>
      </c>
      <c r="J39" s="125">
        <v>45.461336355674597</v>
      </c>
      <c r="K39" s="125">
        <v>46.975941476482397</v>
      </c>
      <c r="L39" s="132">
        <v>42.005048683736</v>
      </c>
      <c r="M39" s="125"/>
      <c r="N39" s="133">
        <v>54.937921796919198</v>
      </c>
      <c r="O39" s="134">
        <v>58.1989593529442</v>
      </c>
      <c r="P39" s="135">
        <v>56.568440574931699</v>
      </c>
      <c r="Q39" s="125"/>
      <c r="R39" s="136">
        <v>46.1660177955062</v>
      </c>
      <c r="S39" s="130"/>
      <c r="T39" s="131">
        <v>-11.259792374799501</v>
      </c>
      <c r="U39" s="125">
        <v>-10.2516504811692</v>
      </c>
      <c r="V39" s="125">
        <v>-7.4714545877847298</v>
      </c>
      <c r="W39" s="125">
        <v>-7.1161461029218298</v>
      </c>
      <c r="X39" s="125">
        <v>-0.62464355787150105</v>
      </c>
      <c r="Y39" s="132">
        <v>-7.1286797545770204</v>
      </c>
      <c r="Z39" s="125"/>
      <c r="AA39" s="133">
        <v>-0.36848428286613</v>
      </c>
      <c r="AB39" s="134">
        <v>-0.33376505975901399</v>
      </c>
      <c r="AC39" s="135">
        <v>-0.35062732260596602</v>
      </c>
      <c r="AD39" s="125"/>
      <c r="AE39" s="136">
        <v>-4.8631868719818101</v>
      </c>
      <c r="AF39" s="30"/>
      <c r="AG39" s="131">
        <v>40.176936369967201</v>
      </c>
      <c r="AH39" s="125">
        <v>36.734943797050597</v>
      </c>
      <c r="AI39" s="125">
        <v>38.939878312880197</v>
      </c>
      <c r="AJ39" s="125">
        <v>40.702665772919403</v>
      </c>
      <c r="AK39" s="125">
        <v>42.416469011034302</v>
      </c>
      <c r="AL39" s="132">
        <v>39.794145098827798</v>
      </c>
      <c r="AM39" s="125"/>
      <c r="AN39" s="133">
        <v>45.949778281942798</v>
      </c>
      <c r="AO39" s="134">
        <v>47.851784056924799</v>
      </c>
      <c r="AP39" s="135">
        <v>46.900781169433799</v>
      </c>
      <c r="AQ39" s="125"/>
      <c r="AR39" s="136">
        <v>41.824739685965604</v>
      </c>
      <c r="AS39" s="130"/>
      <c r="AT39" s="131">
        <v>3.5276280641648898</v>
      </c>
      <c r="AU39" s="125">
        <v>-9.7175572131028698</v>
      </c>
      <c r="AV39" s="125">
        <v>-10.121690286805199</v>
      </c>
      <c r="AW39" s="125">
        <v>-7.3057119674621402</v>
      </c>
      <c r="AX39" s="125">
        <v>-1.3747641101979799</v>
      </c>
      <c r="AY39" s="132">
        <v>-5.1351397057374797</v>
      </c>
      <c r="AZ39" s="125"/>
      <c r="BA39" s="133">
        <v>-3.80484625451541</v>
      </c>
      <c r="BB39" s="134">
        <v>-7.44778465878621</v>
      </c>
      <c r="BC39" s="135">
        <v>-5.6983764784418804</v>
      </c>
      <c r="BD39" s="125"/>
      <c r="BE39" s="136">
        <v>-5.3157470751435802</v>
      </c>
    </row>
    <row r="40" spans="1:57" x14ac:dyDescent="0.25">
      <c r="A40" s="20" t="s">
        <v>81</v>
      </c>
      <c r="B40" s="3" t="str">
        <f t="shared" si="0"/>
        <v>Northern Virginia</v>
      </c>
      <c r="C40" s="3"/>
      <c r="D40" s="24" t="s">
        <v>16</v>
      </c>
      <c r="E40" s="27" t="s">
        <v>17</v>
      </c>
      <c r="F40" s="3"/>
      <c r="G40" s="131">
        <v>40.318954347991699</v>
      </c>
      <c r="H40" s="125">
        <v>59.940172242969197</v>
      </c>
      <c r="I40" s="125">
        <v>69.243960064019504</v>
      </c>
      <c r="J40" s="125">
        <v>65.940096029266002</v>
      </c>
      <c r="K40" s="125">
        <v>53.930721743769503</v>
      </c>
      <c r="L40" s="132">
        <v>57.874780885603201</v>
      </c>
      <c r="M40" s="125"/>
      <c r="N40" s="133">
        <v>52.429311790259803</v>
      </c>
      <c r="O40" s="134">
        <v>56.436247237253198</v>
      </c>
      <c r="P40" s="135">
        <v>54.4327795137565</v>
      </c>
      <c r="Q40" s="125"/>
      <c r="R40" s="136">
        <v>56.891351922218398</v>
      </c>
      <c r="S40" s="130"/>
      <c r="T40" s="131">
        <v>-1.4607139765570401</v>
      </c>
      <c r="U40" s="125">
        <v>5.7708262340817598</v>
      </c>
      <c r="V40" s="125">
        <v>8.7137596924855796</v>
      </c>
      <c r="W40" s="125">
        <v>4.7881601695390499</v>
      </c>
      <c r="X40" s="125">
        <v>-0.169341175476029</v>
      </c>
      <c r="Y40" s="132">
        <v>4.0054468317130398</v>
      </c>
      <c r="Z40" s="125"/>
      <c r="AA40" s="133">
        <v>0.78233946615872396</v>
      </c>
      <c r="AB40" s="134">
        <v>-1.66489955291717</v>
      </c>
      <c r="AC40" s="135">
        <v>-0.50132856312401797</v>
      </c>
      <c r="AD40" s="125"/>
      <c r="AE40" s="136">
        <v>2.7333901443345399</v>
      </c>
      <c r="AF40" s="30"/>
      <c r="AG40" s="131">
        <v>41.697069442</v>
      </c>
      <c r="AH40" s="125">
        <v>42.181655515052199</v>
      </c>
      <c r="AI40" s="125">
        <v>46.6654610867351</v>
      </c>
      <c r="AJ40" s="125">
        <v>47.308860060723099</v>
      </c>
      <c r="AK40" s="125">
        <v>44.273178067328402</v>
      </c>
      <c r="AL40" s="132">
        <v>44.424987794653198</v>
      </c>
      <c r="AM40" s="125"/>
      <c r="AN40" s="133">
        <v>45.613275338593397</v>
      </c>
      <c r="AO40" s="134">
        <v>47.536809845146401</v>
      </c>
      <c r="AP40" s="135">
        <v>46.575042591869902</v>
      </c>
      <c r="AQ40" s="125"/>
      <c r="AR40" s="136">
        <v>45.039247823134197</v>
      </c>
      <c r="AS40" s="130"/>
      <c r="AT40" s="131">
        <v>8.3680843837495704</v>
      </c>
      <c r="AU40" s="125">
        <v>-1.6575247574696901</v>
      </c>
      <c r="AV40" s="125">
        <v>-0.29411051032034002</v>
      </c>
      <c r="AW40" s="125">
        <v>0.23028769163731</v>
      </c>
      <c r="AX40" s="125">
        <v>-1.1001603711343599</v>
      </c>
      <c r="AY40" s="132">
        <v>0.90221153215246097</v>
      </c>
      <c r="AZ40" s="125"/>
      <c r="BA40" s="133">
        <v>-0.83384973630977699</v>
      </c>
      <c r="BB40" s="134">
        <v>-5.8112433678380899</v>
      </c>
      <c r="BC40" s="135">
        <v>-3.43794110427933</v>
      </c>
      <c r="BD40" s="125"/>
      <c r="BE40" s="136">
        <v>-0.420281779236652</v>
      </c>
    </row>
    <row r="41" spans="1:57" x14ac:dyDescent="0.25">
      <c r="A41" s="22" t="s">
        <v>82</v>
      </c>
      <c r="B41" s="3" t="str">
        <f t="shared" si="0"/>
        <v>Shenandoah Valley</v>
      </c>
      <c r="C41" s="3"/>
      <c r="D41" s="25" t="s">
        <v>16</v>
      </c>
      <c r="E41" s="28" t="s">
        <v>17</v>
      </c>
      <c r="F41" s="3"/>
      <c r="G41" s="137">
        <v>26.926036767849499</v>
      </c>
      <c r="H41" s="138">
        <v>38.512184694313802</v>
      </c>
      <c r="I41" s="138">
        <v>37.716973065412503</v>
      </c>
      <c r="J41" s="138">
        <v>41.026079521162799</v>
      </c>
      <c r="K41" s="138">
        <v>38.4181274048738</v>
      </c>
      <c r="L41" s="139">
        <v>36.519880290722497</v>
      </c>
      <c r="M41" s="125"/>
      <c r="N41" s="140">
        <v>42.778965369816099</v>
      </c>
      <c r="O41" s="141">
        <v>50.038477982043602</v>
      </c>
      <c r="P41" s="142">
        <v>46.408721675929797</v>
      </c>
      <c r="Q41" s="125"/>
      <c r="R41" s="143">
        <v>39.3452635436389</v>
      </c>
      <c r="S41" s="130"/>
      <c r="T41" s="137">
        <v>-18.313642478023699</v>
      </c>
      <c r="U41" s="138">
        <v>-9.25343340469224</v>
      </c>
      <c r="V41" s="138">
        <v>-17.803010422962899</v>
      </c>
      <c r="W41" s="138">
        <v>-11.1050923347967</v>
      </c>
      <c r="X41" s="138">
        <v>-13.9822394450813</v>
      </c>
      <c r="Y41" s="139">
        <v>-13.909746288332601</v>
      </c>
      <c r="Z41" s="125"/>
      <c r="AA41" s="140">
        <v>-14.6319059389161</v>
      </c>
      <c r="AB41" s="141">
        <v>-8.5287860278214698</v>
      </c>
      <c r="AC41" s="142">
        <v>-11.4466301370914</v>
      </c>
      <c r="AD41" s="125"/>
      <c r="AE41" s="143">
        <v>-13.095111203498</v>
      </c>
      <c r="AF41" s="31"/>
      <c r="AG41" s="137">
        <v>31.013253527148301</v>
      </c>
      <c r="AH41" s="138">
        <v>34.155622060709703</v>
      </c>
      <c r="AI41" s="138">
        <v>40.113296280461697</v>
      </c>
      <c r="AJ41" s="138">
        <v>43.715262932877202</v>
      </c>
      <c r="AK41" s="138">
        <v>43.268490808037598</v>
      </c>
      <c r="AL41" s="139">
        <v>38.4531851218469</v>
      </c>
      <c r="AM41" s="125"/>
      <c r="AN41" s="140">
        <v>43.146643864899502</v>
      </c>
      <c r="AO41" s="141">
        <v>40.897819581017501</v>
      </c>
      <c r="AP41" s="142">
        <v>42.022231722958502</v>
      </c>
      <c r="AQ41" s="125"/>
      <c r="AR41" s="143">
        <v>39.472912722164502</v>
      </c>
      <c r="AS41" s="75"/>
      <c r="AT41" s="137">
        <v>-13.007386735580001</v>
      </c>
      <c r="AU41" s="138">
        <v>-18.4047539186151</v>
      </c>
      <c r="AV41" s="138">
        <v>-13.7977925633122</v>
      </c>
      <c r="AW41" s="138">
        <v>-5.7802010763258398</v>
      </c>
      <c r="AX41" s="138">
        <v>-2.7218162623640199</v>
      </c>
      <c r="AY41" s="139">
        <v>-10.5408917275932</v>
      </c>
      <c r="AZ41" s="125"/>
      <c r="BA41" s="140">
        <v>0.90420243392445199</v>
      </c>
      <c r="BB41" s="141">
        <v>-4.6315702949228204</v>
      </c>
      <c r="BC41" s="142">
        <v>-1.86769195489466</v>
      </c>
      <c r="BD41" s="125"/>
      <c r="BE41" s="143">
        <v>-8.0695159970168309</v>
      </c>
    </row>
    <row r="42" spans="1:57" ht="13" x14ac:dyDescent="0.3">
      <c r="A42" s="19" t="s">
        <v>83</v>
      </c>
      <c r="B42" s="3" t="str">
        <f t="shared" si="0"/>
        <v>Southern Virginia</v>
      </c>
      <c r="C42" s="9"/>
      <c r="D42" s="23" t="s">
        <v>16</v>
      </c>
      <c r="E42" s="26" t="s">
        <v>17</v>
      </c>
      <c r="F42" s="3"/>
      <c r="G42" s="122">
        <v>38.200095739588299</v>
      </c>
      <c r="H42" s="123">
        <v>54.643370033508802</v>
      </c>
      <c r="I42" s="123">
        <v>56.869315461943501</v>
      </c>
      <c r="J42" s="123">
        <v>60.986117759693599</v>
      </c>
      <c r="K42" s="123">
        <v>51.0531354715174</v>
      </c>
      <c r="L42" s="124">
        <v>52.350406893250302</v>
      </c>
      <c r="M42" s="125"/>
      <c r="N42" s="126">
        <v>46.385830540928602</v>
      </c>
      <c r="O42" s="127">
        <v>46.337960746768701</v>
      </c>
      <c r="P42" s="128">
        <v>46.361895643848698</v>
      </c>
      <c r="Q42" s="125"/>
      <c r="R42" s="129">
        <v>50.639403679135597</v>
      </c>
      <c r="S42" s="130"/>
      <c r="T42" s="122">
        <v>-6.1287859129635596</v>
      </c>
      <c r="U42" s="123">
        <v>1.7717950342097599</v>
      </c>
      <c r="V42" s="123">
        <v>1.9373575274002099</v>
      </c>
      <c r="W42" s="123">
        <v>12.4145141873614</v>
      </c>
      <c r="X42" s="123">
        <v>5.7775630208612396</v>
      </c>
      <c r="Y42" s="124">
        <v>3.5860512503335999</v>
      </c>
      <c r="Z42" s="125"/>
      <c r="AA42" s="126">
        <v>14.117117772038201</v>
      </c>
      <c r="AB42" s="127">
        <v>8.1723031462090301</v>
      </c>
      <c r="AC42" s="128">
        <v>11.0667511155371</v>
      </c>
      <c r="AD42" s="125"/>
      <c r="AE42" s="129">
        <v>5.4437860283885904</v>
      </c>
      <c r="AF42" s="29"/>
      <c r="AG42" s="122">
        <v>37.282412528380902</v>
      </c>
      <c r="AH42" s="123">
        <v>43.349782634237997</v>
      </c>
      <c r="AI42" s="123">
        <v>50.822465045235496</v>
      </c>
      <c r="AJ42" s="123">
        <v>54.135824227470302</v>
      </c>
      <c r="AK42" s="123">
        <v>49.606391728351497</v>
      </c>
      <c r="AL42" s="124">
        <v>47.021638421392097</v>
      </c>
      <c r="AM42" s="125"/>
      <c r="AN42" s="126">
        <v>44.043003172365097</v>
      </c>
      <c r="AO42" s="127">
        <v>40.459405475267303</v>
      </c>
      <c r="AP42" s="128">
        <v>42.251204323816197</v>
      </c>
      <c r="AQ42" s="125"/>
      <c r="AR42" s="129">
        <v>45.660427964361403</v>
      </c>
      <c r="AS42" s="130"/>
      <c r="AT42" s="122">
        <v>-1.09476472464728</v>
      </c>
      <c r="AU42" s="123">
        <v>-5.4606975622128804</v>
      </c>
      <c r="AV42" s="123">
        <v>1.41381797828714E-2</v>
      </c>
      <c r="AW42" s="123">
        <v>7.7945702265909702</v>
      </c>
      <c r="AX42" s="123">
        <v>7.6236208160774099</v>
      </c>
      <c r="AY42" s="124">
        <v>1.92057646321135</v>
      </c>
      <c r="AZ42" s="125"/>
      <c r="BA42" s="126">
        <v>7.3841332494469301</v>
      </c>
      <c r="BB42" s="127">
        <v>-1.2410929891556299</v>
      </c>
      <c r="BC42" s="128">
        <v>3.0739708266191799</v>
      </c>
      <c r="BD42" s="125"/>
      <c r="BE42" s="129">
        <v>2.2269711869641098</v>
      </c>
    </row>
    <row r="43" spans="1:57" x14ac:dyDescent="0.25">
      <c r="A43" s="20" t="s">
        <v>84</v>
      </c>
      <c r="B43" s="3" t="str">
        <f t="shared" si="0"/>
        <v>Southwest Virginia - Blue Ridge Highlands</v>
      </c>
      <c r="C43" s="10"/>
      <c r="D43" s="24" t="s">
        <v>16</v>
      </c>
      <c r="E43" s="27" t="s">
        <v>17</v>
      </c>
      <c r="F43" s="3"/>
      <c r="G43" s="131">
        <v>25.652371227592401</v>
      </c>
      <c r="H43" s="125">
        <v>36.952575448150597</v>
      </c>
      <c r="I43" s="125">
        <v>38.654413433174398</v>
      </c>
      <c r="J43" s="125">
        <v>42.795552530065798</v>
      </c>
      <c r="K43" s="125">
        <v>39.709552983889203</v>
      </c>
      <c r="L43" s="132">
        <v>36.752893124574499</v>
      </c>
      <c r="M43" s="125"/>
      <c r="N43" s="133">
        <v>45.643294758339003</v>
      </c>
      <c r="O43" s="134">
        <v>45.870206489675503</v>
      </c>
      <c r="P43" s="135">
        <v>45.756750624007203</v>
      </c>
      <c r="Q43" s="125"/>
      <c r="R43" s="136">
        <v>39.3254238386981</v>
      </c>
      <c r="S43" s="130"/>
      <c r="T43" s="131">
        <v>-7.173107729132</v>
      </c>
      <c r="U43" s="125">
        <v>-1.1845468462861</v>
      </c>
      <c r="V43" s="125">
        <v>-6.1047572201208196</v>
      </c>
      <c r="W43" s="125">
        <v>3.7497131679929501</v>
      </c>
      <c r="X43" s="125">
        <v>-4.3507105090327203</v>
      </c>
      <c r="Y43" s="132">
        <v>-2.75077478000913</v>
      </c>
      <c r="Z43" s="125"/>
      <c r="AA43" s="133">
        <v>5.2066954622388604</v>
      </c>
      <c r="AB43" s="134">
        <v>3.4872215540833298</v>
      </c>
      <c r="AC43" s="135">
        <v>4.3377433840006701</v>
      </c>
      <c r="AD43" s="125"/>
      <c r="AE43" s="136">
        <v>-0.50360925582832705</v>
      </c>
      <c r="AF43" s="30"/>
      <c r="AG43" s="131">
        <v>27.141479464488299</v>
      </c>
      <c r="AH43" s="125">
        <v>32.479577944179702</v>
      </c>
      <c r="AI43" s="125">
        <v>40.492398457000199</v>
      </c>
      <c r="AJ43" s="125">
        <v>45.0391422736555</v>
      </c>
      <c r="AK43" s="125">
        <v>43.286249149081002</v>
      </c>
      <c r="AL43" s="132">
        <v>37.687769457680901</v>
      </c>
      <c r="AM43" s="125"/>
      <c r="AN43" s="133">
        <v>42.0807805763557</v>
      </c>
      <c r="AO43" s="134">
        <v>37.054685727252</v>
      </c>
      <c r="AP43" s="135">
        <v>39.5677331518039</v>
      </c>
      <c r="AQ43" s="125"/>
      <c r="AR43" s="136">
        <v>38.224901941716098</v>
      </c>
      <c r="AS43" s="130"/>
      <c r="AT43" s="131">
        <v>-13.003871049551901</v>
      </c>
      <c r="AU43" s="125">
        <v>-14.9185666319701</v>
      </c>
      <c r="AV43" s="125">
        <v>-7.4505504524621697</v>
      </c>
      <c r="AW43" s="125">
        <v>1.5406504906882601</v>
      </c>
      <c r="AX43" s="125">
        <v>4.1287361729376197</v>
      </c>
      <c r="AY43" s="132">
        <v>-5.33140877992754</v>
      </c>
      <c r="AZ43" s="125"/>
      <c r="BA43" s="133">
        <v>7.0517414189820498</v>
      </c>
      <c r="BB43" s="134">
        <v>-2.1068889062254401</v>
      </c>
      <c r="BC43" s="135">
        <v>2.5588739177662001</v>
      </c>
      <c r="BD43" s="125"/>
      <c r="BE43" s="136">
        <v>-3.1271713422029901</v>
      </c>
    </row>
    <row r="44" spans="1:57" x14ac:dyDescent="0.25">
      <c r="A44" s="21" t="s">
        <v>85</v>
      </c>
      <c r="B44" s="3" t="str">
        <f t="shared" si="0"/>
        <v>Southwest Virginia - Heart of Appalachia</v>
      </c>
      <c r="C44" s="3"/>
      <c r="D44" s="24" t="s">
        <v>16</v>
      </c>
      <c r="E44" s="27" t="s">
        <v>17</v>
      </c>
      <c r="F44" s="3"/>
      <c r="G44" s="131">
        <v>32.627737226277297</v>
      </c>
      <c r="H44" s="125">
        <v>46.934306569343001</v>
      </c>
      <c r="I44" s="125">
        <v>48.248175182481702</v>
      </c>
      <c r="J44" s="125">
        <v>54.087591240875902</v>
      </c>
      <c r="K44" s="125">
        <v>45.912408759123998</v>
      </c>
      <c r="L44" s="132">
        <v>45.562043795620397</v>
      </c>
      <c r="M44" s="125"/>
      <c r="N44" s="133">
        <v>38.759124087591204</v>
      </c>
      <c r="O44" s="134">
        <v>38.686131386861298</v>
      </c>
      <c r="P44" s="135">
        <v>38.722627737226198</v>
      </c>
      <c r="Q44" s="125"/>
      <c r="R44" s="136">
        <v>43.607924921793497</v>
      </c>
      <c r="S44" s="130"/>
      <c r="T44" s="131">
        <v>-4.0772532188841204</v>
      </c>
      <c r="U44" s="125">
        <v>-8.1428571428571406</v>
      </c>
      <c r="V44" s="125">
        <v>-12.2177954847277</v>
      </c>
      <c r="W44" s="125">
        <v>2.7739251040221902</v>
      </c>
      <c r="X44" s="125">
        <v>10.739436619718299</v>
      </c>
      <c r="Y44" s="132">
        <v>-2.7119700748129598</v>
      </c>
      <c r="Z44" s="125"/>
      <c r="AA44" s="133">
        <v>-3.8043478260869499</v>
      </c>
      <c r="AB44" s="134">
        <v>-2.9304029304029302</v>
      </c>
      <c r="AC44" s="135">
        <v>-3.3697632058287699</v>
      </c>
      <c r="AD44" s="125"/>
      <c r="AE44" s="136">
        <v>-2.8797027403622799</v>
      </c>
      <c r="AF44" s="30"/>
      <c r="AG44" s="131">
        <v>31.628556467097201</v>
      </c>
      <c r="AH44" s="125">
        <v>37.212185618136701</v>
      </c>
      <c r="AI44" s="125">
        <v>43.641516117605299</v>
      </c>
      <c r="AJ44" s="125">
        <v>47.042153737158998</v>
      </c>
      <c r="AK44" s="125">
        <v>42.897626638327999</v>
      </c>
      <c r="AL44" s="132">
        <v>40.458446649948698</v>
      </c>
      <c r="AM44" s="125"/>
      <c r="AN44" s="133">
        <v>36.716259298618397</v>
      </c>
      <c r="AO44" s="134">
        <v>34.909670563230598</v>
      </c>
      <c r="AP44" s="135">
        <v>35.812964930924501</v>
      </c>
      <c r="AQ44" s="125"/>
      <c r="AR44" s="136">
        <v>39.133947733871899</v>
      </c>
      <c r="AS44" s="130"/>
      <c r="AT44" s="131">
        <v>-2.36477320217007</v>
      </c>
      <c r="AU44" s="125">
        <v>-11.087600507829</v>
      </c>
      <c r="AV44" s="125">
        <v>-9.0439276485788103</v>
      </c>
      <c r="AW44" s="125">
        <v>-0.37509377344335998</v>
      </c>
      <c r="AX44" s="125">
        <v>9.0009000900090008</v>
      </c>
      <c r="AY44" s="132">
        <v>-3.1179956800361102</v>
      </c>
      <c r="AZ44" s="125"/>
      <c r="BA44" s="133">
        <v>-2.03213610586011</v>
      </c>
      <c r="BB44" s="134">
        <v>-7.4647887323943598</v>
      </c>
      <c r="BC44" s="135">
        <v>-4.7574187470560503</v>
      </c>
      <c r="BD44" s="125"/>
      <c r="BE44" s="136">
        <v>-3.5452521148681799</v>
      </c>
    </row>
    <row r="45" spans="1:57" x14ac:dyDescent="0.25">
      <c r="A45" s="22" t="s">
        <v>86</v>
      </c>
      <c r="B45" s="3" t="str">
        <f t="shared" si="0"/>
        <v>Virginia Mountains</v>
      </c>
      <c r="C45" s="3"/>
      <c r="D45" s="25" t="s">
        <v>16</v>
      </c>
      <c r="E45" s="28" t="s">
        <v>17</v>
      </c>
      <c r="F45" s="3"/>
      <c r="G45" s="131">
        <v>32.233609434227098</v>
      </c>
      <c r="H45" s="125">
        <v>46.413028218447202</v>
      </c>
      <c r="I45" s="125">
        <v>48.4486873508353</v>
      </c>
      <c r="J45" s="125">
        <v>52.520005615611304</v>
      </c>
      <c r="K45" s="125">
        <v>47.676540783377703</v>
      </c>
      <c r="L45" s="132">
        <v>45.458374280499697</v>
      </c>
      <c r="M45" s="125"/>
      <c r="N45" s="133">
        <v>47.746735925873899</v>
      </c>
      <c r="O45" s="134">
        <v>54.667976975993199</v>
      </c>
      <c r="P45" s="135">
        <v>51.207356450933503</v>
      </c>
      <c r="Q45" s="125"/>
      <c r="R45" s="136">
        <v>47.100940614909398</v>
      </c>
      <c r="S45" s="130"/>
      <c r="T45" s="131">
        <v>-0.83754687841277997</v>
      </c>
      <c r="U45" s="125">
        <v>3.2650713752565901</v>
      </c>
      <c r="V45" s="125">
        <v>-2.5245749220569</v>
      </c>
      <c r="W45" s="125">
        <v>7.9429026980720598</v>
      </c>
      <c r="X45" s="125">
        <v>4.4103283661348103</v>
      </c>
      <c r="Y45" s="132">
        <v>2.6273964468223299</v>
      </c>
      <c r="Z45" s="125"/>
      <c r="AA45" s="133">
        <v>3.8738620457581301</v>
      </c>
      <c r="AB45" s="134">
        <v>6.3868762890303596</v>
      </c>
      <c r="AC45" s="135">
        <v>5.2003234525342101</v>
      </c>
      <c r="AD45" s="125"/>
      <c r="AE45" s="136">
        <v>3.4130306597006101</v>
      </c>
      <c r="AF45" s="31"/>
      <c r="AG45" s="131">
        <v>37.122701109083202</v>
      </c>
      <c r="AH45" s="125">
        <v>40.453460620525</v>
      </c>
      <c r="AI45" s="125">
        <v>47.160606486031099</v>
      </c>
      <c r="AJ45" s="125">
        <v>51.414432121297203</v>
      </c>
      <c r="AK45" s="125">
        <v>50.105292713744198</v>
      </c>
      <c r="AL45" s="132">
        <v>45.251298610136097</v>
      </c>
      <c r="AM45" s="125"/>
      <c r="AN45" s="133">
        <v>49.592868173522298</v>
      </c>
      <c r="AO45" s="134">
        <v>45.8830548926014</v>
      </c>
      <c r="AP45" s="135">
        <v>47.737961533061899</v>
      </c>
      <c r="AQ45" s="125"/>
      <c r="AR45" s="136">
        <v>45.961773730972098</v>
      </c>
      <c r="AS45" s="130"/>
      <c r="AT45" s="131">
        <v>-2.8612114079184399</v>
      </c>
      <c r="AU45" s="125">
        <v>-10.567851318127101</v>
      </c>
      <c r="AV45" s="125">
        <v>-4.2882378519934896</v>
      </c>
      <c r="AW45" s="125">
        <v>4.0987086879379504</v>
      </c>
      <c r="AX45" s="125">
        <v>7.2126154819202997</v>
      </c>
      <c r="AY45" s="132">
        <v>-1.1324135955938801</v>
      </c>
      <c r="AZ45" s="125"/>
      <c r="BA45" s="133">
        <v>6.5379657545879599</v>
      </c>
      <c r="BB45" s="134">
        <v>-4.6870899006562601</v>
      </c>
      <c r="BC45" s="135">
        <v>0.83119847874928199</v>
      </c>
      <c r="BD45" s="125"/>
      <c r="BE45" s="136">
        <v>-0.55772728574333097</v>
      </c>
    </row>
    <row r="46" spans="1:57" x14ac:dyDescent="0.25">
      <c r="A46" s="165" t="s">
        <v>133</v>
      </c>
      <c r="B46" s="3" t="s">
        <v>139</v>
      </c>
      <c r="D46" s="25" t="s">
        <v>16</v>
      </c>
      <c r="E46" s="28" t="s">
        <v>17</v>
      </c>
      <c r="G46" s="131">
        <v>29.0150842945874</v>
      </c>
      <c r="H46" s="125">
        <v>43.626146110618102</v>
      </c>
      <c r="I46" s="125">
        <v>52.765454007690003</v>
      </c>
      <c r="J46" s="125">
        <v>51.937296657793503</v>
      </c>
      <c r="K46" s="125">
        <v>41.733215025140403</v>
      </c>
      <c r="L46" s="132">
        <v>43.815439219165903</v>
      </c>
      <c r="M46" s="125"/>
      <c r="N46" s="133">
        <v>48.092280390417002</v>
      </c>
      <c r="O46" s="134">
        <v>58.592132505175897</v>
      </c>
      <c r="P46" s="135">
        <v>53.342206447796499</v>
      </c>
      <c r="Q46" s="125"/>
      <c r="R46" s="136">
        <v>46.5373727130603</v>
      </c>
      <c r="S46" s="130"/>
      <c r="T46" s="131">
        <v>-7.4927441962407597</v>
      </c>
      <c r="U46" s="125">
        <v>-12.6658575984435</v>
      </c>
      <c r="V46" s="125">
        <v>-9.6779581397776493</v>
      </c>
      <c r="W46" s="125">
        <v>6.5030663687361603</v>
      </c>
      <c r="X46" s="125">
        <v>-6.7773752299548402</v>
      </c>
      <c r="Y46" s="132">
        <v>-6.0846250565487203</v>
      </c>
      <c r="Z46" s="125"/>
      <c r="AA46" s="133">
        <v>-2.0093001083864199</v>
      </c>
      <c r="AB46" s="134">
        <v>-3.9665047879834399</v>
      </c>
      <c r="AC46" s="135">
        <v>-3.0939824975047499</v>
      </c>
      <c r="AD46" s="125"/>
      <c r="AE46" s="136">
        <v>-5.1257473950010004</v>
      </c>
      <c r="AG46" s="131">
        <v>41.223010943507802</v>
      </c>
      <c r="AH46" s="125">
        <v>32.8231292517006</v>
      </c>
      <c r="AI46" s="125">
        <v>37.348417627920703</v>
      </c>
      <c r="AJ46" s="125">
        <v>39.633244602188697</v>
      </c>
      <c r="AK46" s="125">
        <v>39.596273291925399</v>
      </c>
      <c r="AL46" s="132">
        <v>38.1248151434486</v>
      </c>
      <c r="AM46" s="125"/>
      <c r="AN46" s="133">
        <v>44.454303460514602</v>
      </c>
      <c r="AO46" s="134">
        <v>48.7503697131026</v>
      </c>
      <c r="AP46" s="135">
        <v>46.602336586808597</v>
      </c>
      <c r="AQ46" s="125"/>
      <c r="AR46" s="136">
        <v>40.546964127265802</v>
      </c>
      <c r="AS46" s="130"/>
      <c r="AT46" s="131">
        <v>16.080807591967002</v>
      </c>
      <c r="AU46" s="125">
        <v>-10.676440608124199</v>
      </c>
      <c r="AV46" s="125">
        <v>-10.077258497950901</v>
      </c>
      <c r="AW46" s="125">
        <v>-3.4872453620342001</v>
      </c>
      <c r="AX46" s="125">
        <v>-2.3139338670879201</v>
      </c>
      <c r="AY46" s="132">
        <v>-2.4402164248307301</v>
      </c>
      <c r="AZ46" s="125"/>
      <c r="BA46" s="133">
        <v>-5.2450638407808396</v>
      </c>
      <c r="BB46" s="134">
        <v>-10.470491421892399</v>
      </c>
      <c r="BC46" s="135">
        <v>-8.0520351864553792</v>
      </c>
      <c r="BD46" s="125"/>
      <c r="BE46" s="136">
        <v>-4.3570992236602804</v>
      </c>
    </row>
    <row r="47" spans="1:57" x14ac:dyDescent="0.25">
      <c r="A47" s="165" t="s">
        <v>134</v>
      </c>
      <c r="B47" s="3" t="s">
        <v>140</v>
      </c>
      <c r="D47" s="25" t="s">
        <v>16</v>
      </c>
      <c r="E47" s="28" t="s">
        <v>17</v>
      </c>
      <c r="G47" s="131">
        <v>35.157368981600399</v>
      </c>
      <c r="H47" s="125">
        <v>58.856366374086399</v>
      </c>
      <c r="I47" s="125">
        <v>69.363546219104606</v>
      </c>
      <c r="J47" s="125">
        <v>67.215101546145604</v>
      </c>
      <c r="K47" s="125">
        <v>53.325498549340701</v>
      </c>
      <c r="L47" s="132">
        <v>56.783576334055603</v>
      </c>
      <c r="M47" s="125"/>
      <c r="N47" s="133">
        <v>56.414117301406499</v>
      </c>
      <c r="O47" s="134">
        <v>63.773917514414698</v>
      </c>
      <c r="P47" s="135">
        <v>60.094017407910599</v>
      </c>
      <c r="Q47" s="125"/>
      <c r="R47" s="136">
        <v>57.7294166408713</v>
      </c>
      <c r="S47" s="130"/>
      <c r="T47" s="131">
        <v>7.1186181499088903</v>
      </c>
      <c r="U47" s="125">
        <v>9.5913943270063307</v>
      </c>
      <c r="V47" s="125">
        <v>8.0466601379310294</v>
      </c>
      <c r="W47" s="125">
        <v>7.5874840563863302</v>
      </c>
      <c r="X47" s="125">
        <v>0.49551087430671797</v>
      </c>
      <c r="Y47" s="132">
        <v>6.6312497859523098</v>
      </c>
      <c r="Z47" s="125"/>
      <c r="AA47" s="133">
        <v>1.51632562256875</v>
      </c>
      <c r="AB47" s="134">
        <v>1.16403031337089</v>
      </c>
      <c r="AC47" s="135">
        <v>1.32908644436214</v>
      </c>
      <c r="AD47" s="125"/>
      <c r="AE47" s="136">
        <v>4.9972095065939799</v>
      </c>
      <c r="AG47" s="131">
        <v>39.553417312424202</v>
      </c>
      <c r="AH47" s="125">
        <v>37.489441404384998</v>
      </c>
      <c r="AI47" s="125">
        <v>41.9846487201145</v>
      </c>
      <c r="AJ47" s="125">
        <v>43.730030482206402</v>
      </c>
      <c r="AK47" s="125">
        <v>41.348378566968996</v>
      </c>
      <c r="AL47" s="132">
        <v>40.821183297219797</v>
      </c>
      <c r="AM47" s="125"/>
      <c r="AN47" s="133">
        <v>45.4065518381137</v>
      </c>
      <c r="AO47" s="134">
        <v>48.147196004260103</v>
      </c>
      <c r="AP47" s="135">
        <v>46.776873921186898</v>
      </c>
      <c r="AQ47" s="125"/>
      <c r="AR47" s="136">
        <v>42.522809189781903</v>
      </c>
      <c r="AS47" s="130"/>
      <c r="AT47" s="131">
        <v>23.708605273103998</v>
      </c>
      <c r="AU47" s="125">
        <v>1.97759795602491</v>
      </c>
      <c r="AV47" s="125">
        <v>0.12737831423079099</v>
      </c>
      <c r="AW47" s="125">
        <v>2.6244669644893501</v>
      </c>
      <c r="AX47" s="125">
        <v>2.0151809359197901</v>
      </c>
      <c r="AY47" s="132">
        <v>5.3123695569168197</v>
      </c>
      <c r="AZ47" s="125"/>
      <c r="BA47" s="133">
        <v>1.13927134447006</v>
      </c>
      <c r="BB47" s="134">
        <v>-6.8051277102685503</v>
      </c>
      <c r="BC47" s="135">
        <v>-3.1113437077335</v>
      </c>
      <c r="BD47" s="125"/>
      <c r="BE47" s="136">
        <v>2.5111763624955699</v>
      </c>
    </row>
    <row r="48" spans="1:57" x14ac:dyDescent="0.25">
      <c r="A48" s="165" t="s">
        <v>135</v>
      </c>
      <c r="B48" s="3" t="s">
        <v>141</v>
      </c>
      <c r="D48" s="25" t="s">
        <v>16</v>
      </c>
      <c r="E48" s="28" t="s">
        <v>17</v>
      </c>
      <c r="G48" s="131">
        <v>34.376036921963099</v>
      </c>
      <c r="H48" s="125">
        <v>53.352840034991402</v>
      </c>
      <c r="I48" s="125">
        <v>63.364604385991299</v>
      </c>
      <c r="J48" s="125">
        <v>61.491357726765401</v>
      </c>
      <c r="K48" s="125">
        <v>52.155289433199599</v>
      </c>
      <c r="L48" s="132">
        <v>52.9480257005821</v>
      </c>
      <c r="M48" s="125"/>
      <c r="N48" s="133">
        <v>55.750957738831403</v>
      </c>
      <c r="O48" s="134">
        <v>63.910590932400197</v>
      </c>
      <c r="P48" s="135">
        <v>59.8307743356158</v>
      </c>
      <c r="Q48" s="125"/>
      <c r="R48" s="136">
        <v>54.914525310591699</v>
      </c>
      <c r="S48" s="130"/>
      <c r="T48" s="131">
        <v>-12.3289681632524</v>
      </c>
      <c r="U48" s="125">
        <v>-4.9693651226211797</v>
      </c>
      <c r="V48" s="125">
        <v>-1.3470622122229801</v>
      </c>
      <c r="W48" s="125">
        <v>-3.3806936617087202</v>
      </c>
      <c r="X48" s="125">
        <v>-5.5428078759680597</v>
      </c>
      <c r="Y48" s="132">
        <v>-4.9207640962252697</v>
      </c>
      <c r="Z48" s="125"/>
      <c r="AA48" s="133">
        <v>-3.0775783889486998</v>
      </c>
      <c r="AB48" s="134">
        <v>-2.9570745672274001</v>
      </c>
      <c r="AC48" s="135">
        <v>-3.0132552044117999</v>
      </c>
      <c r="AD48" s="125"/>
      <c r="AE48" s="136">
        <v>-4.3350626115987598</v>
      </c>
      <c r="AG48" s="131">
        <v>37.9870765615821</v>
      </c>
      <c r="AH48" s="125">
        <v>38.862352143449101</v>
      </c>
      <c r="AI48" s="125">
        <v>44.130942514879798</v>
      </c>
      <c r="AJ48" s="125">
        <v>45.417765388382399</v>
      </c>
      <c r="AK48" s="125">
        <v>42.908159421381697</v>
      </c>
      <c r="AL48" s="132">
        <v>41.860955669863799</v>
      </c>
      <c r="AM48" s="125"/>
      <c r="AN48" s="133">
        <v>45.623446093573399</v>
      </c>
      <c r="AO48" s="134">
        <v>47.929631582912599</v>
      </c>
      <c r="AP48" s="135">
        <v>46.776538838242999</v>
      </c>
      <c r="AQ48" s="125"/>
      <c r="AR48" s="136">
        <v>43.265329404344897</v>
      </c>
      <c r="AS48" s="130"/>
      <c r="AT48" s="131">
        <v>1.5845186297159499</v>
      </c>
      <c r="AU48" s="125">
        <v>-9.0084336587346598</v>
      </c>
      <c r="AV48" s="125">
        <v>-7.6480522064251</v>
      </c>
      <c r="AW48" s="125">
        <v>-6.0072244670857202</v>
      </c>
      <c r="AX48" s="125">
        <v>-5.1618886604069898</v>
      </c>
      <c r="AY48" s="132">
        <v>-5.48702663510322</v>
      </c>
      <c r="AZ48" s="125"/>
      <c r="BA48" s="133">
        <v>-5.9113423484124299</v>
      </c>
      <c r="BB48" s="134">
        <v>-10.311041056501599</v>
      </c>
      <c r="BC48" s="135">
        <v>-8.2180224861323605</v>
      </c>
      <c r="BD48" s="125"/>
      <c r="BE48" s="136">
        <v>-6.3477109645886598</v>
      </c>
    </row>
    <row r="49" spans="1:57" x14ac:dyDescent="0.25">
      <c r="A49" s="165" t="s">
        <v>136</v>
      </c>
      <c r="B49" s="3" t="s">
        <v>142</v>
      </c>
      <c r="D49" s="25" t="s">
        <v>16</v>
      </c>
      <c r="E49" s="28" t="s">
        <v>17</v>
      </c>
      <c r="G49" s="131">
        <v>32.566241163606698</v>
      </c>
      <c r="H49" s="125">
        <v>48.893861567410802</v>
      </c>
      <c r="I49" s="125">
        <v>53.559985760056897</v>
      </c>
      <c r="J49" s="125">
        <v>54.872094797335002</v>
      </c>
      <c r="K49" s="125">
        <v>50.058485480343698</v>
      </c>
      <c r="L49" s="132">
        <v>47.990133753750598</v>
      </c>
      <c r="M49" s="125"/>
      <c r="N49" s="133">
        <v>51.868992524029899</v>
      </c>
      <c r="O49" s="134">
        <v>57.211514011086798</v>
      </c>
      <c r="P49" s="135">
        <v>54.540253267558299</v>
      </c>
      <c r="Q49" s="125"/>
      <c r="R49" s="136">
        <v>49.8615964719814</v>
      </c>
      <c r="S49" s="130"/>
      <c r="T49" s="131">
        <v>-10.738685047271799</v>
      </c>
      <c r="U49" s="125">
        <v>-3.43542974246721</v>
      </c>
      <c r="V49" s="125">
        <v>-3.5974747610443498</v>
      </c>
      <c r="W49" s="125">
        <v>-0.38820888026682399</v>
      </c>
      <c r="X49" s="125">
        <v>0.29993891276503198</v>
      </c>
      <c r="Y49" s="132">
        <v>-3.1171420064249999</v>
      </c>
      <c r="Z49" s="125"/>
      <c r="AA49" s="133">
        <v>-4.4904786464926003E-2</v>
      </c>
      <c r="AB49" s="134">
        <v>0.25344814846291602</v>
      </c>
      <c r="AC49" s="135">
        <v>0.11135622649683299</v>
      </c>
      <c r="AD49" s="125"/>
      <c r="AE49" s="136">
        <v>-2.13075722600261</v>
      </c>
      <c r="AG49" s="131">
        <v>35.953091114912702</v>
      </c>
      <c r="AH49" s="125">
        <v>39.161399448054802</v>
      </c>
      <c r="AI49" s="125">
        <v>46.214597296231702</v>
      </c>
      <c r="AJ49" s="125">
        <v>48.724421665755202</v>
      </c>
      <c r="AK49" s="125">
        <v>46.826951202451902</v>
      </c>
      <c r="AL49" s="132">
        <v>43.376290397042297</v>
      </c>
      <c r="AM49" s="125"/>
      <c r="AN49" s="133">
        <v>46.246391372359497</v>
      </c>
      <c r="AO49" s="134">
        <v>46.019381668807398</v>
      </c>
      <c r="AP49" s="135">
        <v>46.132886520583398</v>
      </c>
      <c r="AQ49" s="125"/>
      <c r="AR49" s="136">
        <v>44.163904314356699</v>
      </c>
      <c r="AS49" s="130"/>
      <c r="AT49" s="131">
        <v>-5.9779440110515196</v>
      </c>
      <c r="AU49" s="125">
        <v>-12.399734020072801</v>
      </c>
      <c r="AV49" s="125">
        <v>-7.4459605404563298</v>
      </c>
      <c r="AW49" s="125">
        <v>-2.9029125158537901</v>
      </c>
      <c r="AX49" s="125">
        <v>0.51576040980767102</v>
      </c>
      <c r="AY49" s="132">
        <v>-5.5575452748925898</v>
      </c>
      <c r="AZ49" s="125"/>
      <c r="BA49" s="133">
        <v>0.67007640507301103</v>
      </c>
      <c r="BB49" s="134">
        <v>-4.9210858794391399</v>
      </c>
      <c r="BC49" s="135">
        <v>-2.1984816020681999</v>
      </c>
      <c r="BD49" s="125"/>
      <c r="BE49" s="136">
        <v>-4.57939781848959</v>
      </c>
    </row>
    <row r="50" spans="1:57" x14ac:dyDescent="0.25">
      <c r="A50" s="165" t="s">
        <v>137</v>
      </c>
      <c r="B50" s="3" t="s">
        <v>143</v>
      </c>
      <c r="D50" s="25" t="s">
        <v>16</v>
      </c>
      <c r="E50" s="28" t="s">
        <v>17</v>
      </c>
      <c r="G50" s="131">
        <v>39.0399261481652</v>
      </c>
      <c r="H50" s="125">
        <v>48.206785137318199</v>
      </c>
      <c r="I50" s="125">
        <v>49.785368105238803</v>
      </c>
      <c r="J50" s="125">
        <v>51.576275098084402</v>
      </c>
      <c r="K50" s="125">
        <v>47.855988922224697</v>
      </c>
      <c r="L50" s="132">
        <v>47.292868682206297</v>
      </c>
      <c r="M50" s="125"/>
      <c r="N50" s="133">
        <v>48.594507269789901</v>
      </c>
      <c r="O50" s="134">
        <v>49.739210708515998</v>
      </c>
      <c r="P50" s="135">
        <v>49.166858989152999</v>
      </c>
      <c r="Q50" s="125"/>
      <c r="R50" s="136">
        <v>47.828294484190998</v>
      </c>
      <c r="S50" s="130"/>
      <c r="T50" s="131">
        <v>-3.9642559125713199</v>
      </c>
      <c r="U50" s="125">
        <v>-3.59967806955164E-2</v>
      </c>
      <c r="V50" s="125">
        <v>0.82313995485623304</v>
      </c>
      <c r="W50" s="125">
        <v>3.5336087487960799</v>
      </c>
      <c r="X50" s="125">
        <v>1.81048989071918</v>
      </c>
      <c r="Y50" s="132">
        <v>0.590828408920135</v>
      </c>
      <c r="Z50" s="125"/>
      <c r="AA50" s="133">
        <v>3.30075403580978</v>
      </c>
      <c r="AB50" s="134">
        <v>1.9839150986043399</v>
      </c>
      <c r="AC50" s="135">
        <v>2.63044722829442</v>
      </c>
      <c r="AD50" s="125"/>
      <c r="AE50" s="136">
        <v>1.1814279686138101</v>
      </c>
      <c r="AG50" s="131">
        <v>40.0302981614524</v>
      </c>
      <c r="AH50" s="125">
        <v>41.893165930831401</v>
      </c>
      <c r="AI50" s="125">
        <v>46.110421265636397</v>
      </c>
      <c r="AJ50" s="125">
        <v>48.406456953642298</v>
      </c>
      <c r="AK50" s="125">
        <v>46.366813833701201</v>
      </c>
      <c r="AL50" s="132">
        <v>44.5597855819491</v>
      </c>
      <c r="AM50" s="125"/>
      <c r="AN50" s="133">
        <v>45.630978660779903</v>
      </c>
      <c r="AO50" s="134">
        <v>44.252437454010298</v>
      </c>
      <c r="AP50" s="135">
        <v>44.941708057395097</v>
      </c>
      <c r="AQ50" s="125"/>
      <c r="AR50" s="136">
        <v>44.668877978291903</v>
      </c>
      <c r="AS50" s="130"/>
      <c r="AT50" s="131">
        <v>2.1094955444838899</v>
      </c>
      <c r="AU50" s="125">
        <v>-4.3405152367104902</v>
      </c>
      <c r="AV50" s="125">
        <v>-1.4239380457556301</v>
      </c>
      <c r="AW50" s="125">
        <v>3.3172387531371799</v>
      </c>
      <c r="AX50" s="125">
        <v>4.5455596897477797</v>
      </c>
      <c r="AY50" s="132">
        <v>0.82452146425042905</v>
      </c>
      <c r="AZ50" s="125"/>
      <c r="BA50" s="133">
        <v>6.0259949624044902</v>
      </c>
      <c r="BB50" s="134">
        <v>-0.265715592899604</v>
      </c>
      <c r="BC50" s="135">
        <v>2.8321715995243202</v>
      </c>
      <c r="BD50" s="125"/>
      <c r="BE50" s="136">
        <v>1.39350091508546</v>
      </c>
    </row>
    <row r="51" spans="1:57" x14ac:dyDescent="0.25">
      <c r="A51" s="166" t="s">
        <v>138</v>
      </c>
      <c r="B51" s="3" t="s">
        <v>144</v>
      </c>
      <c r="D51" s="25" t="s">
        <v>16</v>
      </c>
      <c r="E51" s="28" t="s">
        <v>17</v>
      </c>
      <c r="G51" s="137">
        <v>39.011900258954199</v>
      </c>
      <c r="H51" s="138">
        <v>42.343390846402201</v>
      </c>
      <c r="I51" s="138">
        <v>43.454857575140302</v>
      </c>
      <c r="J51" s="138">
        <v>44.723442637260298</v>
      </c>
      <c r="K51" s="138">
        <v>44.682708254531697</v>
      </c>
      <c r="L51" s="139">
        <v>42.843259914457697</v>
      </c>
      <c r="M51" s="125"/>
      <c r="N51" s="140">
        <v>45.4595711251418</v>
      </c>
      <c r="O51" s="141">
        <v>47.391544705984998</v>
      </c>
      <c r="P51" s="142">
        <v>46.425557915563402</v>
      </c>
      <c r="Q51" s="125"/>
      <c r="R51" s="143">
        <v>43.866773629059402</v>
      </c>
      <c r="S51" s="130"/>
      <c r="T51" s="137">
        <v>-5.6938757909594004</v>
      </c>
      <c r="U51" s="138">
        <v>-1.46941692446215</v>
      </c>
      <c r="V51" s="138">
        <v>-2.3957960141766201</v>
      </c>
      <c r="W51" s="138">
        <v>-1.0173219340270201</v>
      </c>
      <c r="X51" s="138">
        <v>1.1067296039180201</v>
      </c>
      <c r="Y51" s="139">
        <v>-1.8438756035071999</v>
      </c>
      <c r="Z51" s="125"/>
      <c r="AA51" s="140">
        <v>0.39911177356050898</v>
      </c>
      <c r="AB51" s="141">
        <v>1.1524472722443</v>
      </c>
      <c r="AC51" s="142">
        <v>0.78220956763133198</v>
      </c>
      <c r="AD51" s="125"/>
      <c r="AE51" s="143">
        <v>-1.0643486384394301</v>
      </c>
      <c r="AG51" s="137">
        <v>40.375845943826398</v>
      </c>
      <c r="AH51" s="138">
        <v>40.314307303321797</v>
      </c>
      <c r="AI51" s="138">
        <v>42.621843122438797</v>
      </c>
      <c r="AJ51" s="138">
        <v>44.498532360719501</v>
      </c>
      <c r="AK51" s="138">
        <v>44.736115551163898</v>
      </c>
      <c r="AL51" s="139">
        <v>42.509080870601203</v>
      </c>
      <c r="AM51" s="125"/>
      <c r="AN51" s="140">
        <v>44.5028916853148</v>
      </c>
      <c r="AO51" s="141">
        <v>43.9020314452614</v>
      </c>
      <c r="AP51" s="142">
        <v>44.202461565288097</v>
      </c>
      <c r="AQ51" s="125"/>
      <c r="AR51" s="143">
        <v>42.992863755433099</v>
      </c>
      <c r="AS51" s="130"/>
      <c r="AT51" s="137">
        <v>-2.4299285124246301</v>
      </c>
      <c r="AU51" s="138">
        <v>-4.9971655942259696</v>
      </c>
      <c r="AV51" s="138">
        <v>-3.4078447458210301</v>
      </c>
      <c r="AW51" s="138">
        <v>-0.67636274191025003</v>
      </c>
      <c r="AX51" s="138">
        <v>1.0203877589533901</v>
      </c>
      <c r="AY51" s="139">
        <v>-2.0652763977069499</v>
      </c>
      <c r="AZ51" s="125"/>
      <c r="BA51" s="140">
        <v>-1.09314013806538</v>
      </c>
      <c r="BB51" s="141">
        <v>-4.3521555375087697</v>
      </c>
      <c r="BC51" s="142">
        <v>-2.7388705684194998</v>
      </c>
      <c r="BD51" s="125"/>
      <c r="BE51" s="143">
        <v>-2.2642263795893398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9"/>
  <sheetViews>
    <sheetView zoomScale="80" zoomScaleNormal="80" workbookViewId="0">
      <selection activeCell="AG42" sqref="AG42:BE5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4" t="s">
        <v>5</v>
      </c>
      <c r="E2" s="195"/>
      <c r="G2" s="188" t="s">
        <v>36</v>
      </c>
      <c r="H2" s="189"/>
      <c r="I2" s="189"/>
      <c r="J2" s="189"/>
      <c r="K2" s="189"/>
      <c r="L2" s="189"/>
      <c r="M2" s="189"/>
      <c r="N2" s="189"/>
      <c r="O2" s="189"/>
      <c r="P2" s="189"/>
      <c r="Q2" s="189"/>
      <c r="R2" s="189"/>
      <c r="T2" s="188" t="s">
        <v>37</v>
      </c>
      <c r="U2" s="189"/>
      <c r="V2" s="189"/>
      <c r="W2" s="189"/>
      <c r="X2" s="189"/>
      <c r="Y2" s="189"/>
      <c r="Z2" s="189"/>
      <c r="AA2" s="189"/>
      <c r="AB2" s="189"/>
      <c r="AC2" s="189"/>
      <c r="AD2" s="189"/>
      <c r="AE2" s="189"/>
      <c r="AF2" s="4"/>
      <c r="AG2" s="188" t="s">
        <v>38</v>
      </c>
      <c r="AH2" s="189"/>
      <c r="AI2" s="189"/>
      <c r="AJ2" s="189"/>
      <c r="AK2" s="189"/>
      <c r="AL2" s="189"/>
      <c r="AM2" s="189"/>
      <c r="AN2" s="189"/>
      <c r="AO2" s="189"/>
      <c r="AP2" s="189"/>
      <c r="AQ2" s="189"/>
      <c r="AR2" s="189"/>
      <c r="AT2" s="188" t="s">
        <v>39</v>
      </c>
      <c r="AU2" s="189"/>
      <c r="AV2" s="189"/>
      <c r="AW2" s="189"/>
      <c r="AX2" s="189"/>
      <c r="AY2" s="189"/>
      <c r="AZ2" s="189"/>
      <c r="BA2" s="189"/>
      <c r="BB2" s="189"/>
      <c r="BC2" s="189"/>
      <c r="BD2" s="189"/>
      <c r="BE2" s="189"/>
    </row>
    <row r="3" spans="1:57" ht="13" x14ac:dyDescent="0.25">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ht="13" x14ac:dyDescent="0.25">
      <c r="A4" s="32"/>
      <c r="B4" s="32"/>
      <c r="C4" s="3"/>
      <c r="D4" s="197"/>
      <c r="E4" s="199"/>
      <c r="F4" s="5"/>
      <c r="G4" s="187"/>
      <c r="H4" s="183"/>
      <c r="I4" s="183"/>
      <c r="J4" s="183"/>
      <c r="K4" s="183"/>
      <c r="L4" s="185"/>
      <c r="M4" s="5"/>
      <c r="N4" s="187"/>
      <c r="O4" s="183"/>
      <c r="P4" s="185"/>
      <c r="Q4" s="2"/>
      <c r="R4" s="191"/>
      <c r="S4" s="2"/>
      <c r="T4" s="187"/>
      <c r="U4" s="183"/>
      <c r="V4" s="183"/>
      <c r="W4" s="183"/>
      <c r="X4" s="183"/>
      <c r="Y4" s="185"/>
      <c r="Z4" s="2"/>
      <c r="AA4" s="187"/>
      <c r="AB4" s="183"/>
      <c r="AC4" s="185"/>
      <c r="AD4" s="1"/>
      <c r="AE4" s="193"/>
      <c r="AF4" s="39"/>
      <c r="AG4" s="187"/>
      <c r="AH4" s="183"/>
      <c r="AI4" s="183"/>
      <c r="AJ4" s="183"/>
      <c r="AK4" s="183"/>
      <c r="AL4" s="185"/>
      <c r="AM4" s="5"/>
      <c r="AN4" s="187"/>
      <c r="AO4" s="183"/>
      <c r="AP4" s="185"/>
      <c r="AQ4" s="2"/>
      <c r="AR4" s="191"/>
      <c r="AS4" s="2"/>
      <c r="AT4" s="187"/>
      <c r="AU4" s="183"/>
      <c r="AV4" s="183"/>
      <c r="AW4" s="183"/>
      <c r="AX4" s="183"/>
      <c r="AY4" s="185"/>
      <c r="AZ4" s="2"/>
      <c r="BA4" s="187"/>
      <c r="BB4" s="183"/>
      <c r="BC4" s="185"/>
      <c r="BD4" s="1"/>
      <c r="BE4" s="19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148.40783687326501</v>
      </c>
      <c r="H6" s="145">
        <v>156.49083755779299</v>
      </c>
      <c r="I6" s="145">
        <v>160.612414261136</v>
      </c>
      <c r="J6" s="145">
        <v>157.38815463031801</v>
      </c>
      <c r="K6" s="145">
        <v>144.12883078701901</v>
      </c>
      <c r="L6" s="146">
        <v>153.75556335082399</v>
      </c>
      <c r="M6" s="147"/>
      <c r="N6" s="148">
        <v>151.574950738105</v>
      </c>
      <c r="O6" s="149">
        <v>156.988325708513</v>
      </c>
      <c r="P6" s="150">
        <v>154.36531518932799</v>
      </c>
      <c r="Q6" s="147"/>
      <c r="R6" s="151">
        <v>153.94800156342799</v>
      </c>
      <c r="S6" s="130"/>
      <c r="T6" s="122">
        <v>3.7074227133762201</v>
      </c>
      <c r="U6" s="123">
        <v>7.2784051669833101</v>
      </c>
      <c r="V6" s="123">
        <v>10.4547901048802</v>
      </c>
      <c r="W6" s="123">
        <v>10.438054386392199</v>
      </c>
      <c r="X6" s="123">
        <v>6.5583352788424003</v>
      </c>
      <c r="Y6" s="124">
        <v>7.9609737546555701</v>
      </c>
      <c r="Z6" s="125"/>
      <c r="AA6" s="126">
        <v>3.8729540213176401</v>
      </c>
      <c r="AB6" s="127">
        <v>2.6878160841788099</v>
      </c>
      <c r="AC6" s="128">
        <v>3.2175957184335302</v>
      </c>
      <c r="AD6" s="125"/>
      <c r="AE6" s="129">
        <v>6.3774047162645999</v>
      </c>
      <c r="AF6" s="29"/>
      <c r="AG6" s="144">
        <v>159.28283121792799</v>
      </c>
      <c r="AH6" s="145">
        <v>146.879256964928</v>
      </c>
      <c r="AI6" s="145">
        <v>145.737445058421</v>
      </c>
      <c r="AJ6" s="145">
        <v>146.72219207192401</v>
      </c>
      <c r="AK6" s="145">
        <v>144.79039756393601</v>
      </c>
      <c r="AL6" s="146">
        <v>148.56440514245301</v>
      </c>
      <c r="AM6" s="147"/>
      <c r="AN6" s="148">
        <v>154.10497287174201</v>
      </c>
      <c r="AO6" s="149">
        <v>158.878707262646</v>
      </c>
      <c r="AP6" s="150">
        <v>156.519251216111</v>
      </c>
      <c r="AQ6" s="147"/>
      <c r="AR6" s="151">
        <v>151.03401752173301</v>
      </c>
      <c r="AS6" s="130"/>
      <c r="AT6" s="122">
        <v>11.053362404234001</v>
      </c>
      <c r="AU6" s="123">
        <v>4.1740232058483402</v>
      </c>
      <c r="AV6" s="123">
        <v>2.9444533907441199</v>
      </c>
      <c r="AW6" s="123">
        <v>2.27372330950335</v>
      </c>
      <c r="AX6" s="123">
        <v>0.23919753734499799</v>
      </c>
      <c r="AY6" s="124">
        <v>4.0414258038359403</v>
      </c>
      <c r="AZ6" s="125"/>
      <c r="BA6" s="126">
        <v>-0.81124481705435303</v>
      </c>
      <c r="BB6" s="127">
        <v>-2.9905334938372801</v>
      </c>
      <c r="BC6" s="128">
        <v>-1.9980065263712701</v>
      </c>
      <c r="BD6" s="125"/>
      <c r="BE6" s="129">
        <v>1.9905723066841201</v>
      </c>
    </row>
    <row r="7" spans="1:57" x14ac:dyDescent="0.25">
      <c r="A7" s="20" t="s">
        <v>18</v>
      </c>
      <c r="B7" s="3" t="str">
        <f>TRIM(A7)</f>
        <v>Virginia</v>
      </c>
      <c r="C7" s="10"/>
      <c r="D7" s="24" t="s">
        <v>16</v>
      </c>
      <c r="E7" s="27" t="s">
        <v>17</v>
      </c>
      <c r="F7" s="3"/>
      <c r="G7" s="152">
        <v>99.945080331314102</v>
      </c>
      <c r="H7" s="147">
        <v>113.85694300177499</v>
      </c>
      <c r="I7" s="147">
        <v>120.12010516611799</v>
      </c>
      <c r="J7" s="147">
        <v>117.78945920602401</v>
      </c>
      <c r="K7" s="147">
        <v>107.973973447197</v>
      </c>
      <c r="L7" s="153">
        <v>112.968538955976</v>
      </c>
      <c r="M7" s="147"/>
      <c r="N7" s="154">
        <v>109.225179138979</v>
      </c>
      <c r="O7" s="155">
        <v>114.990559274551</v>
      </c>
      <c r="P7" s="156">
        <v>112.243147873224</v>
      </c>
      <c r="Q7" s="147"/>
      <c r="R7" s="157">
        <v>112.74709828488599</v>
      </c>
      <c r="S7" s="130"/>
      <c r="T7" s="131">
        <v>3.7633944742626002</v>
      </c>
      <c r="U7" s="125">
        <v>5.0693770320010101</v>
      </c>
      <c r="V7" s="125">
        <v>6.8055861202478898</v>
      </c>
      <c r="W7" s="125">
        <v>6.2743823852990204</v>
      </c>
      <c r="X7" s="125">
        <v>2.7063206832280602</v>
      </c>
      <c r="Y7" s="132">
        <v>5.2431431184333599</v>
      </c>
      <c r="Z7" s="125"/>
      <c r="AA7" s="133">
        <v>2.5988849771062998</v>
      </c>
      <c r="AB7" s="134">
        <v>2.7409417293201201</v>
      </c>
      <c r="AC7" s="135">
        <v>2.67458312220122</v>
      </c>
      <c r="AD7" s="125"/>
      <c r="AE7" s="136">
        <v>4.45348444498606</v>
      </c>
      <c r="AF7" s="30"/>
      <c r="AG7" s="152">
        <v>106.406384197032</v>
      </c>
      <c r="AH7" s="147">
        <v>103.02922717574</v>
      </c>
      <c r="AI7" s="147">
        <v>105.16730921688</v>
      </c>
      <c r="AJ7" s="147">
        <v>105.268656638305</v>
      </c>
      <c r="AK7" s="147">
        <v>102.35466880983</v>
      </c>
      <c r="AL7" s="153">
        <v>104.431182563742</v>
      </c>
      <c r="AM7" s="147"/>
      <c r="AN7" s="154">
        <v>106.863462348502</v>
      </c>
      <c r="AO7" s="155">
        <v>109.39037826049901</v>
      </c>
      <c r="AP7" s="156">
        <v>108.136107893068</v>
      </c>
      <c r="AQ7" s="147"/>
      <c r="AR7" s="157">
        <v>105.547474386922</v>
      </c>
      <c r="AS7" s="130"/>
      <c r="AT7" s="131">
        <v>9.2135248982908902</v>
      </c>
      <c r="AU7" s="125">
        <v>2.9904627041463598</v>
      </c>
      <c r="AV7" s="125">
        <v>2.62632907182293</v>
      </c>
      <c r="AW7" s="125">
        <v>2.80066706031094</v>
      </c>
      <c r="AX7" s="125">
        <v>2.2209813954676001</v>
      </c>
      <c r="AY7" s="132">
        <v>3.77706202519192</v>
      </c>
      <c r="AZ7" s="125"/>
      <c r="BA7" s="133">
        <v>1.53564440696402</v>
      </c>
      <c r="BB7" s="134">
        <v>-3.1536759000286398</v>
      </c>
      <c r="BC7" s="135">
        <v>-1.0051253088328</v>
      </c>
      <c r="BD7" s="125"/>
      <c r="BE7" s="136">
        <v>2.2333601500193798</v>
      </c>
    </row>
    <row r="8" spans="1:57" x14ac:dyDescent="0.25">
      <c r="A8" s="21" t="s">
        <v>19</v>
      </c>
      <c r="B8" s="3" t="str">
        <f t="shared" ref="B8:B43" si="0">TRIM(A8)</f>
        <v>Norfolk/Virginia Beach, VA</v>
      </c>
      <c r="C8" s="3"/>
      <c r="D8" s="24" t="s">
        <v>16</v>
      </c>
      <c r="E8" s="27" t="s">
        <v>17</v>
      </c>
      <c r="F8" s="3"/>
      <c r="G8" s="152">
        <v>85.834573757726503</v>
      </c>
      <c r="H8" s="147">
        <v>92.931421721441694</v>
      </c>
      <c r="I8" s="147">
        <v>95.548567527079896</v>
      </c>
      <c r="J8" s="147">
        <v>95.891054119913804</v>
      </c>
      <c r="K8" s="147">
        <v>94.3645995656954</v>
      </c>
      <c r="L8" s="153">
        <v>93.365348064635</v>
      </c>
      <c r="M8" s="147"/>
      <c r="N8" s="154">
        <v>105.921682144873</v>
      </c>
      <c r="O8" s="155">
        <v>113.71834106263</v>
      </c>
      <c r="P8" s="156">
        <v>109.932984726757</v>
      </c>
      <c r="Q8" s="147"/>
      <c r="R8" s="157">
        <v>99.161353799263296</v>
      </c>
      <c r="S8" s="130"/>
      <c r="T8" s="131">
        <v>2.1884434259815402</v>
      </c>
      <c r="U8" s="125">
        <v>3.3669208672662001</v>
      </c>
      <c r="V8" s="125">
        <v>3.2549406167871799</v>
      </c>
      <c r="W8" s="125">
        <v>4.1906318178788702</v>
      </c>
      <c r="X8" s="125">
        <v>3.5199800057925099</v>
      </c>
      <c r="Y8" s="132">
        <v>3.45972314650747</v>
      </c>
      <c r="Z8" s="125"/>
      <c r="AA8" s="133">
        <v>-0.229287368286792</v>
      </c>
      <c r="AB8" s="134">
        <v>-0.64167143702710605</v>
      </c>
      <c r="AC8" s="135">
        <v>-0.44739123930341401</v>
      </c>
      <c r="AD8" s="125"/>
      <c r="AE8" s="136">
        <v>2.2361190701754401</v>
      </c>
      <c r="AF8" s="30"/>
      <c r="AG8" s="152">
        <v>105.305350820912</v>
      </c>
      <c r="AH8" s="147">
        <v>95.322978150520896</v>
      </c>
      <c r="AI8" s="147">
        <v>96.3573806818181</v>
      </c>
      <c r="AJ8" s="147">
        <v>98.719658562431505</v>
      </c>
      <c r="AK8" s="147">
        <v>98.667436088347202</v>
      </c>
      <c r="AL8" s="153">
        <v>98.948071525028396</v>
      </c>
      <c r="AM8" s="147"/>
      <c r="AN8" s="154">
        <v>108.472242085262</v>
      </c>
      <c r="AO8" s="155">
        <v>111.156156343243</v>
      </c>
      <c r="AP8" s="156">
        <v>109.841482249691</v>
      </c>
      <c r="AQ8" s="147"/>
      <c r="AR8" s="157">
        <v>102.43645928338</v>
      </c>
      <c r="AS8" s="130"/>
      <c r="AT8" s="131">
        <v>10.448343565520201</v>
      </c>
      <c r="AU8" s="125">
        <v>-0.20952959504490801</v>
      </c>
      <c r="AV8" s="125">
        <v>-1.2242008171593299</v>
      </c>
      <c r="AW8" s="125">
        <v>0.98885518076017997</v>
      </c>
      <c r="AX8" s="125">
        <v>1.2997824521743699</v>
      </c>
      <c r="AY8" s="132">
        <v>2.2598338960336801</v>
      </c>
      <c r="AZ8" s="125"/>
      <c r="BA8" s="133">
        <v>0.736970717598456</v>
      </c>
      <c r="BB8" s="134">
        <v>-5.9383507327078897</v>
      </c>
      <c r="BC8" s="135">
        <v>-2.9117842590365499</v>
      </c>
      <c r="BD8" s="125"/>
      <c r="BE8" s="136">
        <v>0.397077643152207</v>
      </c>
    </row>
    <row r="9" spans="1:57" ht="16" x14ac:dyDescent="0.45">
      <c r="A9" s="21" t="s">
        <v>20</v>
      </c>
      <c r="B9" s="81" t="s">
        <v>71</v>
      </c>
      <c r="C9" s="3"/>
      <c r="D9" s="24" t="s">
        <v>16</v>
      </c>
      <c r="E9" s="27" t="s">
        <v>17</v>
      </c>
      <c r="F9" s="3"/>
      <c r="G9" s="152">
        <v>93.193717501351998</v>
      </c>
      <c r="H9" s="147">
        <v>104.3469076673</v>
      </c>
      <c r="I9" s="147">
        <v>108.616379655438</v>
      </c>
      <c r="J9" s="147">
        <v>109.275468728307</v>
      </c>
      <c r="K9" s="147">
        <v>102.80508377005501</v>
      </c>
      <c r="L9" s="153">
        <v>104.50148954484</v>
      </c>
      <c r="M9" s="147"/>
      <c r="N9" s="154">
        <v>110.067257943925</v>
      </c>
      <c r="O9" s="155">
        <v>117.57293467514501</v>
      </c>
      <c r="P9" s="156">
        <v>114.158020724648</v>
      </c>
      <c r="Q9" s="147"/>
      <c r="R9" s="157">
        <v>107.473497788432</v>
      </c>
      <c r="S9" s="130"/>
      <c r="T9" s="131">
        <v>1.9889122609561101</v>
      </c>
      <c r="U9" s="125">
        <v>2.7783867175872698</v>
      </c>
      <c r="V9" s="125">
        <v>3.6479599828341698</v>
      </c>
      <c r="W9" s="125">
        <v>5.7911904328134902</v>
      </c>
      <c r="X9" s="125">
        <v>3.0151036883054601</v>
      </c>
      <c r="Y9" s="132">
        <v>3.7660732489000499</v>
      </c>
      <c r="Z9" s="125"/>
      <c r="AA9" s="133">
        <v>3.8770548562360201</v>
      </c>
      <c r="AB9" s="134">
        <v>4.2159557342777996</v>
      </c>
      <c r="AC9" s="135">
        <v>4.1191819237932599</v>
      </c>
      <c r="AD9" s="125"/>
      <c r="AE9" s="136">
        <v>3.92402616037359</v>
      </c>
      <c r="AF9" s="30"/>
      <c r="AG9" s="152">
        <v>94.284346927120794</v>
      </c>
      <c r="AH9" s="147">
        <v>95.2372793115739</v>
      </c>
      <c r="AI9" s="147">
        <v>97.365801500752596</v>
      </c>
      <c r="AJ9" s="147">
        <v>97.673107769472395</v>
      </c>
      <c r="AK9" s="147">
        <v>94.694146441456894</v>
      </c>
      <c r="AL9" s="153">
        <v>95.938095932812402</v>
      </c>
      <c r="AM9" s="147"/>
      <c r="AN9" s="154">
        <v>100.24248137325201</v>
      </c>
      <c r="AO9" s="155">
        <v>103.56912453655499</v>
      </c>
      <c r="AP9" s="156">
        <v>101.934233297356</v>
      </c>
      <c r="AQ9" s="147"/>
      <c r="AR9" s="157">
        <v>97.7425093616189</v>
      </c>
      <c r="AS9" s="130"/>
      <c r="AT9" s="131">
        <v>4.6532621534700196</v>
      </c>
      <c r="AU9" s="125">
        <v>2.1721498173261602</v>
      </c>
      <c r="AV9" s="125">
        <v>1.40223746648161</v>
      </c>
      <c r="AW9" s="125">
        <v>1.9234240315155899</v>
      </c>
      <c r="AX9" s="125">
        <v>1.3680946370145699</v>
      </c>
      <c r="AY9" s="132">
        <v>2.20070053452329</v>
      </c>
      <c r="AZ9" s="125"/>
      <c r="BA9" s="133">
        <v>0.25422639678645398</v>
      </c>
      <c r="BB9" s="134">
        <v>-1.6936629813374899</v>
      </c>
      <c r="BC9" s="135">
        <v>-0.82705648958077904</v>
      </c>
      <c r="BD9" s="125"/>
      <c r="BE9" s="136">
        <v>1.2160230856338601</v>
      </c>
    </row>
    <row r="10" spans="1:57" x14ac:dyDescent="0.25">
      <c r="A10" s="21" t="s">
        <v>21</v>
      </c>
      <c r="B10" s="3" t="str">
        <f t="shared" si="0"/>
        <v>Virginia Area</v>
      </c>
      <c r="C10" s="3"/>
      <c r="D10" s="24" t="s">
        <v>16</v>
      </c>
      <c r="E10" s="27" t="s">
        <v>17</v>
      </c>
      <c r="F10" s="3"/>
      <c r="G10" s="152">
        <v>89.746376601586306</v>
      </c>
      <c r="H10" s="147">
        <v>95.226146229192295</v>
      </c>
      <c r="I10" s="147">
        <v>98.304416073455002</v>
      </c>
      <c r="J10" s="147">
        <v>97.116235605878103</v>
      </c>
      <c r="K10" s="147">
        <v>94.597734466277203</v>
      </c>
      <c r="L10" s="153">
        <v>95.393834695811194</v>
      </c>
      <c r="M10" s="147"/>
      <c r="N10" s="154">
        <v>107.336067023026</v>
      </c>
      <c r="O10" s="155">
        <v>115.458469816636</v>
      </c>
      <c r="P10" s="156">
        <v>111.614125331452</v>
      </c>
      <c r="Q10" s="147"/>
      <c r="R10" s="157">
        <v>100.449968151175</v>
      </c>
      <c r="S10" s="130"/>
      <c r="T10" s="131">
        <v>1.43205913931833</v>
      </c>
      <c r="U10" s="125">
        <v>2.09387847748738</v>
      </c>
      <c r="V10" s="125">
        <v>2.6961464831439499</v>
      </c>
      <c r="W10" s="125">
        <v>4.0237503282542697</v>
      </c>
      <c r="X10" s="125">
        <v>1.64545112081645</v>
      </c>
      <c r="Y10" s="132">
        <v>2.4974918483547799</v>
      </c>
      <c r="Z10" s="125"/>
      <c r="AA10" s="133">
        <v>4.2945969409530402</v>
      </c>
      <c r="AB10" s="134">
        <v>6.4599223153873799</v>
      </c>
      <c r="AC10" s="135">
        <v>5.4692888743941097</v>
      </c>
      <c r="AD10" s="125"/>
      <c r="AE10" s="136">
        <v>3.6381589446665799</v>
      </c>
      <c r="AF10" s="30"/>
      <c r="AG10" s="152">
        <v>102.80187717223799</v>
      </c>
      <c r="AH10" s="147">
        <v>95.722002378235899</v>
      </c>
      <c r="AI10" s="147">
        <v>97.402992163413799</v>
      </c>
      <c r="AJ10" s="147">
        <v>98.418931099722997</v>
      </c>
      <c r="AK10" s="147">
        <v>98.221553017901797</v>
      </c>
      <c r="AL10" s="153">
        <v>98.381386632168997</v>
      </c>
      <c r="AM10" s="147"/>
      <c r="AN10" s="154">
        <v>108.55854418421301</v>
      </c>
      <c r="AO10" s="155">
        <v>111.73066040168401</v>
      </c>
      <c r="AP10" s="156">
        <v>110.102996380071</v>
      </c>
      <c r="AQ10" s="147"/>
      <c r="AR10" s="157">
        <v>101.802566736492</v>
      </c>
      <c r="AS10" s="130"/>
      <c r="AT10" s="131">
        <v>8.9519377616626894</v>
      </c>
      <c r="AU10" s="125">
        <v>2.1647492295751101</v>
      </c>
      <c r="AV10" s="125">
        <v>1.58465475654113</v>
      </c>
      <c r="AW10" s="125">
        <v>2.61420948158821</v>
      </c>
      <c r="AX10" s="125">
        <v>3.1772793041008698</v>
      </c>
      <c r="AY10" s="132">
        <v>3.4804548406936999</v>
      </c>
      <c r="AZ10" s="125"/>
      <c r="BA10" s="133">
        <v>4.3144268013421803</v>
      </c>
      <c r="BB10" s="134">
        <v>2.0233436054304801</v>
      </c>
      <c r="BC10" s="135">
        <v>3.0672212960697398</v>
      </c>
      <c r="BD10" s="125"/>
      <c r="BE10" s="136">
        <v>3.4159408140413401</v>
      </c>
    </row>
    <row r="11" spans="1:57" x14ac:dyDescent="0.25">
      <c r="A11" s="34" t="s">
        <v>22</v>
      </c>
      <c r="B11" s="3" t="str">
        <f t="shared" si="0"/>
        <v>Washington, DC</v>
      </c>
      <c r="C11" s="3"/>
      <c r="D11" s="24" t="s">
        <v>16</v>
      </c>
      <c r="E11" s="27" t="s">
        <v>17</v>
      </c>
      <c r="F11" s="3"/>
      <c r="G11" s="152">
        <v>142.783244838348</v>
      </c>
      <c r="H11" s="147">
        <v>160.168139035667</v>
      </c>
      <c r="I11" s="147">
        <v>169.53986434133901</v>
      </c>
      <c r="J11" s="147">
        <v>162.00511873426001</v>
      </c>
      <c r="K11" s="147">
        <v>144.648363746223</v>
      </c>
      <c r="L11" s="153">
        <v>157.28545353710001</v>
      </c>
      <c r="M11" s="147"/>
      <c r="N11" s="154">
        <v>133.97128119826999</v>
      </c>
      <c r="O11" s="155">
        <v>137.66287822716899</v>
      </c>
      <c r="P11" s="156">
        <v>135.90753666159699</v>
      </c>
      <c r="Q11" s="147"/>
      <c r="R11" s="157">
        <v>151.09376221188299</v>
      </c>
      <c r="S11" s="130"/>
      <c r="T11" s="131">
        <v>0.27472754479525002</v>
      </c>
      <c r="U11" s="125">
        <v>2.1298191895065499</v>
      </c>
      <c r="V11" s="125">
        <v>5.3642105876898203</v>
      </c>
      <c r="W11" s="125">
        <v>4.3399846841514096</v>
      </c>
      <c r="X11" s="125">
        <v>1.9498233256911499</v>
      </c>
      <c r="Y11" s="132">
        <v>3.2817421128293001</v>
      </c>
      <c r="Z11" s="125"/>
      <c r="AA11" s="133">
        <v>0.35131264592351702</v>
      </c>
      <c r="AB11" s="134">
        <v>0.50040458467655402</v>
      </c>
      <c r="AC11" s="135">
        <v>0.40569724762716902</v>
      </c>
      <c r="AD11" s="125"/>
      <c r="AE11" s="136">
        <v>2.5846683376128401</v>
      </c>
      <c r="AF11" s="30"/>
      <c r="AG11" s="152">
        <v>137.38086304702199</v>
      </c>
      <c r="AH11" s="147">
        <v>133.09187578760799</v>
      </c>
      <c r="AI11" s="147">
        <v>137.996336442634</v>
      </c>
      <c r="AJ11" s="147">
        <v>135.61112422494301</v>
      </c>
      <c r="AK11" s="147">
        <v>130.08345428669401</v>
      </c>
      <c r="AL11" s="153">
        <v>134.87846780622399</v>
      </c>
      <c r="AM11" s="147"/>
      <c r="AN11" s="154">
        <v>127.95581176226401</v>
      </c>
      <c r="AO11" s="155">
        <v>131.978788373225</v>
      </c>
      <c r="AP11" s="156">
        <v>130.04016384799601</v>
      </c>
      <c r="AQ11" s="147"/>
      <c r="AR11" s="157">
        <v>133.37487102888699</v>
      </c>
      <c r="AS11" s="130"/>
      <c r="AT11" s="131">
        <v>8.7779078850493004</v>
      </c>
      <c r="AU11" s="125">
        <v>0.55183028378996901</v>
      </c>
      <c r="AV11" s="125">
        <v>1.92414258832012</v>
      </c>
      <c r="AW11" s="125">
        <v>1.6487852632024</v>
      </c>
      <c r="AX11" s="125">
        <v>1.72338451348324</v>
      </c>
      <c r="AY11" s="132">
        <v>2.7844850016746601</v>
      </c>
      <c r="AZ11" s="125"/>
      <c r="BA11" s="133">
        <v>-1.03099820409762</v>
      </c>
      <c r="BB11" s="134">
        <v>-7.5047205186791501</v>
      </c>
      <c r="BC11" s="135">
        <v>-4.7319026224282297</v>
      </c>
      <c r="BD11" s="125"/>
      <c r="BE11" s="136">
        <v>0.35867235174254603</v>
      </c>
    </row>
    <row r="12" spans="1:57" x14ac:dyDescent="0.25">
      <c r="A12" s="21" t="s">
        <v>23</v>
      </c>
      <c r="B12" s="3" t="str">
        <f t="shared" si="0"/>
        <v>Arlington, VA</v>
      </c>
      <c r="C12" s="3"/>
      <c r="D12" s="24" t="s">
        <v>16</v>
      </c>
      <c r="E12" s="27" t="s">
        <v>17</v>
      </c>
      <c r="F12" s="3"/>
      <c r="G12" s="152">
        <v>150.55944654683</v>
      </c>
      <c r="H12" s="147">
        <v>183.510122036751</v>
      </c>
      <c r="I12" s="147">
        <v>191.21308336323401</v>
      </c>
      <c r="J12" s="147">
        <v>189.74509660908501</v>
      </c>
      <c r="K12" s="147">
        <v>163.78669827012601</v>
      </c>
      <c r="L12" s="153">
        <v>179.194668355939</v>
      </c>
      <c r="M12" s="147"/>
      <c r="N12" s="154">
        <v>125.948868278058</v>
      </c>
      <c r="O12" s="155">
        <v>120.86298863219599</v>
      </c>
      <c r="P12" s="156">
        <v>123.378356964136</v>
      </c>
      <c r="Q12" s="147"/>
      <c r="R12" s="157">
        <v>165.60945958137799</v>
      </c>
      <c r="S12" s="130"/>
      <c r="T12" s="131">
        <v>5.3808410669190003</v>
      </c>
      <c r="U12" s="125">
        <v>4.8568469015031299</v>
      </c>
      <c r="V12" s="125">
        <v>5.82470173454002</v>
      </c>
      <c r="W12" s="125">
        <v>4.4745095479416301</v>
      </c>
      <c r="X12" s="125">
        <v>3.3927251774525602</v>
      </c>
      <c r="Y12" s="132">
        <v>4.9876903748915096</v>
      </c>
      <c r="Z12" s="125"/>
      <c r="AA12" s="133">
        <v>4.1802813464696102</v>
      </c>
      <c r="AB12" s="134">
        <v>3.1785971348213899</v>
      </c>
      <c r="AC12" s="135">
        <v>3.70731584326523</v>
      </c>
      <c r="AD12" s="125"/>
      <c r="AE12" s="136">
        <v>5.3540545086609201</v>
      </c>
      <c r="AF12" s="30"/>
      <c r="AG12" s="152">
        <v>135.036901362539</v>
      </c>
      <c r="AH12" s="147">
        <v>147.630874443799</v>
      </c>
      <c r="AI12" s="147">
        <v>149.98926762177601</v>
      </c>
      <c r="AJ12" s="147">
        <v>147.92412306642399</v>
      </c>
      <c r="AK12" s="147">
        <v>132.59422539622801</v>
      </c>
      <c r="AL12" s="153">
        <v>142.903548501399</v>
      </c>
      <c r="AM12" s="147"/>
      <c r="AN12" s="154">
        <v>116.68787644787599</v>
      </c>
      <c r="AO12" s="155">
        <v>115.079273089078</v>
      </c>
      <c r="AP12" s="156">
        <v>115.865058228302</v>
      </c>
      <c r="AQ12" s="147"/>
      <c r="AR12" s="157">
        <v>135.066689169255</v>
      </c>
      <c r="AS12" s="130"/>
      <c r="AT12" s="131">
        <v>13.2712612356141</v>
      </c>
      <c r="AU12" s="125">
        <v>9.7892241679308594</v>
      </c>
      <c r="AV12" s="125">
        <v>8.3082832281695502</v>
      </c>
      <c r="AW12" s="125">
        <v>6.3777289054492297</v>
      </c>
      <c r="AX12" s="125">
        <v>5.6100454300861298</v>
      </c>
      <c r="AY12" s="132">
        <v>8.1751811865600903</v>
      </c>
      <c r="AZ12" s="125"/>
      <c r="BA12" s="133">
        <v>3.9782352503487699</v>
      </c>
      <c r="BB12" s="134">
        <v>-7.2557979285000496</v>
      </c>
      <c r="BC12" s="135">
        <v>-2.18142689134296</v>
      </c>
      <c r="BD12" s="125"/>
      <c r="BE12" s="136">
        <v>5.5416145129856398</v>
      </c>
    </row>
    <row r="13" spans="1:57" x14ac:dyDescent="0.25">
      <c r="A13" s="21" t="s">
        <v>24</v>
      </c>
      <c r="B13" s="3" t="str">
        <f t="shared" si="0"/>
        <v>Suburban Virginia Area</v>
      </c>
      <c r="C13" s="3"/>
      <c r="D13" s="24" t="s">
        <v>16</v>
      </c>
      <c r="E13" s="27" t="s">
        <v>17</v>
      </c>
      <c r="F13" s="3"/>
      <c r="G13" s="152">
        <v>110.56783098591499</v>
      </c>
      <c r="H13" s="147">
        <v>118.27048810399801</v>
      </c>
      <c r="I13" s="147">
        <v>126.33777878308</v>
      </c>
      <c r="J13" s="147">
        <v>123.298034149629</v>
      </c>
      <c r="K13" s="147">
        <v>111.431069459757</v>
      </c>
      <c r="L13" s="153">
        <v>118.85524076839801</v>
      </c>
      <c r="M13" s="147"/>
      <c r="N13" s="154">
        <v>117.823038305281</v>
      </c>
      <c r="O13" s="155">
        <v>132.61835266821299</v>
      </c>
      <c r="P13" s="156">
        <v>125.657990443686</v>
      </c>
      <c r="Q13" s="147"/>
      <c r="R13" s="157">
        <v>120.71860706005501</v>
      </c>
      <c r="S13" s="130"/>
      <c r="T13" s="131">
        <v>14.363813207684601</v>
      </c>
      <c r="U13" s="125">
        <v>7.7944108995453103</v>
      </c>
      <c r="V13" s="125">
        <v>15.246863362964699</v>
      </c>
      <c r="W13" s="125">
        <v>21.9759023792347</v>
      </c>
      <c r="X13" s="125">
        <v>7.7324878667111099</v>
      </c>
      <c r="Y13" s="132">
        <v>13.437568324544101</v>
      </c>
      <c r="Z13" s="125"/>
      <c r="AA13" s="133">
        <v>1.3803430411200299</v>
      </c>
      <c r="AB13" s="134">
        <v>1.7195559316567799</v>
      </c>
      <c r="AC13" s="135">
        <v>1.4332956664385299</v>
      </c>
      <c r="AD13" s="125"/>
      <c r="AE13" s="136">
        <v>9.4190918120474691</v>
      </c>
      <c r="AF13" s="30"/>
      <c r="AG13" s="152">
        <v>120.50678038208299</v>
      </c>
      <c r="AH13" s="147">
        <v>110.45173282873</v>
      </c>
      <c r="AI13" s="147">
        <v>113.747514557381</v>
      </c>
      <c r="AJ13" s="147">
        <v>113.54558278331599</v>
      </c>
      <c r="AK13" s="147">
        <v>111.89705972434901</v>
      </c>
      <c r="AL13" s="153">
        <v>113.994430991999</v>
      </c>
      <c r="AM13" s="147"/>
      <c r="AN13" s="154">
        <v>118.00866255144</v>
      </c>
      <c r="AO13" s="155">
        <v>126.724726800296</v>
      </c>
      <c r="AP13" s="156">
        <v>122.50591932888899</v>
      </c>
      <c r="AQ13" s="147"/>
      <c r="AR13" s="157">
        <v>116.413549949919</v>
      </c>
      <c r="AS13" s="130"/>
      <c r="AT13" s="131">
        <v>15.4437628203857</v>
      </c>
      <c r="AU13" s="125">
        <v>5.6704397517488001</v>
      </c>
      <c r="AV13" s="125">
        <v>7.2973771132305298</v>
      </c>
      <c r="AW13" s="125">
        <v>10.071667960358701</v>
      </c>
      <c r="AX13" s="125">
        <v>5.8015214690874002</v>
      </c>
      <c r="AY13" s="132">
        <v>8.7947514208388196</v>
      </c>
      <c r="AZ13" s="125"/>
      <c r="BA13" s="133">
        <v>-2.0592786272124499</v>
      </c>
      <c r="BB13" s="134">
        <v>-4.2907814920142799</v>
      </c>
      <c r="BC13" s="135">
        <v>-3.43331576552636</v>
      </c>
      <c r="BD13" s="125"/>
      <c r="BE13" s="136">
        <v>4.3898080845880898</v>
      </c>
    </row>
    <row r="14" spans="1:57" x14ac:dyDescent="0.25">
      <c r="A14" s="21" t="s">
        <v>25</v>
      </c>
      <c r="B14" s="3" t="str">
        <f t="shared" si="0"/>
        <v>Alexandria, VA</v>
      </c>
      <c r="C14" s="3"/>
      <c r="D14" s="24" t="s">
        <v>16</v>
      </c>
      <c r="E14" s="27" t="s">
        <v>17</v>
      </c>
      <c r="F14" s="3"/>
      <c r="G14" s="152">
        <v>117.208240568954</v>
      </c>
      <c r="H14" s="147">
        <v>130.45248875899199</v>
      </c>
      <c r="I14" s="147">
        <v>135.52086534730299</v>
      </c>
      <c r="J14" s="147">
        <v>134.38690205465701</v>
      </c>
      <c r="K14" s="147">
        <v>125.221801330798</v>
      </c>
      <c r="L14" s="153">
        <v>129.59122002085499</v>
      </c>
      <c r="M14" s="147"/>
      <c r="N14" s="154">
        <v>115.64404334653899</v>
      </c>
      <c r="O14" s="155">
        <v>114.842585161964</v>
      </c>
      <c r="P14" s="156">
        <v>115.221502864698</v>
      </c>
      <c r="Q14" s="147"/>
      <c r="R14" s="157">
        <v>125.402110300966</v>
      </c>
      <c r="S14" s="130"/>
      <c r="T14" s="131">
        <v>4.4809618826545599</v>
      </c>
      <c r="U14" s="125">
        <v>6.0217737991150004</v>
      </c>
      <c r="V14" s="125">
        <v>7.4660499808273304</v>
      </c>
      <c r="W14" s="125">
        <v>5.5728457224509498</v>
      </c>
      <c r="X14" s="125">
        <v>1.81743382089088</v>
      </c>
      <c r="Y14" s="132">
        <v>5.4610312172927804</v>
      </c>
      <c r="Z14" s="125"/>
      <c r="AA14" s="133">
        <v>1.9726264294676901</v>
      </c>
      <c r="AB14" s="134">
        <v>-1.89435909555144</v>
      </c>
      <c r="AC14" s="135">
        <v>-0.110309835099481</v>
      </c>
      <c r="AD14" s="125"/>
      <c r="AE14" s="136">
        <v>4.0582402244491602</v>
      </c>
      <c r="AF14" s="30"/>
      <c r="AG14" s="152">
        <v>121.60665280944001</v>
      </c>
      <c r="AH14" s="147">
        <v>115.98568741064</v>
      </c>
      <c r="AI14" s="147">
        <v>117.99943710230001</v>
      </c>
      <c r="AJ14" s="147">
        <v>116.615366554863</v>
      </c>
      <c r="AK14" s="147">
        <v>113.58323306095799</v>
      </c>
      <c r="AL14" s="153">
        <v>117.234667615798</v>
      </c>
      <c r="AM14" s="147"/>
      <c r="AN14" s="154">
        <v>110.50773690814199</v>
      </c>
      <c r="AO14" s="155">
        <v>113.646808031747</v>
      </c>
      <c r="AP14" s="156">
        <v>112.16254668082099</v>
      </c>
      <c r="AQ14" s="147"/>
      <c r="AR14" s="157">
        <v>115.657092591873</v>
      </c>
      <c r="AS14" s="130"/>
      <c r="AT14" s="131">
        <v>10.981442176215401</v>
      </c>
      <c r="AU14" s="125">
        <v>2.7898801974956502</v>
      </c>
      <c r="AV14" s="125">
        <v>3.2508592301520398</v>
      </c>
      <c r="AW14" s="125">
        <v>1.4336933884380301</v>
      </c>
      <c r="AX14" s="125">
        <v>-0.86377632249895597</v>
      </c>
      <c r="AY14" s="132">
        <v>3.44426491978491</v>
      </c>
      <c r="AZ14" s="125"/>
      <c r="BA14" s="133">
        <v>-3.4561447834008998</v>
      </c>
      <c r="BB14" s="134">
        <v>-9.8962254318254192</v>
      </c>
      <c r="BC14" s="135">
        <v>-7.1139655069655801</v>
      </c>
      <c r="BD14" s="125"/>
      <c r="BE14" s="136">
        <v>-0.16801963678680701</v>
      </c>
    </row>
    <row r="15" spans="1:57" x14ac:dyDescent="0.25">
      <c r="A15" s="21" t="s">
        <v>26</v>
      </c>
      <c r="B15" s="3" t="str">
        <f t="shared" si="0"/>
        <v>Fairfax/Tysons Corner, VA</v>
      </c>
      <c r="C15" s="3"/>
      <c r="D15" s="24" t="s">
        <v>16</v>
      </c>
      <c r="E15" s="27" t="s">
        <v>17</v>
      </c>
      <c r="F15" s="3"/>
      <c r="G15" s="152">
        <v>129.38979452054701</v>
      </c>
      <c r="H15" s="147">
        <v>156.33679718089201</v>
      </c>
      <c r="I15" s="147">
        <v>169.59179579187699</v>
      </c>
      <c r="J15" s="147">
        <v>164.41487130099799</v>
      </c>
      <c r="K15" s="147">
        <v>141.14000425350901</v>
      </c>
      <c r="L15" s="153">
        <v>155.10574766731</v>
      </c>
      <c r="M15" s="147"/>
      <c r="N15" s="154">
        <v>122.463037435552</v>
      </c>
      <c r="O15" s="155">
        <v>123.78539810522</v>
      </c>
      <c r="P15" s="156">
        <v>123.159304818509</v>
      </c>
      <c r="Q15" s="147"/>
      <c r="R15" s="157">
        <v>146.32667211106499</v>
      </c>
      <c r="S15" s="130"/>
      <c r="T15" s="131">
        <v>1.57220504996946</v>
      </c>
      <c r="U15" s="125">
        <v>1.3167178332657801</v>
      </c>
      <c r="V15" s="125">
        <v>4.34049795216061</v>
      </c>
      <c r="W15" s="125">
        <v>2.5266209180686299</v>
      </c>
      <c r="X15" s="125">
        <v>-0.90617727769669998</v>
      </c>
      <c r="Y15" s="132">
        <v>2.1815156795575601</v>
      </c>
      <c r="Z15" s="125"/>
      <c r="AA15" s="133">
        <v>3.0735928043415699</v>
      </c>
      <c r="AB15" s="134">
        <v>1.83106547063369</v>
      </c>
      <c r="AC15" s="135">
        <v>2.3948218076195</v>
      </c>
      <c r="AD15" s="125"/>
      <c r="AE15" s="136">
        <v>2.3650213015756001</v>
      </c>
      <c r="AF15" s="30"/>
      <c r="AG15" s="152">
        <v>127.382278624176</v>
      </c>
      <c r="AH15" s="147">
        <v>129.495869157626</v>
      </c>
      <c r="AI15" s="147">
        <v>135.383182646737</v>
      </c>
      <c r="AJ15" s="147">
        <v>133.347076030534</v>
      </c>
      <c r="AK15" s="147">
        <v>125.161191530317</v>
      </c>
      <c r="AL15" s="153">
        <v>130.269398976818</v>
      </c>
      <c r="AM15" s="147"/>
      <c r="AN15" s="154">
        <v>118.17656169429</v>
      </c>
      <c r="AO15" s="155">
        <v>118.644890250431</v>
      </c>
      <c r="AP15" s="156">
        <v>118.41441164919399</v>
      </c>
      <c r="AQ15" s="147"/>
      <c r="AR15" s="157">
        <v>126.74950432349</v>
      </c>
      <c r="AS15" s="130"/>
      <c r="AT15" s="131">
        <v>8.1599154548785595</v>
      </c>
      <c r="AU15" s="125">
        <v>1.9385121444462501</v>
      </c>
      <c r="AV15" s="125">
        <v>3.5799446771443502</v>
      </c>
      <c r="AW15" s="125">
        <v>1.20246085067433</v>
      </c>
      <c r="AX15" s="125">
        <v>1.6908394666170701</v>
      </c>
      <c r="AY15" s="132">
        <v>3.09041956611757</v>
      </c>
      <c r="AZ15" s="125"/>
      <c r="BA15" s="133">
        <v>2.6948121243717198</v>
      </c>
      <c r="BB15" s="134">
        <v>-4.9093350513992497</v>
      </c>
      <c r="BC15" s="135">
        <v>-1.4894554894101999</v>
      </c>
      <c r="BD15" s="125"/>
      <c r="BE15" s="136">
        <v>1.8550020983804301</v>
      </c>
    </row>
    <row r="16" spans="1:57" x14ac:dyDescent="0.25">
      <c r="A16" s="21" t="s">
        <v>27</v>
      </c>
      <c r="B16" s="3" t="str">
        <f t="shared" si="0"/>
        <v>I-95 Fredericksburg, VA</v>
      </c>
      <c r="C16" s="3"/>
      <c r="D16" s="24" t="s">
        <v>16</v>
      </c>
      <c r="E16" s="27" t="s">
        <v>17</v>
      </c>
      <c r="F16" s="3"/>
      <c r="G16" s="152">
        <v>87.8825842696629</v>
      </c>
      <c r="H16" s="147">
        <v>91.661576177947794</v>
      </c>
      <c r="I16" s="147">
        <v>93.630108917631006</v>
      </c>
      <c r="J16" s="147">
        <v>92.067132882882802</v>
      </c>
      <c r="K16" s="147">
        <v>90.7520678207256</v>
      </c>
      <c r="L16" s="153">
        <v>91.378996494303195</v>
      </c>
      <c r="M16" s="147"/>
      <c r="N16" s="154">
        <v>92.373032142054299</v>
      </c>
      <c r="O16" s="155">
        <v>94.188559035124797</v>
      </c>
      <c r="P16" s="156">
        <v>93.308201634877307</v>
      </c>
      <c r="Q16" s="147"/>
      <c r="R16" s="157">
        <v>91.974710732675902</v>
      </c>
      <c r="S16" s="130"/>
      <c r="T16" s="131">
        <v>3.3048236530639699</v>
      </c>
      <c r="U16" s="125">
        <v>3.3115140652642299</v>
      </c>
      <c r="V16" s="125">
        <v>5.7000613927653596</v>
      </c>
      <c r="W16" s="125">
        <v>5.0479531786733496</v>
      </c>
      <c r="X16" s="125">
        <v>6.2873350378421504</v>
      </c>
      <c r="Y16" s="132">
        <v>4.8493506463033098</v>
      </c>
      <c r="Z16" s="125"/>
      <c r="AA16" s="133">
        <v>4.5398036289856201</v>
      </c>
      <c r="AB16" s="134">
        <v>3.7400827049847898</v>
      </c>
      <c r="AC16" s="135">
        <v>4.1058688958362604</v>
      </c>
      <c r="AD16" s="125"/>
      <c r="AE16" s="136">
        <v>4.6230781824301603</v>
      </c>
      <c r="AF16" s="30"/>
      <c r="AG16" s="152">
        <v>89.017771197457705</v>
      </c>
      <c r="AH16" s="147">
        <v>86.770680464984395</v>
      </c>
      <c r="AI16" s="147">
        <v>88.106544093929401</v>
      </c>
      <c r="AJ16" s="147">
        <v>88.257437015503797</v>
      </c>
      <c r="AK16" s="147">
        <v>88.631542517319602</v>
      </c>
      <c r="AL16" s="153">
        <v>88.169803219801196</v>
      </c>
      <c r="AM16" s="147"/>
      <c r="AN16" s="154">
        <v>91.983927087600193</v>
      </c>
      <c r="AO16" s="155">
        <v>92.683177209936503</v>
      </c>
      <c r="AP16" s="156">
        <v>92.331266344681296</v>
      </c>
      <c r="AQ16" s="147"/>
      <c r="AR16" s="157">
        <v>89.451682148883194</v>
      </c>
      <c r="AS16" s="130"/>
      <c r="AT16" s="131">
        <v>5.69850432639302</v>
      </c>
      <c r="AU16" s="125">
        <v>1.5826417518160001</v>
      </c>
      <c r="AV16" s="125">
        <v>2.23128016090403</v>
      </c>
      <c r="AW16" s="125">
        <v>2.2130771829321598</v>
      </c>
      <c r="AX16" s="125">
        <v>4.0873660676554397</v>
      </c>
      <c r="AY16" s="132">
        <v>3.1240077046584598</v>
      </c>
      <c r="AZ16" s="125"/>
      <c r="BA16" s="133">
        <v>4.0682094542158804</v>
      </c>
      <c r="BB16" s="134">
        <v>1.3511299174321301</v>
      </c>
      <c r="BC16" s="135">
        <v>2.6392979855309799</v>
      </c>
      <c r="BD16" s="125"/>
      <c r="BE16" s="136">
        <v>3.0260820678562599</v>
      </c>
    </row>
    <row r="17" spans="1:57" x14ac:dyDescent="0.25">
      <c r="A17" s="21" t="s">
        <v>28</v>
      </c>
      <c r="B17" s="3" t="str">
        <f t="shared" si="0"/>
        <v>Dulles Airport Area, VA</v>
      </c>
      <c r="C17" s="3"/>
      <c r="D17" s="24" t="s">
        <v>16</v>
      </c>
      <c r="E17" s="27" t="s">
        <v>17</v>
      </c>
      <c r="F17" s="3"/>
      <c r="G17" s="152">
        <v>105.191023226616</v>
      </c>
      <c r="H17" s="147">
        <v>127.12535598477299</v>
      </c>
      <c r="I17" s="147">
        <v>136.19361734814399</v>
      </c>
      <c r="J17" s="147">
        <v>134.056253524737</v>
      </c>
      <c r="K17" s="147">
        <v>119.468210008203</v>
      </c>
      <c r="L17" s="153">
        <v>126.521108644211</v>
      </c>
      <c r="M17" s="147"/>
      <c r="N17" s="154">
        <v>105.004891232696</v>
      </c>
      <c r="O17" s="155">
        <v>105.880296814296</v>
      </c>
      <c r="P17" s="156">
        <v>105.45544189394499</v>
      </c>
      <c r="Q17" s="147"/>
      <c r="R17" s="157">
        <v>120.885296786065</v>
      </c>
      <c r="S17" s="130"/>
      <c r="T17" s="131">
        <v>0.40448202109476</v>
      </c>
      <c r="U17" s="125">
        <v>5.1692796344037797</v>
      </c>
      <c r="V17" s="125">
        <v>7.0813099758464304</v>
      </c>
      <c r="W17" s="125">
        <v>6.8205233294496699</v>
      </c>
      <c r="X17" s="125">
        <v>6.9599767695422005E-2</v>
      </c>
      <c r="Y17" s="132">
        <v>4.7816798321034302</v>
      </c>
      <c r="Z17" s="125"/>
      <c r="AA17" s="133">
        <v>3.1499556976372798</v>
      </c>
      <c r="AB17" s="134">
        <v>3.7894786177394399</v>
      </c>
      <c r="AC17" s="135">
        <v>3.4788304151838099</v>
      </c>
      <c r="AD17" s="125"/>
      <c r="AE17" s="136">
        <v>4.4859756930254804</v>
      </c>
      <c r="AF17" s="30"/>
      <c r="AG17" s="152">
        <v>97.947871017023104</v>
      </c>
      <c r="AH17" s="147">
        <v>107.23616494539699</v>
      </c>
      <c r="AI17" s="147">
        <v>112.22472020219899</v>
      </c>
      <c r="AJ17" s="147">
        <v>110.068103151602</v>
      </c>
      <c r="AK17" s="147">
        <v>102.94761227212</v>
      </c>
      <c r="AL17" s="153">
        <v>106.443469287136</v>
      </c>
      <c r="AM17" s="147"/>
      <c r="AN17" s="154">
        <v>96.900924963217193</v>
      </c>
      <c r="AO17" s="155">
        <v>96.882782054309303</v>
      </c>
      <c r="AP17" s="156">
        <v>96.891682184530197</v>
      </c>
      <c r="AQ17" s="147"/>
      <c r="AR17" s="157">
        <v>103.705532284648</v>
      </c>
      <c r="AS17" s="130"/>
      <c r="AT17" s="131">
        <v>0.60668135692807801</v>
      </c>
      <c r="AU17" s="125">
        <v>2.06141578061247</v>
      </c>
      <c r="AV17" s="125">
        <v>3.05837594290717</v>
      </c>
      <c r="AW17" s="125">
        <v>2.08570132918274</v>
      </c>
      <c r="AX17" s="125">
        <v>-0.214248101213495</v>
      </c>
      <c r="AY17" s="132">
        <v>1.5623811503370799</v>
      </c>
      <c r="AZ17" s="125"/>
      <c r="BA17" s="133">
        <v>0.60624329780636999</v>
      </c>
      <c r="BB17" s="134">
        <v>-1.6941254295941699</v>
      </c>
      <c r="BC17" s="135">
        <v>-0.58277318874324102</v>
      </c>
      <c r="BD17" s="125"/>
      <c r="BE17" s="136">
        <v>0.98681657847464599</v>
      </c>
    </row>
    <row r="18" spans="1:57" x14ac:dyDescent="0.25">
      <c r="A18" s="21" t="s">
        <v>29</v>
      </c>
      <c r="B18" s="3" t="str">
        <f t="shared" si="0"/>
        <v>Williamsburg, VA</v>
      </c>
      <c r="C18" s="3"/>
      <c r="D18" s="24" t="s">
        <v>16</v>
      </c>
      <c r="E18" s="27" t="s">
        <v>17</v>
      </c>
      <c r="F18" s="3"/>
      <c r="G18" s="152">
        <v>92.275564516128995</v>
      </c>
      <c r="H18" s="147">
        <v>92.782175025588501</v>
      </c>
      <c r="I18" s="147">
        <v>95.064708413001895</v>
      </c>
      <c r="J18" s="147">
        <v>94.225519891500895</v>
      </c>
      <c r="K18" s="147">
        <v>97.939024086378694</v>
      </c>
      <c r="L18" s="153">
        <v>94.657387040953594</v>
      </c>
      <c r="M18" s="147"/>
      <c r="N18" s="154">
        <v>119.435388757993</v>
      </c>
      <c r="O18" s="155">
        <v>153.433617276544</v>
      </c>
      <c r="P18" s="156">
        <v>137.413199048374</v>
      </c>
      <c r="Q18" s="147"/>
      <c r="R18" s="157">
        <v>110.79286287185001</v>
      </c>
      <c r="S18" s="130"/>
      <c r="T18" s="131">
        <v>-6.8855933069961202</v>
      </c>
      <c r="U18" s="125">
        <v>3.7656151493577799</v>
      </c>
      <c r="V18" s="125">
        <v>11.162853381032599</v>
      </c>
      <c r="W18" s="125">
        <v>8.4312347905501301</v>
      </c>
      <c r="X18" s="125">
        <v>1.4134677646940501</v>
      </c>
      <c r="Y18" s="132">
        <v>3.6597862036326498</v>
      </c>
      <c r="Z18" s="125"/>
      <c r="AA18" s="133">
        <v>-17.503253235804198</v>
      </c>
      <c r="AB18" s="134">
        <v>-17.162063816340901</v>
      </c>
      <c r="AC18" s="135">
        <v>-17.563430498661798</v>
      </c>
      <c r="AD18" s="125"/>
      <c r="AE18" s="136">
        <v>-7.5508932001284501</v>
      </c>
      <c r="AF18" s="30"/>
      <c r="AG18" s="152">
        <v>140.597024230633</v>
      </c>
      <c r="AH18" s="147">
        <v>129.30317466930501</v>
      </c>
      <c r="AI18" s="147">
        <v>129.30897723970901</v>
      </c>
      <c r="AJ18" s="147">
        <v>137.174182249144</v>
      </c>
      <c r="AK18" s="147">
        <v>138.11414907702999</v>
      </c>
      <c r="AL18" s="153">
        <v>135.26295957738299</v>
      </c>
      <c r="AM18" s="147"/>
      <c r="AN18" s="154">
        <v>157.05214009518099</v>
      </c>
      <c r="AO18" s="155">
        <v>164.219775314559</v>
      </c>
      <c r="AP18" s="156">
        <v>160.623120149253</v>
      </c>
      <c r="AQ18" s="147"/>
      <c r="AR18" s="157">
        <v>143.52480319459301</v>
      </c>
      <c r="AS18" s="130"/>
      <c r="AT18" s="131">
        <v>-5.7700403835727299</v>
      </c>
      <c r="AU18" s="125">
        <v>-10.1495799183361</v>
      </c>
      <c r="AV18" s="125">
        <v>-11.3920726188868</v>
      </c>
      <c r="AW18" s="125">
        <v>-6.8170532862290401</v>
      </c>
      <c r="AX18" s="125">
        <v>-7.6093564262873201</v>
      </c>
      <c r="AY18" s="132">
        <v>-8.0699158130689703</v>
      </c>
      <c r="AZ18" s="125"/>
      <c r="BA18" s="133">
        <v>-6.7631431788825198</v>
      </c>
      <c r="BB18" s="134">
        <v>-12.7536826876609</v>
      </c>
      <c r="BC18" s="135">
        <v>-10.038854137906499</v>
      </c>
      <c r="BD18" s="125"/>
      <c r="BE18" s="136">
        <v>-8.5491876177406105</v>
      </c>
    </row>
    <row r="19" spans="1:57" x14ac:dyDescent="0.25">
      <c r="A19" s="21" t="s">
        <v>30</v>
      </c>
      <c r="B19" s="3" t="str">
        <f t="shared" si="0"/>
        <v>Virginia Beach, VA</v>
      </c>
      <c r="C19" s="3"/>
      <c r="D19" s="24" t="s">
        <v>16</v>
      </c>
      <c r="E19" s="27" t="s">
        <v>17</v>
      </c>
      <c r="F19" s="3"/>
      <c r="G19" s="152">
        <v>90.112815942028902</v>
      </c>
      <c r="H19" s="147">
        <v>98.400831249999996</v>
      </c>
      <c r="I19" s="147">
        <v>100.236921660045</v>
      </c>
      <c r="J19" s="147">
        <v>100.455409620624</v>
      </c>
      <c r="K19" s="147">
        <v>101.286135172798</v>
      </c>
      <c r="L19" s="153">
        <v>98.696921405083501</v>
      </c>
      <c r="M19" s="147"/>
      <c r="N19" s="154">
        <v>115.016007468003</v>
      </c>
      <c r="O19" s="155">
        <v>119.05750081591</v>
      </c>
      <c r="P19" s="156">
        <v>117.071474875186</v>
      </c>
      <c r="Q19" s="147"/>
      <c r="R19" s="157">
        <v>106.16892652463901</v>
      </c>
      <c r="S19" s="130"/>
      <c r="T19" s="131">
        <v>1.3406526983599201</v>
      </c>
      <c r="U19" s="125">
        <v>1.8687716404055701</v>
      </c>
      <c r="V19" s="125">
        <v>-0.119757600509297</v>
      </c>
      <c r="W19" s="125">
        <v>2.0998852609211802</v>
      </c>
      <c r="X19" s="125">
        <v>3.55467284440389</v>
      </c>
      <c r="Y19" s="132">
        <v>1.8681307059162799</v>
      </c>
      <c r="Z19" s="125"/>
      <c r="AA19" s="133">
        <v>1.4371184498971199</v>
      </c>
      <c r="AB19" s="134">
        <v>2.5449688253578899</v>
      </c>
      <c r="AC19" s="135">
        <v>1.99758748492297</v>
      </c>
      <c r="AD19" s="125"/>
      <c r="AE19" s="136">
        <v>2.1900661346136201</v>
      </c>
      <c r="AF19" s="30"/>
      <c r="AG19" s="152">
        <v>118.47528830213101</v>
      </c>
      <c r="AH19" s="147">
        <v>97.884979319763204</v>
      </c>
      <c r="AI19" s="147">
        <v>98.039964409274901</v>
      </c>
      <c r="AJ19" s="147">
        <v>99.211802397643496</v>
      </c>
      <c r="AK19" s="147">
        <v>99.072953178071501</v>
      </c>
      <c r="AL19" s="153">
        <v>102.89682590097701</v>
      </c>
      <c r="AM19" s="147"/>
      <c r="AN19" s="154">
        <v>110.73582610381899</v>
      </c>
      <c r="AO19" s="155">
        <v>114.03762596343699</v>
      </c>
      <c r="AP19" s="156">
        <v>112.444978724329</v>
      </c>
      <c r="AQ19" s="147"/>
      <c r="AR19" s="157">
        <v>106.242657149282</v>
      </c>
      <c r="AS19" s="130"/>
      <c r="AT19" s="131">
        <v>25.411837492461999</v>
      </c>
      <c r="AU19" s="125">
        <v>3.03724688325631</v>
      </c>
      <c r="AV19" s="125">
        <v>0.56048132116307003</v>
      </c>
      <c r="AW19" s="125">
        <v>2.10103658893467</v>
      </c>
      <c r="AX19" s="125">
        <v>1.3270973042062899</v>
      </c>
      <c r="AY19" s="132">
        <v>6.6962964503190001</v>
      </c>
      <c r="AZ19" s="125"/>
      <c r="BA19" s="133">
        <v>0.137614005523612</v>
      </c>
      <c r="BB19" s="134">
        <v>-7.7006937567729796</v>
      </c>
      <c r="BC19" s="135">
        <v>-4.2972787719929704</v>
      </c>
      <c r="BD19" s="125"/>
      <c r="BE19" s="136">
        <v>2.06086202076854</v>
      </c>
    </row>
    <row r="20" spans="1:57" x14ac:dyDescent="0.25">
      <c r="A20" s="34" t="s">
        <v>31</v>
      </c>
      <c r="B20" s="3" t="str">
        <f t="shared" si="0"/>
        <v>Norfolk/Portsmouth, VA</v>
      </c>
      <c r="C20" s="3"/>
      <c r="D20" s="24" t="s">
        <v>16</v>
      </c>
      <c r="E20" s="27" t="s">
        <v>17</v>
      </c>
      <c r="F20" s="3"/>
      <c r="G20" s="152">
        <v>93.775784563106697</v>
      </c>
      <c r="H20" s="147">
        <v>106.13883527918701</v>
      </c>
      <c r="I20" s="147">
        <v>111.93547927927899</v>
      </c>
      <c r="J20" s="147">
        <v>111.403819425778</v>
      </c>
      <c r="K20" s="147">
        <v>99.632871870748204</v>
      </c>
      <c r="L20" s="153">
        <v>105.52845974317501</v>
      </c>
      <c r="M20" s="147"/>
      <c r="N20" s="154">
        <v>101.716073104477</v>
      </c>
      <c r="O20" s="155">
        <v>105.55012057111099</v>
      </c>
      <c r="P20" s="156">
        <v>103.703914014661</v>
      </c>
      <c r="Q20" s="147"/>
      <c r="R20" s="157">
        <v>104.929941984156</v>
      </c>
      <c r="S20" s="130"/>
      <c r="T20" s="131">
        <v>9.1813564120461706</v>
      </c>
      <c r="U20" s="125">
        <v>7.1420478756466803</v>
      </c>
      <c r="V20" s="125">
        <v>6.0335273686197599</v>
      </c>
      <c r="W20" s="125">
        <v>4.9485960044685502</v>
      </c>
      <c r="X20" s="125">
        <v>7.1163101827848099</v>
      </c>
      <c r="Y20" s="132">
        <v>6.7066776880981802</v>
      </c>
      <c r="Z20" s="125"/>
      <c r="AA20" s="133">
        <v>5.5890027321668097</v>
      </c>
      <c r="AB20" s="134">
        <v>5.5822034281203701</v>
      </c>
      <c r="AC20" s="135">
        <v>5.5869339324534497</v>
      </c>
      <c r="AD20" s="125"/>
      <c r="AE20" s="136">
        <v>6.3186398083520503</v>
      </c>
      <c r="AF20" s="30"/>
      <c r="AG20" s="152">
        <v>102.477006018621</v>
      </c>
      <c r="AH20" s="147">
        <v>96.495818502611698</v>
      </c>
      <c r="AI20" s="147">
        <v>99.017907685692705</v>
      </c>
      <c r="AJ20" s="147">
        <v>99.531327194333201</v>
      </c>
      <c r="AK20" s="147">
        <v>92.791024867238505</v>
      </c>
      <c r="AL20" s="153">
        <v>98.017493891076498</v>
      </c>
      <c r="AM20" s="147"/>
      <c r="AN20" s="154">
        <v>97.391472128865402</v>
      </c>
      <c r="AO20" s="155">
        <v>100.78554220242999</v>
      </c>
      <c r="AP20" s="156">
        <v>99.147312084853098</v>
      </c>
      <c r="AQ20" s="147"/>
      <c r="AR20" s="157">
        <v>98.367237489785893</v>
      </c>
      <c r="AS20" s="130"/>
      <c r="AT20" s="131">
        <v>22.078716995683301</v>
      </c>
      <c r="AU20" s="125">
        <v>9.4168775517702397</v>
      </c>
      <c r="AV20" s="125">
        <v>7.8633347120112802</v>
      </c>
      <c r="AW20" s="125">
        <v>7.8678054376201798</v>
      </c>
      <c r="AX20" s="125">
        <v>6.8047839144497502</v>
      </c>
      <c r="AY20" s="132">
        <v>10.3768332482563</v>
      </c>
      <c r="AZ20" s="125"/>
      <c r="BA20" s="133">
        <v>7.2602422535604996</v>
      </c>
      <c r="BB20" s="134">
        <v>-1.8422484137889099</v>
      </c>
      <c r="BC20" s="135">
        <v>2.2000223558352099</v>
      </c>
      <c r="BD20" s="125"/>
      <c r="BE20" s="136">
        <v>7.6249046573974697</v>
      </c>
    </row>
    <row r="21" spans="1:57" x14ac:dyDescent="0.25">
      <c r="A21" s="35" t="s">
        <v>32</v>
      </c>
      <c r="B21" s="3" t="str">
        <f t="shared" si="0"/>
        <v>Newport News/Hampton, VA</v>
      </c>
      <c r="C21" s="3"/>
      <c r="D21" s="24" t="s">
        <v>16</v>
      </c>
      <c r="E21" s="27" t="s">
        <v>17</v>
      </c>
      <c r="F21" s="3"/>
      <c r="G21" s="152">
        <v>76.730621952078906</v>
      </c>
      <c r="H21" s="147">
        <v>82.761325021108902</v>
      </c>
      <c r="I21" s="147">
        <v>84.418265850447597</v>
      </c>
      <c r="J21" s="147">
        <v>84.979419174821402</v>
      </c>
      <c r="K21" s="147">
        <v>88.375143766264401</v>
      </c>
      <c r="L21" s="153">
        <v>83.931526251579896</v>
      </c>
      <c r="M21" s="147"/>
      <c r="N21" s="154">
        <v>97.661192951015494</v>
      </c>
      <c r="O21" s="155">
        <v>99.3853736346516</v>
      </c>
      <c r="P21" s="156">
        <v>98.529723668919701</v>
      </c>
      <c r="Q21" s="147"/>
      <c r="R21" s="157">
        <v>88.554380131430705</v>
      </c>
      <c r="S21" s="130"/>
      <c r="T21" s="131">
        <v>5.5612902001609203</v>
      </c>
      <c r="U21" s="125">
        <v>5.1765901388681002</v>
      </c>
      <c r="V21" s="125">
        <v>6.2429203813344296</v>
      </c>
      <c r="W21" s="125">
        <v>7.5760257603701397</v>
      </c>
      <c r="X21" s="125">
        <v>2.4093263839727102</v>
      </c>
      <c r="Y21" s="132">
        <v>5.4212363323594097</v>
      </c>
      <c r="Z21" s="125"/>
      <c r="AA21" s="133">
        <v>5.5503951764864299</v>
      </c>
      <c r="AB21" s="134">
        <v>12.6887589604654</v>
      </c>
      <c r="AC21" s="135">
        <v>8.9629930131173694</v>
      </c>
      <c r="AD21" s="125"/>
      <c r="AE21" s="136">
        <v>6.70922070663417</v>
      </c>
      <c r="AF21" s="30"/>
      <c r="AG21" s="152">
        <v>76.929851670930603</v>
      </c>
      <c r="AH21" s="147">
        <v>76.035423412306599</v>
      </c>
      <c r="AI21" s="147">
        <v>78.009589027548799</v>
      </c>
      <c r="AJ21" s="147">
        <v>77.996049864162003</v>
      </c>
      <c r="AK21" s="147">
        <v>79.462567193881299</v>
      </c>
      <c r="AL21" s="153">
        <v>77.725525343894503</v>
      </c>
      <c r="AM21" s="147"/>
      <c r="AN21" s="154">
        <v>86.716184041183993</v>
      </c>
      <c r="AO21" s="155">
        <v>86.084620164051302</v>
      </c>
      <c r="AP21" s="156">
        <v>86.400018735271004</v>
      </c>
      <c r="AQ21" s="147"/>
      <c r="AR21" s="157">
        <v>80.373032039755401</v>
      </c>
      <c r="AS21" s="130"/>
      <c r="AT21" s="131">
        <v>6.1086054515675601</v>
      </c>
      <c r="AU21" s="125">
        <v>2.8928556090198101</v>
      </c>
      <c r="AV21" s="125">
        <v>4.2382398111350499</v>
      </c>
      <c r="AW21" s="125">
        <v>3.0402020091128299</v>
      </c>
      <c r="AX21" s="125">
        <v>2.44788509729266</v>
      </c>
      <c r="AY21" s="132">
        <v>3.6656762151188498</v>
      </c>
      <c r="AZ21" s="125"/>
      <c r="BA21" s="133">
        <v>2.8143079972025302</v>
      </c>
      <c r="BB21" s="134">
        <v>-1.6222582180580201</v>
      </c>
      <c r="BC21" s="135">
        <v>0.52987773713739095</v>
      </c>
      <c r="BD21" s="125"/>
      <c r="BE21" s="136">
        <v>2.5676965948196502</v>
      </c>
    </row>
    <row r="22" spans="1:57" x14ac:dyDescent="0.25">
      <c r="A22" s="36" t="s">
        <v>33</v>
      </c>
      <c r="B22" s="3" t="str">
        <f t="shared" si="0"/>
        <v>Chesapeake/Suffolk, VA</v>
      </c>
      <c r="C22" s="3"/>
      <c r="D22" s="25" t="s">
        <v>16</v>
      </c>
      <c r="E22" s="28" t="s">
        <v>17</v>
      </c>
      <c r="F22" s="3"/>
      <c r="G22" s="158">
        <v>79.513196973317406</v>
      </c>
      <c r="H22" s="159">
        <v>85.679748224299004</v>
      </c>
      <c r="I22" s="159">
        <v>86.342808949191607</v>
      </c>
      <c r="J22" s="159">
        <v>88.234657150776002</v>
      </c>
      <c r="K22" s="159">
        <v>83.220086792452804</v>
      </c>
      <c r="L22" s="160">
        <v>84.935873156121303</v>
      </c>
      <c r="M22" s="147"/>
      <c r="N22" s="161">
        <v>86.892965165354298</v>
      </c>
      <c r="O22" s="162">
        <v>89.707504948512494</v>
      </c>
      <c r="P22" s="163">
        <v>88.367951086793497</v>
      </c>
      <c r="Q22" s="147"/>
      <c r="R22" s="164">
        <v>85.9446140415032</v>
      </c>
      <c r="S22" s="130"/>
      <c r="T22" s="137">
        <v>-0.22963735221961001</v>
      </c>
      <c r="U22" s="138">
        <v>0.541046434785733</v>
      </c>
      <c r="V22" s="138">
        <v>-0.83472486148516301</v>
      </c>
      <c r="W22" s="138">
        <v>2.97248834406455</v>
      </c>
      <c r="X22" s="138">
        <v>0.81683350604419702</v>
      </c>
      <c r="Y22" s="139">
        <v>0.743338387148895</v>
      </c>
      <c r="Z22" s="125"/>
      <c r="AA22" s="140">
        <v>-0.63556141749897499</v>
      </c>
      <c r="AB22" s="141">
        <v>-2.77218940046679</v>
      </c>
      <c r="AC22" s="142">
        <v>-1.78781313338193</v>
      </c>
      <c r="AD22" s="125"/>
      <c r="AE22" s="143">
        <v>2.73407759375069E-2</v>
      </c>
      <c r="AF22" s="31"/>
      <c r="AG22" s="158">
        <v>81.055215963353604</v>
      </c>
      <c r="AH22" s="159">
        <v>82.556712406252799</v>
      </c>
      <c r="AI22" s="159">
        <v>82.692432483418003</v>
      </c>
      <c r="AJ22" s="159">
        <v>83.171071013530295</v>
      </c>
      <c r="AK22" s="159">
        <v>81.446251564270099</v>
      </c>
      <c r="AL22" s="160">
        <v>82.206018486421996</v>
      </c>
      <c r="AM22" s="147"/>
      <c r="AN22" s="161">
        <v>83.2001435847896</v>
      </c>
      <c r="AO22" s="162">
        <v>85.124778953044597</v>
      </c>
      <c r="AP22" s="163">
        <v>84.189843458043498</v>
      </c>
      <c r="AQ22" s="147"/>
      <c r="AR22" s="164">
        <v>82.784088486543595</v>
      </c>
      <c r="AS22" s="130"/>
      <c r="AT22" s="137">
        <v>2.18273170036858</v>
      </c>
      <c r="AU22" s="138">
        <v>1.4970650617797401</v>
      </c>
      <c r="AV22" s="138">
        <v>0.45516463841995503</v>
      </c>
      <c r="AW22" s="138">
        <v>1.39630491857117</v>
      </c>
      <c r="AX22" s="138">
        <v>1.41685600196484</v>
      </c>
      <c r="AY22" s="139">
        <v>1.3303315644548901</v>
      </c>
      <c r="AZ22" s="125"/>
      <c r="BA22" s="140">
        <v>-0.39716966190174302</v>
      </c>
      <c r="BB22" s="141">
        <v>-3.02177098711562</v>
      </c>
      <c r="BC22" s="142">
        <v>-1.79961096855096</v>
      </c>
      <c r="BD22" s="125"/>
      <c r="BE22" s="143">
        <v>0.39241088113735001</v>
      </c>
    </row>
    <row r="23" spans="1:57" ht="13" x14ac:dyDescent="0.3">
      <c r="A23" s="35" t="s">
        <v>109</v>
      </c>
      <c r="B23" s="3" t="s">
        <v>109</v>
      </c>
      <c r="C23" s="9"/>
      <c r="D23" s="23" t="s">
        <v>16</v>
      </c>
      <c r="E23" s="26" t="s">
        <v>17</v>
      </c>
      <c r="F23" s="3"/>
      <c r="G23" s="144">
        <v>149.42877946127899</v>
      </c>
      <c r="H23" s="145">
        <v>163.77347457627101</v>
      </c>
      <c r="I23" s="145">
        <v>162.51846539162099</v>
      </c>
      <c r="J23" s="145">
        <v>168.095269382391</v>
      </c>
      <c r="K23" s="145">
        <v>157.98782833505601</v>
      </c>
      <c r="L23" s="146">
        <v>161.57504840220599</v>
      </c>
      <c r="M23" s="147"/>
      <c r="N23" s="148">
        <v>171.73341513292399</v>
      </c>
      <c r="O23" s="149">
        <v>181.21036046982499</v>
      </c>
      <c r="P23" s="150">
        <v>177.02122937853099</v>
      </c>
      <c r="Q23" s="147"/>
      <c r="R23" s="151">
        <v>166.44601125997701</v>
      </c>
      <c r="S23" s="130"/>
      <c r="T23" s="122">
        <v>-1.45668525756252</v>
      </c>
      <c r="U23" s="123">
        <v>-1.6914271796421601</v>
      </c>
      <c r="V23" s="123">
        <v>-2.71661693629048</v>
      </c>
      <c r="W23" s="123">
        <v>3.0201451536287598</v>
      </c>
      <c r="X23" s="123">
        <v>-1.17973245592085</v>
      </c>
      <c r="Y23" s="124">
        <v>-0.68636117934091301</v>
      </c>
      <c r="Z23" s="125"/>
      <c r="AA23" s="126">
        <v>0.97462398781651105</v>
      </c>
      <c r="AB23" s="127">
        <v>1.65505392018511</v>
      </c>
      <c r="AC23" s="128">
        <v>1.3734609302165199</v>
      </c>
      <c r="AD23" s="125"/>
      <c r="AE23" s="129">
        <v>-2.1070920390231299E-2</v>
      </c>
      <c r="AF23" s="29"/>
      <c r="AG23" s="144">
        <v>160.984647032374</v>
      </c>
      <c r="AH23" s="145">
        <v>157.011433574086</v>
      </c>
      <c r="AI23" s="145">
        <v>153.16761271676299</v>
      </c>
      <c r="AJ23" s="145">
        <v>154.592019318388</v>
      </c>
      <c r="AK23" s="145">
        <v>151.549150556531</v>
      </c>
      <c r="AL23" s="146">
        <v>155.25748418295299</v>
      </c>
      <c r="AM23" s="147"/>
      <c r="AN23" s="148">
        <v>159.71</v>
      </c>
      <c r="AO23" s="149">
        <v>165.45480076230001</v>
      </c>
      <c r="AP23" s="150">
        <v>162.672211005896</v>
      </c>
      <c r="AQ23" s="147"/>
      <c r="AR23" s="151">
        <v>157.562476047654</v>
      </c>
      <c r="AS23" s="130"/>
      <c r="AT23" s="122">
        <v>5.1716408819553097</v>
      </c>
      <c r="AU23" s="123">
        <v>-0.49878735221263198</v>
      </c>
      <c r="AV23" s="123">
        <v>-3.5047776862697</v>
      </c>
      <c r="AW23" s="123">
        <v>-3.1752872737573301</v>
      </c>
      <c r="AX23" s="123">
        <v>-3.9688611537885299</v>
      </c>
      <c r="AY23" s="124">
        <v>-1.5487470587895</v>
      </c>
      <c r="AZ23" s="125"/>
      <c r="BA23" s="126">
        <v>-6.3510385103197899</v>
      </c>
      <c r="BB23" s="127">
        <v>-6.0132473212074498</v>
      </c>
      <c r="BC23" s="128">
        <v>-6.2578154090934799</v>
      </c>
      <c r="BD23" s="125"/>
      <c r="BE23" s="129">
        <v>-3.3034324623433502</v>
      </c>
    </row>
    <row r="24" spans="1:57" x14ac:dyDescent="0.25">
      <c r="A24" s="35" t="s">
        <v>43</v>
      </c>
      <c r="B24" s="3" t="str">
        <f t="shared" si="0"/>
        <v>Richmond North/Glen Allen, VA</v>
      </c>
      <c r="C24" s="10"/>
      <c r="D24" s="24" t="s">
        <v>16</v>
      </c>
      <c r="E24" s="27" t="s">
        <v>17</v>
      </c>
      <c r="F24" s="3"/>
      <c r="G24" s="152">
        <v>86.083034934497803</v>
      </c>
      <c r="H24" s="147">
        <v>97.396639982210303</v>
      </c>
      <c r="I24" s="147">
        <v>103.84479969477201</v>
      </c>
      <c r="J24" s="147">
        <v>103.315742270021</v>
      </c>
      <c r="K24" s="147">
        <v>96.853377949183297</v>
      </c>
      <c r="L24" s="153">
        <v>98.5471675531914</v>
      </c>
      <c r="M24" s="147"/>
      <c r="N24" s="154">
        <v>106.157098765432</v>
      </c>
      <c r="O24" s="155">
        <v>115.297277332897</v>
      </c>
      <c r="P24" s="156">
        <v>111.25125603424701</v>
      </c>
      <c r="Q24" s="147"/>
      <c r="R24" s="157">
        <v>102.705854080324</v>
      </c>
      <c r="S24" s="130"/>
      <c r="T24" s="131">
        <v>0.39521423485491702</v>
      </c>
      <c r="U24" s="125">
        <v>4.1123207924715004</v>
      </c>
      <c r="V24" s="125">
        <v>3.6369304567851999</v>
      </c>
      <c r="W24" s="125">
        <v>4.3744841910263297</v>
      </c>
      <c r="X24" s="125">
        <v>1.6592024210037699</v>
      </c>
      <c r="Y24" s="132">
        <v>3.22774929754799</v>
      </c>
      <c r="Z24" s="125"/>
      <c r="AA24" s="133">
        <v>2.2910905028094302</v>
      </c>
      <c r="AB24" s="134">
        <v>4.1159107266220403</v>
      </c>
      <c r="AC24" s="135">
        <v>3.4135755476029899</v>
      </c>
      <c r="AD24" s="125"/>
      <c r="AE24" s="136">
        <v>3.4797230616825701</v>
      </c>
      <c r="AF24" s="30"/>
      <c r="AG24" s="152">
        <v>87.629651594812401</v>
      </c>
      <c r="AH24" s="147">
        <v>89.498544607280294</v>
      </c>
      <c r="AI24" s="147">
        <v>92.873510153335999</v>
      </c>
      <c r="AJ24" s="147">
        <v>92.6849355854566</v>
      </c>
      <c r="AK24" s="147">
        <v>89.928116875227701</v>
      </c>
      <c r="AL24" s="153">
        <v>90.663505444986797</v>
      </c>
      <c r="AM24" s="147"/>
      <c r="AN24" s="154">
        <v>98.214996332863095</v>
      </c>
      <c r="AO24" s="155">
        <v>100.995667981661</v>
      </c>
      <c r="AP24" s="156">
        <v>99.644698900857904</v>
      </c>
      <c r="AQ24" s="147"/>
      <c r="AR24" s="157">
        <v>93.479114571249298</v>
      </c>
      <c r="AS24" s="130"/>
      <c r="AT24" s="131">
        <v>1.9372294149923901</v>
      </c>
      <c r="AU24" s="125">
        <v>1.78075804576482</v>
      </c>
      <c r="AV24" s="125">
        <v>0.74850804000381799</v>
      </c>
      <c r="AW24" s="125">
        <v>0.96502255529839498</v>
      </c>
      <c r="AX24" s="125">
        <v>1.6147416029355799</v>
      </c>
      <c r="AY24" s="132">
        <v>1.3464044045618699</v>
      </c>
      <c r="AZ24" s="125"/>
      <c r="BA24" s="133">
        <v>1.6137756533759</v>
      </c>
      <c r="BB24" s="134">
        <v>-0.80018638096722905</v>
      </c>
      <c r="BC24" s="135">
        <v>0.28350319568923998</v>
      </c>
      <c r="BD24" s="125"/>
      <c r="BE24" s="136">
        <v>1.0279128321345501</v>
      </c>
    </row>
    <row r="25" spans="1:57" x14ac:dyDescent="0.25">
      <c r="A25" s="35" t="s">
        <v>44</v>
      </c>
      <c r="B25" s="3" t="str">
        <f t="shared" si="0"/>
        <v>Richmond West/Midlothian, VA</v>
      </c>
      <c r="C25" s="3"/>
      <c r="D25" s="24" t="s">
        <v>16</v>
      </c>
      <c r="E25" s="27" t="s">
        <v>17</v>
      </c>
      <c r="F25" s="3"/>
      <c r="G25" s="152">
        <v>83.295731631722802</v>
      </c>
      <c r="H25" s="147">
        <v>88.883653225806398</v>
      </c>
      <c r="I25" s="147">
        <v>91.908179911560296</v>
      </c>
      <c r="J25" s="147">
        <v>91.2559089133089</v>
      </c>
      <c r="K25" s="147">
        <v>87.007302503382903</v>
      </c>
      <c r="L25" s="153">
        <v>88.8521299148819</v>
      </c>
      <c r="M25" s="147"/>
      <c r="N25" s="154">
        <v>100.08006535989701</v>
      </c>
      <c r="O25" s="155">
        <v>105.69996653888199</v>
      </c>
      <c r="P25" s="156">
        <v>103.114346717918</v>
      </c>
      <c r="Q25" s="147"/>
      <c r="R25" s="157">
        <v>93.374426673542004</v>
      </c>
      <c r="S25" s="130"/>
      <c r="T25" s="131">
        <v>1.3561088559675201</v>
      </c>
      <c r="U25" s="125">
        <v>-0.62611834500189201</v>
      </c>
      <c r="V25" s="125">
        <v>5.4760933689013598</v>
      </c>
      <c r="W25" s="125">
        <v>4.6179851068879696</v>
      </c>
      <c r="X25" s="125">
        <v>-0.14915973507663699</v>
      </c>
      <c r="Y25" s="132">
        <v>2.3494322417849198</v>
      </c>
      <c r="Z25" s="125"/>
      <c r="AA25" s="133">
        <v>5.9003806945960404</v>
      </c>
      <c r="AB25" s="134">
        <v>7.2221405557279201</v>
      </c>
      <c r="AC25" s="135">
        <v>6.65363015573379</v>
      </c>
      <c r="AD25" s="125"/>
      <c r="AE25" s="136">
        <v>3.9535111143982902</v>
      </c>
      <c r="AF25" s="30"/>
      <c r="AG25" s="152">
        <v>86.5319249151527</v>
      </c>
      <c r="AH25" s="147">
        <v>85.355842885143005</v>
      </c>
      <c r="AI25" s="147">
        <v>85.925342655059794</v>
      </c>
      <c r="AJ25" s="147">
        <v>86.685780471204097</v>
      </c>
      <c r="AK25" s="147">
        <v>83.976636064981903</v>
      </c>
      <c r="AL25" s="153">
        <v>85.690884833612103</v>
      </c>
      <c r="AM25" s="147"/>
      <c r="AN25" s="154">
        <v>91.3863260010678</v>
      </c>
      <c r="AO25" s="155">
        <v>95.885694564854902</v>
      </c>
      <c r="AP25" s="156">
        <v>93.709405337006103</v>
      </c>
      <c r="AQ25" s="147"/>
      <c r="AR25" s="157">
        <v>88.109641394889906</v>
      </c>
      <c r="AS25" s="130"/>
      <c r="AT25" s="131">
        <v>2.7500112097632501</v>
      </c>
      <c r="AU25" s="125">
        <v>0.13956766501510701</v>
      </c>
      <c r="AV25" s="125">
        <v>0.84740882141439899</v>
      </c>
      <c r="AW25" s="125">
        <v>1.57652945996908</v>
      </c>
      <c r="AX25" s="125">
        <v>-1.16966933290815</v>
      </c>
      <c r="AY25" s="132">
        <v>0.79695503754827801</v>
      </c>
      <c r="AZ25" s="125"/>
      <c r="BA25" s="133">
        <v>0.43712718455687999</v>
      </c>
      <c r="BB25" s="134">
        <v>-0.438188310261726</v>
      </c>
      <c r="BC25" s="135">
        <v>-4.5160191145967601E-2</v>
      </c>
      <c r="BD25" s="125"/>
      <c r="BE25" s="136">
        <v>0.53875149848385895</v>
      </c>
    </row>
    <row r="26" spans="1:57" x14ac:dyDescent="0.25">
      <c r="A26" s="35" t="s">
        <v>45</v>
      </c>
      <c r="B26" s="3" t="str">
        <f t="shared" si="0"/>
        <v>Petersburg/Chester, VA</v>
      </c>
      <c r="C26" s="3"/>
      <c r="D26" s="24" t="s">
        <v>16</v>
      </c>
      <c r="E26" s="27" t="s">
        <v>17</v>
      </c>
      <c r="F26" s="3"/>
      <c r="G26" s="152">
        <v>81.519585795026302</v>
      </c>
      <c r="H26" s="147">
        <v>87.387882198952795</v>
      </c>
      <c r="I26" s="147">
        <v>88.770226723130804</v>
      </c>
      <c r="J26" s="147">
        <v>89.735560120412799</v>
      </c>
      <c r="K26" s="147">
        <v>87.978074077548399</v>
      </c>
      <c r="L26" s="153">
        <v>87.340091505839695</v>
      </c>
      <c r="M26" s="147"/>
      <c r="N26" s="154">
        <v>86.825129265048204</v>
      </c>
      <c r="O26" s="155">
        <v>87.615960681955301</v>
      </c>
      <c r="P26" s="156">
        <v>87.239749628223294</v>
      </c>
      <c r="Q26" s="147"/>
      <c r="R26" s="157">
        <v>87.3116900635858</v>
      </c>
      <c r="S26" s="130"/>
      <c r="T26" s="131">
        <v>1.5052122681556199</v>
      </c>
      <c r="U26" s="125">
        <v>0.86024256437771796</v>
      </c>
      <c r="V26" s="125">
        <v>2.44723249611864</v>
      </c>
      <c r="W26" s="125">
        <v>4.0616154177788903</v>
      </c>
      <c r="X26" s="125">
        <v>5.2640307058367997</v>
      </c>
      <c r="Y26" s="132">
        <v>2.9539696946846901</v>
      </c>
      <c r="Z26" s="125"/>
      <c r="AA26" s="133">
        <v>4.4859069140384804</v>
      </c>
      <c r="AB26" s="134">
        <v>2.4805641562456202</v>
      </c>
      <c r="AC26" s="135">
        <v>3.45443745152423</v>
      </c>
      <c r="AD26" s="125"/>
      <c r="AE26" s="136">
        <v>3.0939393472218799</v>
      </c>
      <c r="AF26" s="30"/>
      <c r="AG26" s="152">
        <v>79.294385998549004</v>
      </c>
      <c r="AH26" s="147">
        <v>82.193047427076195</v>
      </c>
      <c r="AI26" s="147">
        <v>84.000661529051897</v>
      </c>
      <c r="AJ26" s="147">
        <v>84.328604088129296</v>
      </c>
      <c r="AK26" s="147">
        <v>82.049235821159797</v>
      </c>
      <c r="AL26" s="153">
        <v>82.496583835666499</v>
      </c>
      <c r="AM26" s="147"/>
      <c r="AN26" s="154">
        <v>82.421170108250706</v>
      </c>
      <c r="AO26" s="155">
        <v>83.795022470251794</v>
      </c>
      <c r="AP26" s="156">
        <v>83.103314170559599</v>
      </c>
      <c r="AQ26" s="147"/>
      <c r="AR26" s="157">
        <v>82.669799360608707</v>
      </c>
      <c r="AS26" s="130"/>
      <c r="AT26" s="131">
        <v>0.12259706851807201</v>
      </c>
      <c r="AU26" s="125">
        <v>1.4503885996588399</v>
      </c>
      <c r="AV26" s="125">
        <v>0.59075153994523</v>
      </c>
      <c r="AW26" s="125">
        <v>3.0898578849277198</v>
      </c>
      <c r="AX26" s="125">
        <v>1.7990725768156299</v>
      </c>
      <c r="AY26" s="132">
        <v>1.4891227611619899</v>
      </c>
      <c r="AZ26" s="125"/>
      <c r="BA26" s="133">
        <v>0.42553856954968999</v>
      </c>
      <c r="BB26" s="134">
        <v>-3.9119696207029597E-2</v>
      </c>
      <c r="BC26" s="135">
        <v>0.181774852322765</v>
      </c>
      <c r="BD26" s="125"/>
      <c r="BE26" s="136">
        <v>1.11141345296772</v>
      </c>
    </row>
    <row r="27" spans="1:57" x14ac:dyDescent="0.25">
      <c r="A27" s="35" t="s">
        <v>97</v>
      </c>
      <c r="B27" s="3" t="s">
        <v>70</v>
      </c>
      <c r="C27" s="3"/>
      <c r="D27" s="24" t="s">
        <v>16</v>
      </c>
      <c r="E27" s="27" t="s">
        <v>17</v>
      </c>
      <c r="F27" s="3"/>
      <c r="G27" s="152">
        <v>85.360525528022606</v>
      </c>
      <c r="H27" s="147">
        <v>94.106288512061099</v>
      </c>
      <c r="I27" s="147">
        <v>96.527435508345903</v>
      </c>
      <c r="J27" s="147">
        <v>95.748363556914995</v>
      </c>
      <c r="K27" s="147">
        <v>92.091263222632193</v>
      </c>
      <c r="L27" s="153">
        <v>93.281274665738806</v>
      </c>
      <c r="M27" s="147"/>
      <c r="N27" s="154">
        <v>103.817542963885</v>
      </c>
      <c r="O27" s="155">
        <v>113.024528392109</v>
      </c>
      <c r="P27" s="156">
        <v>108.51509911558399</v>
      </c>
      <c r="Q27" s="147"/>
      <c r="R27" s="157">
        <v>97.691398654494705</v>
      </c>
      <c r="S27" s="130"/>
      <c r="T27" s="131">
        <v>-2.4861217378261302</v>
      </c>
      <c r="U27" s="125">
        <v>2.37697663851056</v>
      </c>
      <c r="V27" s="125">
        <v>3.4980831401915902</v>
      </c>
      <c r="W27" s="125">
        <v>5.1786311097690296</v>
      </c>
      <c r="X27" s="125">
        <v>0.55510964511309202</v>
      </c>
      <c r="Y27" s="132">
        <v>2.2193234251627301</v>
      </c>
      <c r="Z27" s="125"/>
      <c r="AA27" s="133">
        <v>2.6227528408932201</v>
      </c>
      <c r="AB27" s="134">
        <v>5.87759242785219</v>
      </c>
      <c r="AC27" s="135">
        <v>4.3039764604658597</v>
      </c>
      <c r="AD27" s="125"/>
      <c r="AE27" s="136">
        <v>2.9045965619883898</v>
      </c>
      <c r="AF27" s="30"/>
      <c r="AG27" s="152">
        <v>104.953106403427</v>
      </c>
      <c r="AH27" s="147">
        <v>97.281024669984802</v>
      </c>
      <c r="AI27" s="147">
        <v>98.548530186944504</v>
      </c>
      <c r="AJ27" s="147">
        <v>100.48080605390599</v>
      </c>
      <c r="AK27" s="147">
        <v>100.596511571986</v>
      </c>
      <c r="AL27" s="153">
        <v>100.24529808942</v>
      </c>
      <c r="AM27" s="147"/>
      <c r="AN27" s="154">
        <v>111.257060030785</v>
      </c>
      <c r="AO27" s="155">
        <v>113.378321536558</v>
      </c>
      <c r="AP27" s="156">
        <v>112.28109789676201</v>
      </c>
      <c r="AQ27" s="147"/>
      <c r="AR27" s="157">
        <v>103.63335932538899</v>
      </c>
      <c r="AS27" s="130"/>
      <c r="AT27" s="131">
        <v>9.1356713981894995</v>
      </c>
      <c r="AU27" s="125">
        <v>2.1933754975261999</v>
      </c>
      <c r="AV27" s="125">
        <v>2.0222669423033199</v>
      </c>
      <c r="AW27" s="125">
        <v>3.9535328691201701</v>
      </c>
      <c r="AX27" s="125">
        <v>4.4513842376300703</v>
      </c>
      <c r="AY27" s="132">
        <v>4.2001215539244896</v>
      </c>
      <c r="AZ27" s="125"/>
      <c r="BA27" s="133">
        <v>5.7289837834722404</v>
      </c>
      <c r="BB27" s="134">
        <v>3.45767831492542</v>
      </c>
      <c r="BC27" s="135">
        <v>4.5209629517727699</v>
      </c>
      <c r="BD27" s="125"/>
      <c r="BE27" s="136">
        <v>4.3181621082046604</v>
      </c>
    </row>
    <row r="28" spans="1:57" x14ac:dyDescent="0.25">
      <c r="A28" s="35" t="s">
        <v>47</v>
      </c>
      <c r="B28" s="3" t="str">
        <f t="shared" si="0"/>
        <v>Roanoke, VA</v>
      </c>
      <c r="C28" s="3"/>
      <c r="D28" s="24" t="s">
        <v>16</v>
      </c>
      <c r="E28" s="27" t="s">
        <v>17</v>
      </c>
      <c r="F28" s="3"/>
      <c r="G28" s="152">
        <v>83.149825857519701</v>
      </c>
      <c r="H28" s="147">
        <v>93.324637411677202</v>
      </c>
      <c r="I28" s="147">
        <v>99.019532476802198</v>
      </c>
      <c r="J28" s="147">
        <v>94.214607363962202</v>
      </c>
      <c r="K28" s="147">
        <v>92.092923131170593</v>
      </c>
      <c r="L28" s="153">
        <v>93.017211646979106</v>
      </c>
      <c r="M28" s="147"/>
      <c r="N28" s="154">
        <v>93.727246858832203</v>
      </c>
      <c r="O28" s="155">
        <v>98.347668410725902</v>
      </c>
      <c r="P28" s="156">
        <v>96.178539208882697</v>
      </c>
      <c r="Q28" s="147"/>
      <c r="R28" s="157">
        <v>93.973490422461197</v>
      </c>
      <c r="S28" s="130"/>
      <c r="T28" s="131">
        <v>0.78834746450503601</v>
      </c>
      <c r="U28" s="125">
        <v>2.0057406613025002</v>
      </c>
      <c r="V28" s="125">
        <v>9.4330723541533192</v>
      </c>
      <c r="W28" s="125">
        <v>3.8904997927325198</v>
      </c>
      <c r="X28" s="125">
        <v>5.4245420167580196</v>
      </c>
      <c r="Y28" s="132">
        <v>4.6184251496544002</v>
      </c>
      <c r="Z28" s="125"/>
      <c r="AA28" s="133">
        <v>2.35493057058898</v>
      </c>
      <c r="AB28" s="134">
        <v>3.32615953080448</v>
      </c>
      <c r="AC28" s="135">
        <v>2.8838029511231902</v>
      </c>
      <c r="AD28" s="125"/>
      <c r="AE28" s="136">
        <v>4.0684846169237998</v>
      </c>
      <c r="AF28" s="30"/>
      <c r="AG28" s="152">
        <v>92.709034721393607</v>
      </c>
      <c r="AH28" s="147">
        <v>89.006693261455496</v>
      </c>
      <c r="AI28" s="147">
        <v>91.433378565494294</v>
      </c>
      <c r="AJ28" s="147">
        <v>90.766322465310196</v>
      </c>
      <c r="AK28" s="147">
        <v>90.834725502025293</v>
      </c>
      <c r="AL28" s="153">
        <v>90.920283956094806</v>
      </c>
      <c r="AM28" s="147"/>
      <c r="AN28" s="154">
        <v>96.547482388164795</v>
      </c>
      <c r="AO28" s="155">
        <v>96.563736316962107</v>
      </c>
      <c r="AP28" s="156">
        <v>96.555222104340601</v>
      </c>
      <c r="AQ28" s="147"/>
      <c r="AR28" s="157">
        <v>92.581915449277702</v>
      </c>
      <c r="AS28" s="130"/>
      <c r="AT28" s="131">
        <v>5.5321809212327002</v>
      </c>
      <c r="AU28" s="125">
        <v>0.211988270117313</v>
      </c>
      <c r="AV28" s="125">
        <v>2.3357801058984302</v>
      </c>
      <c r="AW28" s="125">
        <v>1.4638386358359099</v>
      </c>
      <c r="AX28" s="125">
        <v>2.86756349399095</v>
      </c>
      <c r="AY28" s="132">
        <v>2.38699101496104</v>
      </c>
      <c r="AZ28" s="125"/>
      <c r="BA28" s="133">
        <v>2.7738478086803902</v>
      </c>
      <c r="BB28" s="134">
        <v>-3.6911776690584701</v>
      </c>
      <c r="BC28" s="135">
        <v>-0.61068480130446401</v>
      </c>
      <c r="BD28" s="125"/>
      <c r="BE28" s="136">
        <v>1.47662646556099</v>
      </c>
    </row>
    <row r="29" spans="1:57" x14ac:dyDescent="0.25">
      <c r="A29" s="35" t="s">
        <v>48</v>
      </c>
      <c r="B29" s="3" t="str">
        <f t="shared" si="0"/>
        <v>Charlottesville, VA</v>
      </c>
      <c r="C29" s="3"/>
      <c r="D29" s="24" t="s">
        <v>16</v>
      </c>
      <c r="E29" s="27" t="s">
        <v>17</v>
      </c>
      <c r="F29" s="3"/>
      <c r="G29" s="152">
        <v>124.772888601036</v>
      </c>
      <c r="H29" s="147">
        <v>117.74247749881501</v>
      </c>
      <c r="I29" s="147">
        <v>117.45124369747801</v>
      </c>
      <c r="J29" s="147">
        <v>114.52670107719899</v>
      </c>
      <c r="K29" s="147">
        <v>114.691253746253</v>
      </c>
      <c r="L29" s="153">
        <v>117.43936190940001</v>
      </c>
      <c r="M29" s="147"/>
      <c r="N29" s="154">
        <v>139.42094339622599</v>
      </c>
      <c r="O29" s="155">
        <v>147.69608877086401</v>
      </c>
      <c r="P29" s="156">
        <v>144.05910695300801</v>
      </c>
      <c r="Q29" s="147"/>
      <c r="R29" s="157">
        <v>125.803382549438</v>
      </c>
      <c r="S29" s="130"/>
      <c r="T29" s="131">
        <v>14.223338892660299</v>
      </c>
      <c r="U29" s="125">
        <v>6.1999442545655397</v>
      </c>
      <c r="V29" s="125">
        <v>-1.72782630130934</v>
      </c>
      <c r="W29" s="125">
        <v>1.06727054381292</v>
      </c>
      <c r="X29" s="125">
        <v>3.2760390778519</v>
      </c>
      <c r="Y29" s="132">
        <v>3.6194501924095102</v>
      </c>
      <c r="Z29" s="125"/>
      <c r="AA29" s="133">
        <v>11.718233188013601</v>
      </c>
      <c r="AB29" s="134">
        <v>9.4062160091722191</v>
      </c>
      <c r="AC29" s="135">
        <v>10.3860783998804</v>
      </c>
      <c r="AD29" s="125"/>
      <c r="AE29" s="136">
        <v>6.2458605612537896</v>
      </c>
      <c r="AF29" s="30"/>
      <c r="AG29" s="152">
        <v>133.39318369289299</v>
      </c>
      <c r="AH29" s="147">
        <v>115.525725441199</v>
      </c>
      <c r="AI29" s="147">
        <v>115.555677125234</v>
      </c>
      <c r="AJ29" s="147">
        <v>117.886792004996</v>
      </c>
      <c r="AK29" s="147">
        <v>118.653145040251</v>
      </c>
      <c r="AL29" s="153">
        <v>119.883060367897</v>
      </c>
      <c r="AM29" s="147"/>
      <c r="AN29" s="154">
        <v>137.258042082251</v>
      </c>
      <c r="AO29" s="155">
        <v>145.464557010785</v>
      </c>
      <c r="AP29" s="156">
        <v>141.488686039584</v>
      </c>
      <c r="AQ29" s="147"/>
      <c r="AR29" s="157">
        <v>126.332813105165</v>
      </c>
      <c r="AS29" s="130"/>
      <c r="AT29" s="131">
        <v>19.684743821065101</v>
      </c>
      <c r="AU29" s="125">
        <v>5.3702446135589499</v>
      </c>
      <c r="AV29" s="125">
        <v>-0.90469143378046502</v>
      </c>
      <c r="AW29" s="125">
        <v>0.67017916056489601</v>
      </c>
      <c r="AX29" s="125">
        <v>3.1291223601131901</v>
      </c>
      <c r="AY29" s="132">
        <v>4.8987193157337403</v>
      </c>
      <c r="AZ29" s="125"/>
      <c r="BA29" s="133">
        <v>5.5623861618409096</v>
      </c>
      <c r="BB29" s="134">
        <v>5.5320293055697496</v>
      </c>
      <c r="BC29" s="135">
        <v>5.4446965531983098</v>
      </c>
      <c r="BD29" s="125"/>
      <c r="BE29" s="136">
        <v>5.1054672123407698</v>
      </c>
    </row>
    <row r="30" spans="1:57" x14ac:dyDescent="0.25">
      <c r="A30" s="21" t="s">
        <v>49</v>
      </c>
      <c r="B30" t="s">
        <v>72</v>
      </c>
      <c r="C30" s="3"/>
      <c r="D30" s="24" t="s">
        <v>16</v>
      </c>
      <c r="E30" s="27" t="s">
        <v>17</v>
      </c>
      <c r="F30" s="3"/>
      <c r="G30" s="152">
        <v>87.643651515151504</v>
      </c>
      <c r="H30" s="147">
        <v>98.004457708049102</v>
      </c>
      <c r="I30" s="147">
        <v>101.34582126348199</v>
      </c>
      <c r="J30" s="147">
        <v>100.41414328358201</v>
      </c>
      <c r="K30" s="147">
        <v>94.528781981981894</v>
      </c>
      <c r="L30" s="153">
        <v>97.217157260887802</v>
      </c>
      <c r="M30" s="147"/>
      <c r="N30" s="154">
        <v>96.999293193717193</v>
      </c>
      <c r="O30" s="155">
        <v>97.598967809657097</v>
      </c>
      <c r="P30" s="156">
        <v>97.289091985119995</v>
      </c>
      <c r="Q30" s="147"/>
      <c r="R30" s="157">
        <v>97.238221925133601</v>
      </c>
      <c r="S30" s="130"/>
      <c r="T30" s="131">
        <v>-0.303446962431003</v>
      </c>
      <c r="U30" s="125">
        <v>3.9506039954283798</v>
      </c>
      <c r="V30" s="125">
        <v>3.9013338459051798</v>
      </c>
      <c r="W30" s="125">
        <v>4.5338221343593696</v>
      </c>
      <c r="X30" s="125">
        <v>1.31929541092986</v>
      </c>
      <c r="Y30" s="132">
        <v>3.0371242547420199</v>
      </c>
      <c r="Z30" s="125"/>
      <c r="AA30" s="133">
        <v>1.14296559031133</v>
      </c>
      <c r="AB30" s="134">
        <v>-0.16709374791607201</v>
      </c>
      <c r="AC30" s="135">
        <v>0.49618365165272699</v>
      </c>
      <c r="AD30" s="125"/>
      <c r="AE30" s="136">
        <v>2.28322705035227</v>
      </c>
      <c r="AF30" s="30"/>
      <c r="AG30" s="152">
        <v>92.051684151156195</v>
      </c>
      <c r="AH30" s="147">
        <v>93.166910926721897</v>
      </c>
      <c r="AI30" s="147">
        <v>93.613767890733598</v>
      </c>
      <c r="AJ30" s="147">
        <v>94.684865628340205</v>
      </c>
      <c r="AK30" s="147">
        <v>92.499674430047506</v>
      </c>
      <c r="AL30" s="153">
        <v>93.296783478461293</v>
      </c>
      <c r="AM30" s="147"/>
      <c r="AN30" s="154">
        <v>95.870210639352294</v>
      </c>
      <c r="AO30" s="155">
        <v>95.054656730321298</v>
      </c>
      <c r="AP30" s="156">
        <v>95.486909942646903</v>
      </c>
      <c r="AQ30" s="147"/>
      <c r="AR30" s="157">
        <v>93.928184985106199</v>
      </c>
      <c r="AS30" s="130"/>
      <c r="AT30" s="131">
        <v>3.4525872523321701</v>
      </c>
      <c r="AU30" s="125">
        <v>2.28365662769568</v>
      </c>
      <c r="AV30" s="125">
        <v>-0.63886539034132706</v>
      </c>
      <c r="AW30" s="125">
        <v>0.91628240074856004</v>
      </c>
      <c r="AX30" s="125">
        <v>1.3575523640482601</v>
      </c>
      <c r="AY30" s="132">
        <v>1.2615113743798501</v>
      </c>
      <c r="AZ30" s="125"/>
      <c r="BA30" s="133">
        <v>1.0938904802170599</v>
      </c>
      <c r="BB30" s="134">
        <v>-3.1480794596392401</v>
      </c>
      <c r="BC30" s="135">
        <v>-1.00579180526456</v>
      </c>
      <c r="BD30" s="125"/>
      <c r="BE30" s="136">
        <v>0.63642370291080896</v>
      </c>
    </row>
    <row r="31" spans="1:57" x14ac:dyDescent="0.25">
      <c r="A31" s="21" t="s">
        <v>50</v>
      </c>
      <c r="B31" s="3" t="str">
        <f t="shared" si="0"/>
        <v>Staunton &amp; Harrisonburg, VA</v>
      </c>
      <c r="C31" s="3"/>
      <c r="D31" s="24" t="s">
        <v>16</v>
      </c>
      <c r="E31" s="27" t="s">
        <v>17</v>
      </c>
      <c r="F31" s="3"/>
      <c r="G31" s="152">
        <v>85.294491778774201</v>
      </c>
      <c r="H31" s="147">
        <v>89.608161799904195</v>
      </c>
      <c r="I31" s="147">
        <v>90.174260700389098</v>
      </c>
      <c r="J31" s="147">
        <v>89.613644444444404</v>
      </c>
      <c r="K31" s="147">
        <v>88.745217794253904</v>
      </c>
      <c r="L31" s="153">
        <v>88.955276514002605</v>
      </c>
      <c r="M31" s="147"/>
      <c r="N31" s="154">
        <v>104.430922882427</v>
      </c>
      <c r="O31" s="155">
        <v>112.34306232204899</v>
      </c>
      <c r="P31" s="156">
        <v>108.950307191904</v>
      </c>
      <c r="Q31" s="147"/>
      <c r="R31" s="157">
        <v>96.128858346839493</v>
      </c>
      <c r="S31" s="130"/>
      <c r="T31" s="131">
        <v>0.230642332383339</v>
      </c>
      <c r="U31" s="125">
        <v>1.89068276222662</v>
      </c>
      <c r="V31" s="125">
        <v>2.4519995248653998</v>
      </c>
      <c r="W31" s="125">
        <v>1.6894150579331799</v>
      </c>
      <c r="X31" s="125">
        <v>-1.3578266060283599</v>
      </c>
      <c r="Y31" s="132">
        <v>1.08839124333617</v>
      </c>
      <c r="Z31" s="125"/>
      <c r="AA31" s="133">
        <v>-0.92728456911596802</v>
      </c>
      <c r="AB31" s="134">
        <v>0.32894112091823002</v>
      </c>
      <c r="AC31" s="135">
        <v>-6.5674683979814796E-2</v>
      </c>
      <c r="AD31" s="125"/>
      <c r="AE31" s="136">
        <v>1.0145230795323501</v>
      </c>
      <c r="AF31" s="30"/>
      <c r="AG31" s="152">
        <v>96.400709537572197</v>
      </c>
      <c r="AH31" s="147">
        <v>92.939009990917299</v>
      </c>
      <c r="AI31" s="147">
        <v>93.996746868819997</v>
      </c>
      <c r="AJ31" s="147">
        <v>96.169588199758294</v>
      </c>
      <c r="AK31" s="147">
        <v>96.518371884346905</v>
      </c>
      <c r="AL31" s="153">
        <v>95.263735551944293</v>
      </c>
      <c r="AM31" s="147"/>
      <c r="AN31" s="154">
        <v>106.21164296520401</v>
      </c>
      <c r="AO31" s="155">
        <v>108.94809105925999</v>
      </c>
      <c r="AP31" s="156">
        <v>107.563881944798</v>
      </c>
      <c r="AQ31" s="147"/>
      <c r="AR31" s="157">
        <v>99.072987423371004</v>
      </c>
      <c r="AS31" s="130"/>
      <c r="AT31" s="131">
        <v>1.8450102192917599</v>
      </c>
      <c r="AU31" s="125">
        <v>2.2887552492017802</v>
      </c>
      <c r="AV31" s="125">
        <v>1.2729710546620601</v>
      </c>
      <c r="AW31" s="125">
        <v>3.9995800456325101</v>
      </c>
      <c r="AX31" s="125">
        <v>4.4584491644924196</v>
      </c>
      <c r="AY31" s="132">
        <v>2.9032102217375502</v>
      </c>
      <c r="AZ31" s="125"/>
      <c r="BA31" s="133">
        <v>3.93919313817868</v>
      </c>
      <c r="BB31" s="134">
        <v>2.07935926328532E-2</v>
      </c>
      <c r="BC31" s="135">
        <v>1.86287177267607</v>
      </c>
      <c r="BD31" s="125"/>
      <c r="BE31" s="136">
        <v>2.8893091723513802</v>
      </c>
    </row>
    <row r="32" spans="1:57" x14ac:dyDescent="0.25">
      <c r="A32" s="21" t="s">
        <v>51</v>
      </c>
      <c r="B32" s="3" t="str">
        <f t="shared" si="0"/>
        <v>Blacksburg &amp; Wytheville, VA</v>
      </c>
      <c r="C32" s="3"/>
      <c r="D32" s="24" t="s">
        <v>16</v>
      </c>
      <c r="E32" s="27" t="s">
        <v>17</v>
      </c>
      <c r="F32" s="3"/>
      <c r="G32" s="152">
        <v>82.960735512629995</v>
      </c>
      <c r="H32" s="147">
        <v>85.044615384615298</v>
      </c>
      <c r="I32" s="147">
        <v>87.477112676056294</v>
      </c>
      <c r="J32" s="147">
        <v>90.801752759381799</v>
      </c>
      <c r="K32" s="147">
        <v>91.874252252252205</v>
      </c>
      <c r="L32" s="153">
        <v>88.131150587034199</v>
      </c>
      <c r="M32" s="147"/>
      <c r="N32" s="154">
        <v>107.120305110602</v>
      </c>
      <c r="O32" s="155">
        <v>113.01968444778301</v>
      </c>
      <c r="P32" s="156">
        <v>110.092323996971</v>
      </c>
      <c r="Q32" s="147"/>
      <c r="R32" s="157">
        <v>95.826809470124005</v>
      </c>
      <c r="S32" s="130"/>
      <c r="T32" s="131">
        <v>5.0784109007763298</v>
      </c>
      <c r="U32" s="125">
        <v>1.96138916573859</v>
      </c>
      <c r="V32" s="125">
        <v>2.41300115316777</v>
      </c>
      <c r="W32" s="125">
        <v>7.7317018050484503</v>
      </c>
      <c r="X32" s="125">
        <v>3.8712756856624502</v>
      </c>
      <c r="Y32" s="132">
        <v>4.2293548071133502</v>
      </c>
      <c r="Z32" s="125"/>
      <c r="AA32" s="133">
        <v>10.5588478657689</v>
      </c>
      <c r="AB32" s="134">
        <v>14.063331178132501</v>
      </c>
      <c r="AC32" s="135">
        <v>12.3201311352292</v>
      </c>
      <c r="AD32" s="125"/>
      <c r="AE32" s="136">
        <v>7.7398858123283096</v>
      </c>
      <c r="AF32" s="30"/>
      <c r="AG32" s="152">
        <v>85.250882945594398</v>
      </c>
      <c r="AH32" s="147">
        <v>84.251518015357306</v>
      </c>
      <c r="AI32" s="147">
        <v>89.128259724715704</v>
      </c>
      <c r="AJ32" s="147">
        <v>86.253888649115197</v>
      </c>
      <c r="AK32" s="147">
        <v>86.422239116167106</v>
      </c>
      <c r="AL32" s="153">
        <v>86.4210588265463</v>
      </c>
      <c r="AM32" s="147"/>
      <c r="AN32" s="154">
        <v>94.192805074971105</v>
      </c>
      <c r="AO32" s="155">
        <v>96.687817337461297</v>
      </c>
      <c r="AP32" s="156">
        <v>95.3705748386311</v>
      </c>
      <c r="AQ32" s="147"/>
      <c r="AR32" s="157">
        <v>89.073066332238596</v>
      </c>
      <c r="AS32" s="130"/>
      <c r="AT32" s="131">
        <v>3.9541965355799702</v>
      </c>
      <c r="AU32" s="125">
        <v>0.85288802275140296</v>
      </c>
      <c r="AV32" s="125">
        <v>4.0696971840320302</v>
      </c>
      <c r="AW32" s="125">
        <v>1.20421911722063</v>
      </c>
      <c r="AX32" s="125">
        <v>0.32321012397254101</v>
      </c>
      <c r="AY32" s="132">
        <v>2.0580801278148799</v>
      </c>
      <c r="AZ32" s="125"/>
      <c r="BA32" s="133">
        <v>2.8849745091546999</v>
      </c>
      <c r="BB32" s="134">
        <v>1.6131547874494401</v>
      </c>
      <c r="BC32" s="135">
        <v>2.1897322890615798</v>
      </c>
      <c r="BD32" s="125"/>
      <c r="BE32" s="136">
        <v>2.2885164005659901</v>
      </c>
    </row>
    <row r="33" spans="1:64" x14ac:dyDescent="0.25">
      <c r="A33" s="21" t="s">
        <v>52</v>
      </c>
      <c r="B33" s="3" t="str">
        <f t="shared" si="0"/>
        <v>Lynchburg, VA</v>
      </c>
      <c r="C33" s="3"/>
      <c r="D33" s="24" t="s">
        <v>16</v>
      </c>
      <c r="E33" s="27" t="s">
        <v>17</v>
      </c>
      <c r="F33" s="3"/>
      <c r="G33" s="152">
        <v>89.625215163934399</v>
      </c>
      <c r="H33" s="147">
        <v>94.404501385041499</v>
      </c>
      <c r="I33" s="147">
        <v>102.002134337727</v>
      </c>
      <c r="J33" s="147">
        <v>104.840782560089</v>
      </c>
      <c r="K33" s="147">
        <v>98.593618598382704</v>
      </c>
      <c r="L33" s="153">
        <v>98.841174855887999</v>
      </c>
      <c r="M33" s="147"/>
      <c r="N33" s="154">
        <v>111.08721954161599</v>
      </c>
      <c r="O33" s="155">
        <v>117.74577162238501</v>
      </c>
      <c r="P33" s="156">
        <v>114.524330318062</v>
      </c>
      <c r="Q33" s="147"/>
      <c r="R33" s="157">
        <v>103.85808643703901</v>
      </c>
      <c r="S33" s="130"/>
      <c r="T33" s="131">
        <v>-2.0458572756273199</v>
      </c>
      <c r="U33" s="125">
        <v>-3.6077117910979002</v>
      </c>
      <c r="V33" s="125">
        <v>-1.4188159242001299</v>
      </c>
      <c r="W33" s="125">
        <v>2.8430988443635599</v>
      </c>
      <c r="X33" s="125">
        <v>-0.54857822577145199</v>
      </c>
      <c r="Y33" s="132">
        <v>-0.60802796575555695</v>
      </c>
      <c r="Z33" s="125"/>
      <c r="AA33" s="133">
        <v>2.7224874187956098</v>
      </c>
      <c r="AB33" s="134">
        <v>9.3041959590017296</v>
      </c>
      <c r="AC33" s="135">
        <v>6.1086174035528202</v>
      </c>
      <c r="AD33" s="125"/>
      <c r="AE33" s="136">
        <v>1.8686770629157099</v>
      </c>
      <c r="AF33" s="30"/>
      <c r="AG33" s="152">
        <v>97.020520750726902</v>
      </c>
      <c r="AH33" s="147">
        <v>93.740043698251995</v>
      </c>
      <c r="AI33" s="147">
        <v>95.888276518758303</v>
      </c>
      <c r="AJ33" s="147">
        <v>97.771857962697197</v>
      </c>
      <c r="AK33" s="147">
        <v>94.592835371967098</v>
      </c>
      <c r="AL33" s="153">
        <v>95.845898099812004</v>
      </c>
      <c r="AM33" s="147"/>
      <c r="AN33" s="154">
        <v>106.609677923091</v>
      </c>
      <c r="AO33" s="155">
        <v>109.68508053561</v>
      </c>
      <c r="AP33" s="156">
        <v>108.15186843129599</v>
      </c>
      <c r="AQ33" s="147"/>
      <c r="AR33" s="157">
        <v>99.541177347242893</v>
      </c>
      <c r="AS33" s="130"/>
      <c r="AT33" s="131">
        <v>5.5703982717387301</v>
      </c>
      <c r="AU33" s="125">
        <v>0.30824799308359202</v>
      </c>
      <c r="AV33" s="125">
        <v>-0.15926831390889501</v>
      </c>
      <c r="AW33" s="125">
        <v>1.2826666231316299</v>
      </c>
      <c r="AX33" s="125">
        <v>-0.166997221331879</v>
      </c>
      <c r="AY33" s="132">
        <v>1.2039298788484001</v>
      </c>
      <c r="AZ33" s="125"/>
      <c r="BA33" s="133">
        <v>2.0014715257224198</v>
      </c>
      <c r="BB33" s="134">
        <v>2.9196870339465102</v>
      </c>
      <c r="BC33" s="135">
        <v>2.4628861818277099</v>
      </c>
      <c r="BD33" s="125"/>
      <c r="BE33" s="136">
        <v>1.44636758255863</v>
      </c>
    </row>
    <row r="34" spans="1:64" x14ac:dyDescent="0.25">
      <c r="A34" s="21" t="s">
        <v>77</v>
      </c>
      <c r="B34" s="3" t="str">
        <f t="shared" si="0"/>
        <v>Central Virginia</v>
      </c>
      <c r="C34" s="3"/>
      <c r="D34" s="24" t="s">
        <v>16</v>
      </c>
      <c r="E34" s="27" t="s">
        <v>17</v>
      </c>
      <c r="F34" s="3"/>
      <c r="G34" s="152">
        <v>97.119962252027904</v>
      </c>
      <c r="H34" s="147">
        <v>105.190258928049</v>
      </c>
      <c r="I34" s="147">
        <v>109.16303473016499</v>
      </c>
      <c r="J34" s="147">
        <v>109.28416837887799</v>
      </c>
      <c r="K34" s="147">
        <v>103.82635021724801</v>
      </c>
      <c r="L34" s="153">
        <v>105.57484805379499</v>
      </c>
      <c r="M34" s="147"/>
      <c r="N34" s="154">
        <v>114.498042887694</v>
      </c>
      <c r="O34" s="155">
        <v>122.41798419163899</v>
      </c>
      <c r="P34" s="156">
        <v>118.804796825145</v>
      </c>
      <c r="Q34" s="147"/>
      <c r="R34" s="157">
        <v>109.654331468622</v>
      </c>
      <c r="S34" s="130"/>
      <c r="T34" s="131">
        <v>3.4355041945700702</v>
      </c>
      <c r="U34" s="125">
        <v>2.6153388381623399</v>
      </c>
      <c r="V34" s="125">
        <v>2.2955851333022999</v>
      </c>
      <c r="W34" s="125">
        <v>4.8609454671752497</v>
      </c>
      <c r="X34" s="125">
        <v>2.7339414505133099</v>
      </c>
      <c r="Y34" s="132">
        <v>3.2775032129678201</v>
      </c>
      <c r="Z34" s="125"/>
      <c r="AA34" s="133">
        <v>5.1010841556188602</v>
      </c>
      <c r="AB34" s="134">
        <v>5.6260208324706902</v>
      </c>
      <c r="AC34" s="135">
        <v>5.43439006083947</v>
      </c>
      <c r="AD34" s="125"/>
      <c r="AE34" s="136">
        <v>4.0708385669902203</v>
      </c>
      <c r="AF34" s="30"/>
      <c r="AG34" s="152">
        <v>101.001801936112</v>
      </c>
      <c r="AH34" s="147">
        <v>98.470382100800705</v>
      </c>
      <c r="AI34" s="147">
        <v>100.291529839094</v>
      </c>
      <c r="AJ34" s="147">
        <v>101.20593089999799</v>
      </c>
      <c r="AK34" s="147">
        <v>98.910521604522799</v>
      </c>
      <c r="AL34" s="153">
        <v>99.996117578660701</v>
      </c>
      <c r="AM34" s="147"/>
      <c r="AN34" s="154">
        <v>107.24290524849</v>
      </c>
      <c r="AO34" s="155">
        <v>111.083669250645</v>
      </c>
      <c r="AP34" s="156">
        <v>109.194977445326</v>
      </c>
      <c r="AQ34" s="147"/>
      <c r="AR34" s="157">
        <v>102.747693034059</v>
      </c>
      <c r="AS34" s="130"/>
      <c r="AT34" s="131">
        <v>7.6606427495942002</v>
      </c>
      <c r="AU34" s="125">
        <v>2.4733307183138198</v>
      </c>
      <c r="AV34" s="125">
        <v>0.74063953286002204</v>
      </c>
      <c r="AW34" s="125">
        <v>1.6631770750107799</v>
      </c>
      <c r="AX34" s="125">
        <v>1.85095414160963</v>
      </c>
      <c r="AY34" s="132">
        <v>2.6549123482308201</v>
      </c>
      <c r="AZ34" s="125"/>
      <c r="BA34" s="133">
        <v>1.7805859245336</v>
      </c>
      <c r="BB34" s="134">
        <v>0.12009059325591601</v>
      </c>
      <c r="BC34" s="135">
        <v>0.84958679533288595</v>
      </c>
      <c r="BD34" s="125"/>
      <c r="BE34" s="136">
        <v>2.03625132965105</v>
      </c>
    </row>
    <row r="35" spans="1:64" x14ac:dyDescent="0.25">
      <c r="A35" s="21" t="s">
        <v>78</v>
      </c>
      <c r="B35" s="3" t="str">
        <f t="shared" si="0"/>
        <v>Chesapeake Bay</v>
      </c>
      <c r="C35" s="3"/>
      <c r="D35" s="24" t="s">
        <v>16</v>
      </c>
      <c r="E35" s="27" t="s">
        <v>17</v>
      </c>
      <c r="F35" s="3"/>
      <c r="G35" s="152">
        <v>84.830488888888794</v>
      </c>
      <c r="H35" s="147">
        <v>91.1565861513687</v>
      </c>
      <c r="I35" s="147">
        <v>91.7779282868525</v>
      </c>
      <c r="J35" s="147">
        <v>99.201470588235196</v>
      </c>
      <c r="K35" s="147">
        <v>92.901132075471594</v>
      </c>
      <c r="L35" s="153">
        <v>92.641005826433599</v>
      </c>
      <c r="M35" s="147"/>
      <c r="N35" s="154">
        <v>99.860550621669603</v>
      </c>
      <c r="O35" s="155">
        <v>97.972544802867304</v>
      </c>
      <c r="P35" s="156">
        <v>98.920758251561097</v>
      </c>
      <c r="Q35" s="147"/>
      <c r="R35" s="157">
        <v>94.247487448653501</v>
      </c>
      <c r="S35" s="130"/>
      <c r="T35" s="131">
        <v>-3.4987189287677301</v>
      </c>
      <c r="U35" s="125">
        <v>-1.1426680213659299</v>
      </c>
      <c r="V35" s="125">
        <v>-1.73885033366543</v>
      </c>
      <c r="W35" s="125">
        <v>10.2593731591723</v>
      </c>
      <c r="X35" s="125">
        <v>0.67242821859661395</v>
      </c>
      <c r="Y35" s="132">
        <v>1.4127598029005499</v>
      </c>
      <c r="Z35" s="125"/>
      <c r="AA35" s="133">
        <v>0.10067330611125699</v>
      </c>
      <c r="AB35" s="134">
        <v>-6.6838923046819501</v>
      </c>
      <c r="AC35" s="135">
        <v>-3.3838792442762302</v>
      </c>
      <c r="AD35" s="125"/>
      <c r="AE35" s="136">
        <v>0.115527184774756</v>
      </c>
      <c r="AF35" s="30"/>
      <c r="AG35" s="152">
        <v>99.605335260115595</v>
      </c>
      <c r="AH35" s="147">
        <v>92.375105596620898</v>
      </c>
      <c r="AI35" s="147">
        <v>91.951646180860394</v>
      </c>
      <c r="AJ35" s="147">
        <v>95.693187755102002</v>
      </c>
      <c r="AK35" s="147">
        <v>96.126565922032398</v>
      </c>
      <c r="AL35" s="153">
        <v>95.030257639868296</v>
      </c>
      <c r="AM35" s="147"/>
      <c r="AN35" s="154">
        <v>102.43682401231401</v>
      </c>
      <c r="AO35" s="155">
        <v>102.561855179704</v>
      </c>
      <c r="AP35" s="156">
        <v>102.498411871908</v>
      </c>
      <c r="AQ35" s="147"/>
      <c r="AR35" s="157">
        <v>97.011825780602294</v>
      </c>
      <c r="AS35" s="130"/>
      <c r="AT35" s="131">
        <v>2.4432048834042202</v>
      </c>
      <c r="AU35" s="125">
        <v>-4.9883132339193299</v>
      </c>
      <c r="AV35" s="125">
        <v>-5.8850429015352397</v>
      </c>
      <c r="AW35" s="125">
        <v>0.109389023349169</v>
      </c>
      <c r="AX35" s="125">
        <v>1.07611493677084</v>
      </c>
      <c r="AY35" s="132">
        <v>-1.57639302600541</v>
      </c>
      <c r="AZ35" s="125"/>
      <c r="BA35" s="133">
        <v>-4.1852899648303898</v>
      </c>
      <c r="BB35" s="134">
        <v>-7.4461510673220603</v>
      </c>
      <c r="BC35" s="135">
        <v>-5.8998114699754796</v>
      </c>
      <c r="BD35" s="125"/>
      <c r="BE35" s="136">
        <v>-2.9455088316930902</v>
      </c>
    </row>
    <row r="36" spans="1:64" x14ac:dyDescent="0.25">
      <c r="A36" s="21" t="s">
        <v>79</v>
      </c>
      <c r="B36" s="3" t="str">
        <f t="shared" si="0"/>
        <v>Coastal Virginia - Eastern Shore</v>
      </c>
      <c r="C36" s="3"/>
      <c r="D36" s="24" t="s">
        <v>16</v>
      </c>
      <c r="E36" s="27" t="s">
        <v>17</v>
      </c>
      <c r="F36" s="3"/>
      <c r="G36" s="152">
        <v>85.126942355889696</v>
      </c>
      <c r="H36" s="147">
        <v>87.768586387434496</v>
      </c>
      <c r="I36" s="147">
        <v>88.990809443507501</v>
      </c>
      <c r="J36" s="147">
        <v>89.024589371980596</v>
      </c>
      <c r="K36" s="147">
        <v>87.553207885304602</v>
      </c>
      <c r="L36" s="153">
        <v>87.889052478134104</v>
      </c>
      <c r="M36" s="147"/>
      <c r="N36" s="154">
        <v>90.673853211009103</v>
      </c>
      <c r="O36" s="155">
        <v>91.602131438721102</v>
      </c>
      <c r="P36" s="156">
        <v>91.145532490974702</v>
      </c>
      <c r="Q36" s="147"/>
      <c r="R36" s="157">
        <v>88.825755451713306</v>
      </c>
      <c r="S36" s="130"/>
      <c r="T36" s="131">
        <v>-7.1152786309459</v>
      </c>
      <c r="U36" s="125">
        <v>-4.4446671894773102</v>
      </c>
      <c r="V36" s="125">
        <v>-5.4110932113558601</v>
      </c>
      <c r="W36" s="125">
        <v>-2.5490721128513298</v>
      </c>
      <c r="X36" s="125">
        <v>-5.4683210845527697</v>
      </c>
      <c r="Y36" s="132">
        <v>-4.83372599810391</v>
      </c>
      <c r="Z36" s="125"/>
      <c r="AA36" s="133">
        <v>-8.5302653098970893</v>
      </c>
      <c r="AB36" s="134">
        <v>-15.1946302089173</v>
      </c>
      <c r="AC36" s="135">
        <v>-12.3774125521199</v>
      </c>
      <c r="AD36" s="125"/>
      <c r="AE36" s="136">
        <v>-7.5719224918291097</v>
      </c>
      <c r="AF36" s="30"/>
      <c r="AG36" s="152">
        <v>90.995831820931599</v>
      </c>
      <c r="AH36" s="147">
        <v>87.718006795016905</v>
      </c>
      <c r="AI36" s="147">
        <v>89.513853166986493</v>
      </c>
      <c r="AJ36" s="147">
        <v>88.412204206836094</v>
      </c>
      <c r="AK36" s="147">
        <v>87.949345182413396</v>
      </c>
      <c r="AL36" s="153">
        <v>88.850683261110504</v>
      </c>
      <c r="AM36" s="147"/>
      <c r="AN36" s="154">
        <v>93.676289006240907</v>
      </c>
      <c r="AO36" s="155">
        <v>94.238626543209804</v>
      </c>
      <c r="AP36" s="156">
        <v>93.947752669481005</v>
      </c>
      <c r="AQ36" s="147"/>
      <c r="AR36" s="157">
        <v>90.322073835125394</v>
      </c>
      <c r="AS36" s="130"/>
      <c r="AT36" s="131">
        <v>1.02994074716632</v>
      </c>
      <c r="AU36" s="125">
        <v>-3.2890327568675501</v>
      </c>
      <c r="AV36" s="125">
        <v>-2.8801516486411201</v>
      </c>
      <c r="AW36" s="125">
        <v>-3.0654646115018802</v>
      </c>
      <c r="AX36" s="125">
        <v>-3.3226928791985402</v>
      </c>
      <c r="AY36" s="132">
        <v>-2.4442397752079899</v>
      </c>
      <c r="AZ36" s="125"/>
      <c r="BA36" s="133">
        <v>-5.4286703975141197</v>
      </c>
      <c r="BB36" s="134">
        <v>-10.494830836357099</v>
      </c>
      <c r="BC36" s="135">
        <v>-8.1319374598044707</v>
      </c>
      <c r="BD36" s="125"/>
      <c r="BE36" s="136">
        <v>-4.4404416037179004</v>
      </c>
    </row>
    <row r="37" spans="1:64" x14ac:dyDescent="0.25">
      <c r="A37" s="21" t="s">
        <v>80</v>
      </c>
      <c r="B37" s="3" t="str">
        <f t="shared" si="0"/>
        <v>Coastal Virginia - Hampton Roads</v>
      </c>
      <c r="C37" s="3"/>
      <c r="D37" s="24" t="s">
        <v>16</v>
      </c>
      <c r="E37" s="27" t="s">
        <v>17</v>
      </c>
      <c r="F37" s="3"/>
      <c r="G37" s="152">
        <v>85.400375519335199</v>
      </c>
      <c r="H37" s="147">
        <v>92.491040055773794</v>
      </c>
      <c r="I37" s="147">
        <v>95.0722165245448</v>
      </c>
      <c r="J37" s="147">
        <v>95.220860105388397</v>
      </c>
      <c r="K37" s="147">
        <v>94.040603169380901</v>
      </c>
      <c r="L37" s="153">
        <v>92.889515796703193</v>
      </c>
      <c r="M37" s="147"/>
      <c r="N37" s="154">
        <v>105.57707708177</v>
      </c>
      <c r="O37" s="155">
        <v>113.356649552978</v>
      </c>
      <c r="P37" s="156">
        <v>109.578981831428</v>
      </c>
      <c r="Q37" s="147"/>
      <c r="R37" s="157">
        <v>98.732385340113794</v>
      </c>
      <c r="S37" s="130"/>
      <c r="T37" s="131">
        <v>1.8647818020465901</v>
      </c>
      <c r="U37" s="125">
        <v>3.0931725052014198</v>
      </c>
      <c r="V37" s="125">
        <v>2.95022268795798</v>
      </c>
      <c r="W37" s="125">
        <v>3.6976234020422001</v>
      </c>
      <c r="X37" s="125">
        <v>3.3937196690882701</v>
      </c>
      <c r="Y37" s="132">
        <v>3.1542682534098301</v>
      </c>
      <c r="Z37" s="125"/>
      <c r="AA37" s="133">
        <v>-0.36938538442809998</v>
      </c>
      <c r="AB37" s="134">
        <v>-0.77279337214423305</v>
      </c>
      <c r="AC37" s="135">
        <v>-0.58381548512179704</v>
      </c>
      <c r="AD37" s="125"/>
      <c r="AE37" s="136">
        <v>2.0048474257997402</v>
      </c>
      <c r="AF37" s="30"/>
      <c r="AG37" s="152">
        <v>104.923846376067</v>
      </c>
      <c r="AH37" s="147">
        <v>94.912198438459498</v>
      </c>
      <c r="AI37" s="147">
        <v>95.897393405720294</v>
      </c>
      <c r="AJ37" s="147">
        <v>98.189201121122295</v>
      </c>
      <c r="AK37" s="147">
        <v>98.278965354809202</v>
      </c>
      <c r="AL37" s="153">
        <v>98.5141170143838</v>
      </c>
      <c r="AM37" s="147"/>
      <c r="AN37" s="154">
        <v>108.047487375862</v>
      </c>
      <c r="AO37" s="155">
        <v>110.75803550502999</v>
      </c>
      <c r="AP37" s="156">
        <v>109.43024220977701</v>
      </c>
      <c r="AQ37" s="147"/>
      <c r="AR37" s="157">
        <v>102.01175201171201</v>
      </c>
      <c r="AS37" s="130"/>
      <c r="AT37" s="131">
        <v>10.332660023272901</v>
      </c>
      <c r="AU37" s="125">
        <v>-0.309443755446138</v>
      </c>
      <c r="AV37" s="125">
        <v>-1.3954302522811199</v>
      </c>
      <c r="AW37" s="125">
        <v>0.71662670736753697</v>
      </c>
      <c r="AX37" s="125">
        <v>1.18766968351332</v>
      </c>
      <c r="AY37" s="132">
        <v>2.1070133277125702</v>
      </c>
      <c r="AZ37" s="125"/>
      <c r="BA37" s="133">
        <v>0.57496075569897898</v>
      </c>
      <c r="BB37" s="134">
        <v>-6.0943409356223999</v>
      </c>
      <c r="BC37" s="135">
        <v>-3.0698350625950299</v>
      </c>
      <c r="BD37" s="125"/>
      <c r="BE37" s="136">
        <v>0.246048725568039</v>
      </c>
    </row>
    <row r="38" spans="1:64" x14ac:dyDescent="0.25">
      <c r="A38" s="20" t="s">
        <v>81</v>
      </c>
      <c r="B38" s="3" t="str">
        <f t="shared" si="0"/>
        <v>Northern Virginia</v>
      </c>
      <c r="C38" s="3"/>
      <c r="D38" s="24" t="s">
        <v>16</v>
      </c>
      <c r="E38" s="27" t="s">
        <v>17</v>
      </c>
      <c r="F38" s="3"/>
      <c r="G38" s="152">
        <v>117.558533623174</v>
      </c>
      <c r="H38" s="147">
        <v>139.46503957531999</v>
      </c>
      <c r="I38" s="147">
        <v>148.31229486544399</v>
      </c>
      <c r="J38" s="147">
        <v>145.22369220989299</v>
      </c>
      <c r="K38" s="147">
        <v>128.05894082317599</v>
      </c>
      <c r="L38" s="153">
        <v>137.716293596707</v>
      </c>
      <c r="M38" s="147"/>
      <c r="N38" s="154">
        <v>112.835898898862</v>
      </c>
      <c r="O38" s="155">
        <v>114.330608372721</v>
      </c>
      <c r="P38" s="156">
        <v>113.610760978</v>
      </c>
      <c r="Q38" s="147"/>
      <c r="R38" s="157">
        <v>131.12663454729801</v>
      </c>
      <c r="S38" s="130"/>
      <c r="T38" s="131">
        <v>4.9458893293810204</v>
      </c>
      <c r="U38" s="125">
        <v>5.2327649719787104</v>
      </c>
      <c r="V38" s="125">
        <v>7.3031050865902403</v>
      </c>
      <c r="W38" s="125">
        <v>6.3381707163613896</v>
      </c>
      <c r="X38" s="125">
        <v>2.2347808003323899</v>
      </c>
      <c r="Y38" s="132">
        <v>5.6776995086222</v>
      </c>
      <c r="Z38" s="125"/>
      <c r="AA38" s="133">
        <v>2.8486036207979</v>
      </c>
      <c r="AB38" s="134">
        <v>1.86161100381839</v>
      </c>
      <c r="AC38" s="135">
        <v>2.3170223549229099</v>
      </c>
      <c r="AD38" s="125"/>
      <c r="AE38" s="136">
        <v>5.0058011764071901</v>
      </c>
      <c r="AF38" s="30"/>
      <c r="AG38" s="152">
        <v>114.46186981667999</v>
      </c>
      <c r="AH38" s="147">
        <v>116.56262336695301</v>
      </c>
      <c r="AI38" s="147">
        <v>120.049325616969</v>
      </c>
      <c r="AJ38" s="147">
        <v>118.37502796443</v>
      </c>
      <c r="AK38" s="147">
        <v>111.8965050036</v>
      </c>
      <c r="AL38" s="153">
        <v>116.356591802983</v>
      </c>
      <c r="AM38" s="147"/>
      <c r="AN38" s="154">
        <v>107.369656334442</v>
      </c>
      <c r="AO38" s="155">
        <v>109.072781531869</v>
      </c>
      <c r="AP38" s="156">
        <v>108.238803565954</v>
      </c>
      <c r="AQ38" s="147"/>
      <c r="AR38" s="157">
        <v>113.958296943297</v>
      </c>
      <c r="AS38" s="130"/>
      <c r="AT38" s="131">
        <v>9.4619029739534799</v>
      </c>
      <c r="AU38" s="125">
        <v>4.5871512086884598</v>
      </c>
      <c r="AV38" s="125">
        <v>5.0391575356392204</v>
      </c>
      <c r="AW38" s="125">
        <v>3.74527659523861</v>
      </c>
      <c r="AX38" s="125">
        <v>2.5286731290806901</v>
      </c>
      <c r="AY38" s="132">
        <v>4.8738655399505104</v>
      </c>
      <c r="AZ38" s="125"/>
      <c r="BA38" s="133">
        <v>0.78906788139456496</v>
      </c>
      <c r="BB38" s="134">
        <v>-4.9989450624481497</v>
      </c>
      <c r="BC38" s="135">
        <v>-2.36676113164678</v>
      </c>
      <c r="BD38" s="125"/>
      <c r="BE38" s="136">
        <v>2.73663161951995</v>
      </c>
    </row>
    <row r="39" spans="1:64" x14ac:dyDescent="0.25">
      <c r="A39" s="22" t="s">
        <v>82</v>
      </c>
      <c r="B39" s="3" t="str">
        <f t="shared" si="0"/>
        <v>Shenandoah Valley</v>
      </c>
      <c r="C39" s="3"/>
      <c r="D39" s="25" t="s">
        <v>16</v>
      </c>
      <c r="E39" s="28" t="s">
        <v>17</v>
      </c>
      <c r="F39" s="3"/>
      <c r="G39" s="158">
        <v>84.147237218164406</v>
      </c>
      <c r="H39" s="159">
        <v>88.310859236234407</v>
      </c>
      <c r="I39" s="159">
        <v>89.084751756971201</v>
      </c>
      <c r="J39" s="159">
        <v>88.849612338474302</v>
      </c>
      <c r="K39" s="159">
        <v>86.568876029378998</v>
      </c>
      <c r="L39" s="160">
        <v>87.611285413252105</v>
      </c>
      <c r="M39" s="147"/>
      <c r="N39" s="161">
        <v>97.028944633219993</v>
      </c>
      <c r="O39" s="162">
        <v>103.828568010936</v>
      </c>
      <c r="P39" s="163">
        <v>100.694665131275</v>
      </c>
      <c r="Q39" s="147"/>
      <c r="R39" s="164">
        <v>92.020477801924798</v>
      </c>
      <c r="S39" s="130"/>
      <c r="T39" s="137">
        <v>-0.84563972537990395</v>
      </c>
      <c r="U39" s="138">
        <v>0.214907869933539</v>
      </c>
      <c r="V39" s="138">
        <v>0.29936699884927198</v>
      </c>
      <c r="W39" s="138">
        <v>0.33195785154992502</v>
      </c>
      <c r="X39" s="138">
        <v>-3.9370835547749699</v>
      </c>
      <c r="Y39" s="139">
        <v>-0.75848866101401402</v>
      </c>
      <c r="Z39" s="125"/>
      <c r="AA39" s="140">
        <v>-2.6721847196733299</v>
      </c>
      <c r="AB39" s="141">
        <v>-1.14254172140024</v>
      </c>
      <c r="AC39" s="142">
        <v>-1.73987127536172</v>
      </c>
      <c r="AD39" s="125"/>
      <c r="AE39" s="143">
        <v>-1.02795308714444</v>
      </c>
      <c r="AF39" s="31"/>
      <c r="AG39" s="158">
        <v>91.660461124896599</v>
      </c>
      <c r="AH39" s="159">
        <v>88.999655150832297</v>
      </c>
      <c r="AI39" s="159">
        <v>90.576911270983203</v>
      </c>
      <c r="AJ39" s="159">
        <v>91.2691501222493</v>
      </c>
      <c r="AK39" s="159">
        <v>91.545191443110497</v>
      </c>
      <c r="AL39" s="160">
        <v>90.846796157523698</v>
      </c>
      <c r="AM39" s="147"/>
      <c r="AN39" s="161">
        <v>98.765689655172395</v>
      </c>
      <c r="AO39" s="162">
        <v>100.82912032197299</v>
      </c>
      <c r="AP39" s="163">
        <v>99.769798809644897</v>
      </c>
      <c r="AQ39" s="147"/>
      <c r="AR39" s="164">
        <v>93.5608778566897</v>
      </c>
      <c r="AS39" s="130"/>
      <c r="AT39" s="137">
        <v>0.69583836744929595</v>
      </c>
      <c r="AU39" s="138">
        <v>-0.61059974632412894</v>
      </c>
      <c r="AV39" s="138">
        <v>-0.65529169632601203</v>
      </c>
      <c r="AW39" s="138">
        <v>7.8008193937655498E-2</v>
      </c>
      <c r="AX39" s="138">
        <v>0.17794151799021801</v>
      </c>
      <c r="AY39" s="139">
        <v>-3.7697093259674602E-2</v>
      </c>
      <c r="AZ39" s="125"/>
      <c r="BA39" s="140">
        <v>0.27629146327243498</v>
      </c>
      <c r="BB39" s="141">
        <v>-2.0949803333879502</v>
      </c>
      <c r="BC39" s="142">
        <v>-0.96638608093841605</v>
      </c>
      <c r="BD39" s="125"/>
      <c r="BE39" s="143">
        <v>-0.13916363505672</v>
      </c>
    </row>
    <row r="40" spans="1:64" ht="13" x14ac:dyDescent="0.3">
      <c r="A40" s="19" t="s">
        <v>83</v>
      </c>
      <c r="B40" s="3" t="str">
        <f t="shared" si="0"/>
        <v>Southern Virginia</v>
      </c>
      <c r="C40" s="9"/>
      <c r="D40" s="23" t="s">
        <v>16</v>
      </c>
      <c r="E40" s="26" t="s">
        <v>17</v>
      </c>
      <c r="F40" s="3"/>
      <c r="G40" s="144">
        <v>87.481246867167897</v>
      </c>
      <c r="H40" s="145">
        <v>98.586373193166807</v>
      </c>
      <c r="I40" s="145">
        <v>102.86894360269299</v>
      </c>
      <c r="J40" s="145">
        <v>101.82089481946601</v>
      </c>
      <c r="K40" s="145">
        <v>95.839231129864004</v>
      </c>
      <c r="L40" s="146">
        <v>98.113943855157203</v>
      </c>
      <c r="M40" s="147"/>
      <c r="N40" s="148">
        <v>93.942430340557195</v>
      </c>
      <c r="O40" s="149">
        <v>95.473006198347093</v>
      </c>
      <c r="P40" s="150">
        <v>94.707323180175507</v>
      </c>
      <c r="Q40" s="147"/>
      <c r="R40" s="151">
        <v>97.222839972991196</v>
      </c>
      <c r="S40" s="130"/>
      <c r="T40" s="122">
        <v>0.41728026262048601</v>
      </c>
      <c r="U40" s="123">
        <v>6.1444720646836197</v>
      </c>
      <c r="V40" s="123">
        <v>9.0569776753370199</v>
      </c>
      <c r="W40" s="123">
        <v>8.8714851196061808</v>
      </c>
      <c r="X40" s="123">
        <v>6.1148571791598902</v>
      </c>
      <c r="Y40" s="124">
        <v>6.7387207920300698</v>
      </c>
      <c r="Z40" s="125"/>
      <c r="AA40" s="126">
        <v>9.0092880883378896</v>
      </c>
      <c r="AB40" s="127">
        <v>7.4025634220128698</v>
      </c>
      <c r="AC40" s="128">
        <v>8.1490420916026807</v>
      </c>
      <c r="AD40" s="125"/>
      <c r="AE40" s="129">
        <v>7.0266902182189197</v>
      </c>
      <c r="AF40" s="29"/>
      <c r="AG40" s="144">
        <v>88.610345096814399</v>
      </c>
      <c r="AH40" s="145">
        <v>93.132333649545998</v>
      </c>
      <c r="AI40" s="145">
        <v>96.209880938619804</v>
      </c>
      <c r="AJ40" s="145">
        <v>96.403969614758495</v>
      </c>
      <c r="AK40" s="145">
        <v>92.59</v>
      </c>
      <c r="AL40" s="146">
        <v>93.711828997580596</v>
      </c>
      <c r="AM40" s="147"/>
      <c r="AN40" s="148">
        <v>93.247797785780904</v>
      </c>
      <c r="AO40" s="149">
        <v>93.128084797444401</v>
      </c>
      <c r="AP40" s="150">
        <v>93.190479699666199</v>
      </c>
      <c r="AQ40" s="147"/>
      <c r="AR40" s="151">
        <v>93.574172953723505</v>
      </c>
      <c r="AS40" s="130"/>
      <c r="AT40" s="122">
        <v>3.9049724415404499</v>
      </c>
      <c r="AU40" s="123">
        <v>4.2526562633026401</v>
      </c>
      <c r="AV40" s="123">
        <v>6.9016182314030896</v>
      </c>
      <c r="AW40" s="123">
        <v>7.1113168856192797</v>
      </c>
      <c r="AX40" s="123">
        <v>5.8870571731853101</v>
      </c>
      <c r="AY40" s="124">
        <v>5.78678208257974</v>
      </c>
      <c r="AZ40" s="125"/>
      <c r="BA40" s="126">
        <v>4.9662304340959302</v>
      </c>
      <c r="BB40" s="127">
        <v>3.3394307290779199</v>
      </c>
      <c r="BC40" s="128">
        <v>4.1502617552343501</v>
      </c>
      <c r="BD40" s="125"/>
      <c r="BE40" s="129">
        <v>5.3534208585317602</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85.136952675807095</v>
      </c>
      <c r="H41" s="147">
        <v>90.359824992324207</v>
      </c>
      <c r="I41" s="147">
        <v>94.173586733196302</v>
      </c>
      <c r="J41" s="147">
        <v>94.571055143160095</v>
      </c>
      <c r="K41" s="147">
        <v>93.887351428571407</v>
      </c>
      <c r="L41" s="153">
        <v>92.175943693276494</v>
      </c>
      <c r="M41" s="147"/>
      <c r="N41" s="154">
        <v>106.717352721849</v>
      </c>
      <c r="O41" s="155">
        <v>113.616680682661</v>
      </c>
      <c r="P41" s="156">
        <v>110.175570295065</v>
      </c>
      <c r="Q41" s="147"/>
      <c r="R41" s="157">
        <v>98.159745703334195</v>
      </c>
      <c r="S41" s="130"/>
      <c r="T41" s="131">
        <v>-2.4049982080010501</v>
      </c>
      <c r="U41" s="125">
        <v>-0.10570821096639101</v>
      </c>
      <c r="V41" s="125">
        <v>2.63769527966409</v>
      </c>
      <c r="W41" s="125">
        <v>6.3433979630025004</v>
      </c>
      <c r="X41" s="125">
        <v>2.2306250981523101</v>
      </c>
      <c r="Y41" s="132">
        <v>2.1474238832417201</v>
      </c>
      <c r="Z41" s="125"/>
      <c r="AA41" s="133">
        <v>3.3515055136351899</v>
      </c>
      <c r="AB41" s="134">
        <v>6.5254287724902396</v>
      </c>
      <c r="AC41" s="135">
        <v>4.9541003314917997</v>
      </c>
      <c r="AD41" s="125"/>
      <c r="AE41" s="136">
        <v>3.42408316609635</v>
      </c>
      <c r="AF41" s="30"/>
      <c r="AG41" s="152">
        <v>100.479968648761</v>
      </c>
      <c r="AH41" s="147">
        <v>92.863033796175003</v>
      </c>
      <c r="AI41" s="147">
        <v>95.070937937797694</v>
      </c>
      <c r="AJ41" s="147">
        <v>94.411728068518102</v>
      </c>
      <c r="AK41" s="147">
        <v>94.589171744970798</v>
      </c>
      <c r="AL41" s="153">
        <v>95.201235926305003</v>
      </c>
      <c r="AM41" s="147"/>
      <c r="AN41" s="154">
        <v>103.921060932866</v>
      </c>
      <c r="AO41" s="155">
        <v>105.74860303123</v>
      </c>
      <c r="AP41" s="156">
        <v>104.776796057347</v>
      </c>
      <c r="AQ41" s="147"/>
      <c r="AR41" s="157">
        <v>98.033220827679699</v>
      </c>
      <c r="AS41" s="130"/>
      <c r="AT41" s="131">
        <v>5.6026499630637296</v>
      </c>
      <c r="AU41" s="125">
        <v>-0.56944461516011602</v>
      </c>
      <c r="AV41" s="125">
        <v>0.46867603160455601</v>
      </c>
      <c r="AW41" s="125">
        <v>0.75806563686648498</v>
      </c>
      <c r="AX41" s="125">
        <v>-0.60805983792234797</v>
      </c>
      <c r="AY41" s="132">
        <v>0.87086219720529401</v>
      </c>
      <c r="AZ41" s="125"/>
      <c r="BA41" s="133">
        <v>-0.22705009351335101</v>
      </c>
      <c r="BB41" s="134">
        <v>-2.6752052498486001</v>
      </c>
      <c r="BC41" s="135">
        <v>-1.4922372944397599</v>
      </c>
      <c r="BD41" s="125"/>
      <c r="BE41" s="136">
        <v>0.31282748746677003</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82.781767337807594</v>
      </c>
      <c r="H42" s="147">
        <v>88.1118195956454</v>
      </c>
      <c r="I42" s="147">
        <v>88.324432677760896</v>
      </c>
      <c r="J42" s="147">
        <v>89.132442645074207</v>
      </c>
      <c r="K42" s="147">
        <v>85.4041971383147</v>
      </c>
      <c r="L42" s="153">
        <v>87.090092918936193</v>
      </c>
      <c r="M42" s="147"/>
      <c r="N42" s="154">
        <v>86.671902071562997</v>
      </c>
      <c r="O42" s="155">
        <v>82.652169811320704</v>
      </c>
      <c r="P42" s="156">
        <v>84.663930254476895</v>
      </c>
      <c r="Q42" s="147"/>
      <c r="R42" s="157">
        <v>86.474560019129598</v>
      </c>
      <c r="S42" s="130"/>
      <c r="T42" s="131">
        <v>5.1471535574062104</v>
      </c>
      <c r="U42" s="125">
        <v>2.3823038936439001</v>
      </c>
      <c r="V42" s="125">
        <v>4.5612540979816503</v>
      </c>
      <c r="W42" s="125">
        <v>8.2207338979837594</v>
      </c>
      <c r="X42" s="125">
        <v>5.4526830004791096</v>
      </c>
      <c r="Y42" s="132">
        <v>5.0627261057561004</v>
      </c>
      <c r="Z42" s="125"/>
      <c r="AA42" s="133">
        <v>14.035316738755499</v>
      </c>
      <c r="AB42" s="134">
        <v>2.6593954667370601</v>
      </c>
      <c r="AC42" s="135">
        <v>8.2030254147697192</v>
      </c>
      <c r="AD42" s="125"/>
      <c r="AE42" s="136">
        <v>5.8333651973740199</v>
      </c>
      <c r="AF42" s="30"/>
      <c r="AG42" s="152">
        <v>80.518410596026399</v>
      </c>
      <c r="AH42" s="147">
        <v>83.855730604474005</v>
      </c>
      <c r="AI42" s="147">
        <v>85.188693181818095</v>
      </c>
      <c r="AJ42" s="147">
        <v>84.901347891566203</v>
      </c>
      <c r="AK42" s="147">
        <v>82.7645127993393</v>
      </c>
      <c r="AL42" s="153">
        <v>83.626261021388004</v>
      </c>
      <c r="AM42" s="147"/>
      <c r="AN42" s="154">
        <v>83.026353111432698</v>
      </c>
      <c r="AO42" s="155">
        <v>81.748366311516904</v>
      </c>
      <c r="AP42" s="156">
        <v>82.403476755687393</v>
      </c>
      <c r="AQ42" s="147"/>
      <c r="AR42" s="157">
        <v>83.307212078198503</v>
      </c>
      <c r="AS42" s="130"/>
      <c r="AT42" s="131">
        <v>3.8783443589257098</v>
      </c>
      <c r="AU42" s="125">
        <v>4.1393529901374304</v>
      </c>
      <c r="AV42" s="125">
        <v>4.5424014308863496</v>
      </c>
      <c r="AW42" s="125">
        <v>4.69444056991704</v>
      </c>
      <c r="AX42" s="125">
        <v>5.2202646282345002</v>
      </c>
      <c r="AY42" s="132">
        <v>4.4608084399213599</v>
      </c>
      <c r="AZ42" s="125"/>
      <c r="BA42" s="133">
        <v>5.7581917854298403</v>
      </c>
      <c r="BB42" s="134">
        <v>0.999420040248721</v>
      </c>
      <c r="BC42" s="135">
        <v>3.3575043698088201</v>
      </c>
      <c r="BD42" s="125"/>
      <c r="BE42" s="136">
        <v>4.1754668310929501</v>
      </c>
      <c r="BF42" s="76"/>
      <c r="BG42" s="76"/>
      <c r="BH42" s="76"/>
      <c r="BI42" s="76"/>
      <c r="BJ42" s="76"/>
      <c r="BK42" s="76"/>
      <c r="BL42" s="76"/>
    </row>
    <row r="43" spans="1:64" x14ac:dyDescent="0.25">
      <c r="A43" s="22" t="s">
        <v>86</v>
      </c>
      <c r="B43" s="3" t="str">
        <f t="shared" si="0"/>
        <v>Virginia Mountains</v>
      </c>
      <c r="C43" s="3"/>
      <c r="D43" s="25" t="s">
        <v>16</v>
      </c>
      <c r="E43" s="28" t="s">
        <v>17</v>
      </c>
      <c r="F43" s="3"/>
      <c r="G43" s="152">
        <v>83.730570557491205</v>
      </c>
      <c r="H43" s="147">
        <v>97.188641863278804</v>
      </c>
      <c r="I43" s="147">
        <v>102.54820052158701</v>
      </c>
      <c r="J43" s="147">
        <v>98.237369687249299</v>
      </c>
      <c r="K43" s="147">
        <v>94.712988810365104</v>
      </c>
      <c r="L43" s="153">
        <v>96.145533662754701</v>
      </c>
      <c r="M43" s="147"/>
      <c r="N43" s="154">
        <v>111.739370773301</v>
      </c>
      <c r="O43" s="155">
        <v>126.253551617873</v>
      </c>
      <c r="P43" s="156">
        <v>119.486899246058</v>
      </c>
      <c r="Q43" s="147"/>
      <c r="R43" s="157">
        <v>103.395917394081</v>
      </c>
      <c r="S43" s="130"/>
      <c r="T43" s="131">
        <v>-0.61380078005694105</v>
      </c>
      <c r="U43" s="125">
        <v>4.9513861116826101</v>
      </c>
      <c r="V43" s="125">
        <v>10.111412478187599</v>
      </c>
      <c r="W43" s="125">
        <v>6.6088869253519</v>
      </c>
      <c r="X43" s="125">
        <v>5.1820036426990699</v>
      </c>
      <c r="Y43" s="132">
        <v>5.8076505954724897</v>
      </c>
      <c r="Z43" s="125"/>
      <c r="AA43" s="133">
        <v>8.0573137545607807</v>
      </c>
      <c r="AB43" s="134">
        <v>16.490185868985701</v>
      </c>
      <c r="AC43" s="135">
        <v>12.688572773677601</v>
      </c>
      <c r="AD43" s="125"/>
      <c r="AE43" s="136">
        <v>8.2694637185646602</v>
      </c>
      <c r="AF43" s="31"/>
      <c r="AG43" s="152">
        <v>116.269166115155</v>
      </c>
      <c r="AH43" s="147">
        <v>101.72353027936801</v>
      </c>
      <c r="AI43" s="147">
        <v>103.72424052988001</v>
      </c>
      <c r="AJ43" s="147">
        <v>107.64171547545899</v>
      </c>
      <c r="AK43" s="147">
        <v>107.548823199775</v>
      </c>
      <c r="AL43" s="153">
        <v>107.16198696967299</v>
      </c>
      <c r="AM43" s="147"/>
      <c r="AN43" s="154">
        <v>122.023012031139</v>
      </c>
      <c r="AO43" s="155">
        <v>126.08670389352</v>
      </c>
      <c r="AP43" s="156">
        <v>123.975908539499</v>
      </c>
      <c r="AQ43" s="147"/>
      <c r="AR43" s="157">
        <v>112.15161375834499</v>
      </c>
      <c r="AS43" s="130"/>
      <c r="AT43" s="131">
        <v>19.172328192247502</v>
      </c>
      <c r="AU43" s="125">
        <v>5.6245362071837501</v>
      </c>
      <c r="AV43" s="125">
        <v>5.16730192746786</v>
      </c>
      <c r="AW43" s="125">
        <v>9.1074108710050101</v>
      </c>
      <c r="AX43" s="125">
        <v>10.150757900364001</v>
      </c>
      <c r="AY43" s="132">
        <v>9.5777100914491697</v>
      </c>
      <c r="AZ43" s="125"/>
      <c r="BA43" s="133">
        <v>13.648542481617101</v>
      </c>
      <c r="BB43" s="134">
        <v>9.4816523130708106</v>
      </c>
      <c r="BC43" s="135">
        <v>11.3556123843801</v>
      </c>
      <c r="BD43" s="125"/>
      <c r="BE43" s="136">
        <v>10.2145545301981</v>
      </c>
      <c r="BF43" s="76"/>
      <c r="BG43" s="76"/>
      <c r="BH43" s="76"/>
      <c r="BI43" s="76"/>
      <c r="BJ43" s="76"/>
      <c r="BK43" s="76"/>
      <c r="BL43" s="76"/>
    </row>
    <row r="44" spans="1:64" x14ac:dyDescent="0.25">
      <c r="A44" s="165" t="s">
        <v>133</v>
      </c>
      <c r="B44" s="3" t="s">
        <v>139</v>
      </c>
      <c r="D44" s="25" t="s">
        <v>16</v>
      </c>
      <c r="E44" s="28" t="s">
        <v>17</v>
      </c>
      <c r="G44" s="152">
        <v>230.56117227319001</v>
      </c>
      <c r="H44" s="147">
        <v>218.05275932203301</v>
      </c>
      <c r="I44" s="147">
        <v>230.01561098654699</v>
      </c>
      <c r="J44" s="147">
        <v>221.84100797266501</v>
      </c>
      <c r="K44" s="147">
        <v>218.09726435152299</v>
      </c>
      <c r="L44" s="153">
        <v>223.497263399486</v>
      </c>
      <c r="M44" s="147"/>
      <c r="N44" s="154">
        <v>239.22704182041801</v>
      </c>
      <c r="O44" s="155">
        <v>276.291362948006</v>
      </c>
      <c r="P44" s="156">
        <v>259.58313279733801</v>
      </c>
      <c r="Q44" s="147"/>
      <c r="R44" s="157">
        <v>235.31510713637101</v>
      </c>
      <c r="S44" s="130"/>
      <c r="T44" s="131">
        <v>7.9431454490420199</v>
      </c>
      <c r="U44" s="125">
        <v>-1.69752577927812</v>
      </c>
      <c r="V44" s="125">
        <v>3.8441636285702701</v>
      </c>
      <c r="W44" s="125">
        <v>2.8990271352613801</v>
      </c>
      <c r="X44" s="125">
        <v>-2.9374000313133899</v>
      </c>
      <c r="Y44" s="132">
        <v>1.64336339880699</v>
      </c>
      <c r="Z44" s="125"/>
      <c r="AA44" s="133">
        <v>-7.6393383477116199</v>
      </c>
      <c r="AB44" s="134">
        <v>-1.7231165371261401</v>
      </c>
      <c r="AC44" s="135">
        <v>-4.30955115059849</v>
      </c>
      <c r="AD44" s="125"/>
      <c r="AE44" s="136">
        <v>-0.44239532575164597</v>
      </c>
      <c r="AG44" s="152">
        <v>300.974139910313</v>
      </c>
      <c r="AH44" s="147">
        <v>265.05997972516298</v>
      </c>
      <c r="AI44" s="147">
        <v>255.41720253415099</v>
      </c>
      <c r="AJ44" s="147">
        <v>260.91592537313397</v>
      </c>
      <c r="AK44" s="147">
        <v>265.02383193277302</v>
      </c>
      <c r="AL44" s="153">
        <v>270.06812839410298</v>
      </c>
      <c r="AM44" s="147"/>
      <c r="AN44" s="154">
        <v>287.63413506320597</v>
      </c>
      <c r="AO44" s="155">
        <v>302.90936902775599</v>
      </c>
      <c r="AP44" s="156">
        <v>295.623791352637</v>
      </c>
      <c r="AQ44" s="147"/>
      <c r="AR44" s="157">
        <v>278.46018601015999</v>
      </c>
      <c r="AS44" s="130"/>
      <c r="AT44" s="131">
        <v>7.8199132562098299</v>
      </c>
      <c r="AU44" s="125">
        <v>1.9906724427483999</v>
      </c>
      <c r="AV44" s="125">
        <v>-2.4949011988421401</v>
      </c>
      <c r="AW44" s="125">
        <v>-0.323342646376934</v>
      </c>
      <c r="AX44" s="125">
        <v>-0.89561258529670396</v>
      </c>
      <c r="AY44" s="132">
        <v>1.6123479164782999</v>
      </c>
      <c r="AZ44" s="125"/>
      <c r="BA44" s="133">
        <v>-4.1290736120035403</v>
      </c>
      <c r="BB44" s="134">
        <v>-3.8143242393309902</v>
      </c>
      <c r="BC44" s="135">
        <v>-4.0262798379928197</v>
      </c>
      <c r="BD44" s="125"/>
      <c r="BE44" s="136">
        <v>-0.62521964345155701</v>
      </c>
    </row>
    <row r="45" spans="1:64" x14ac:dyDescent="0.25">
      <c r="A45" s="165" t="s">
        <v>134</v>
      </c>
      <c r="B45" s="3" t="s">
        <v>140</v>
      </c>
      <c r="D45" s="25" t="s">
        <v>16</v>
      </c>
      <c r="E45" s="28" t="s">
        <v>17</v>
      </c>
      <c r="G45" s="152">
        <v>148.776433719837</v>
      </c>
      <c r="H45" s="147">
        <v>173.996221764632</v>
      </c>
      <c r="I45" s="147">
        <v>181.575378302536</v>
      </c>
      <c r="J45" s="147">
        <v>177.706493279423</v>
      </c>
      <c r="K45" s="147">
        <v>159.06336914600499</v>
      </c>
      <c r="L45" s="153">
        <v>170.798607906038</v>
      </c>
      <c r="M45" s="147"/>
      <c r="N45" s="154">
        <v>152.99061779831999</v>
      </c>
      <c r="O45" s="155">
        <v>164.062167002591</v>
      </c>
      <c r="P45" s="156">
        <v>158.86537951475799</v>
      </c>
      <c r="Q45" s="147"/>
      <c r="R45" s="157">
        <v>167.249460984786</v>
      </c>
      <c r="S45" s="130"/>
      <c r="T45" s="131">
        <v>5.3248113810134896</v>
      </c>
      <c r="U45" s="125">
        <v>6.6431541428861598</v>
      </c>
      <c r="V45" s="125">
        <v>8.1874326410494795</v>
      </c>
      <c r="W45" s="125">
        <v>7.0964390938193098</v>
      </c>
      <c r="X45" s="125">
        <v>3.6741657625028799</v>
      </c>
      <c r="Y45" s="132">
        <v>6.5515369372124201</v>
      </c>
      <c r="Z45" s="125"/>
      <c r="AA45" s="133">
        <v>5.7942300032027196</v>
      </c>
      <c r="AB45" s="134">
        <v>5.6025087706355903</v>
      </c>
      <c r="AC45" s="135">
        <v>5.6825440108819096</v>
      </c>
      <c r="AD45" s="125"/>
      <c r="AE45" s="136">
        <v>6.3771984552553098</v>
      </c>
      <c r="AG45" s="152">
        <v>163.598504642525</v>
      </c>
      <c r="AH45" s="147">
        <v>156.75315365399601</v>
      </c>
      <c r="AI45" s="147">
        <v>160.61263755248399</v>
      </c>
      <c r="AJ45" s="147">
        <v>161.42326481765301</v>
      </c>
      <c r="AK45" s="147">
        <v>154.408861108027</v>
      </c>
      <c r="AL45" s="153">
        <v>159.39926757953</v>
      </c>
      <c r="AM45" s="147"/>
      <c r="AN45" s="154">
        <v>156.68637771711599</v>
      </c>
      <c r="AO45" s="155">
        <v>158.93666018306601</v>
      </c>
      <c r="AP45" s="156">
        <v>157.844479807645</v>
      </c>
      <c r="AQ45" s="147"/>
      <c r="AR45" s="157">
        <v>158.91060135904101</v>
      </c>
      <c r="AS45" s="130"/>
      <c r="AT45" s="131">
        <v>14.076614202092401</v>
      </c>
      <c r="AU45" s="125">
        <v>4.4029577441245102</v>
      </c>
      <c r="AV45" s="125">
        <v>3.4895060124458701</v>
      </c>
      <c r="AW45" s="125">
        <v>3.8255131685192798</v>
      </c>
      <c r="AX45" s="125">
        <v>4.6367318655092102</v>
      </c>
      <c r="AY45" s="132">
        <v>5.7309018148048301</v>
      </c>
      <c r="AZ45" s="125"/>
      <c r="BA45" s="133">
        <v>5.4046328859617399</v>
      </c>
      <c r="BB45" s="134">
        <v>-3.5840676299104799</v>
      </c>
      <c r="BC45" s="135">
        <v>0.33592570455239601</v>
      </c>
      <c r="BD45" s="125"/>
      <c r="BE45" s="136">
        <v>3.9040810694247101</v>
      </c>
    </row>
    <row r="46" spans="1:64" x14ac:dyDescent="0.25">
      <c r="A46" s="165" t="s">
        <v>135</v>
      </c>
      <c r="B46" s="3" t="s">
        <v>141</v>
      </c>
      <c r="D46" s="25" t="s">
        <v>16</v>
      </c>
      <c r="E46" s="28" t="s">
        <v>17</v>
      </c>
      <c r="G46" s="152">
        <v>118.232533345033</v>
      </c>
      <c r="H46" s="147">
        <v>129.195848928591</v>
      </c>
      <c r="I46" s="147">
        <v>135.29614491097701</v>
      </c>
      <c r="J46" s="147">
        <v>134.389343635025</v>
      </c>
      <c r="K46" s="147">
        <v>124.43656101792899</v>
      </c>
      <c r="L46" s="153">
        <v>129.501055785971</v>
      </c>
      <c r="M46" s="147"/>
      <c r="N46" s="154">
        <v>122.234987555459</v>
      </c>
      <c r="O46" s="155">
        <v>124.824512672865</v>
      </c>
      <c r="P46" s="156">
        <v>123.618039022914</v>
      </c>
      <c r="Q46" s="147"/>
      <c r="R46" s="157">
        <v>127.66971388886699</v>
      </c>
      <c r="S46" s="130"/>
      <c r="T46" s="131">
        <v>2.0815843663671498</v>
      </c>
      <c r="U46" s="125">
        <v>2.6704259210882002</v>
      </c>
      <c r="V46" s="125">
        <v>4.9284257555094202</v>
      </c>
      <c r="W46" s="125">
        <v>5.4667197026578602</v>
      </c>
      <c r="X46" s="125">
        <v>2.8862979750090099</v>
      </c>
      <c r="Y46" s="132">
        <v>3.9876063631300802</v>
      </c>
      <c r="Z46" s="125"/>
      <c r="AA46" s="133">
        <v>1.45934066689772</v>
      </c>
      <c r="AB46" s="134">
        <v>1.44748912189658</v>
      </c>
      <c r="AC46" s="135">
        <v>1.4536094810339699</v>
      </c>
      <c r="AD46" s="125"/>
      <c r="AE46" s="136">
        <v>3.2010820808940501</v>
      </c>
      <c r="AG46" s="152">
        <v>117.4676407613</v>
      </c>
      <c r="AH46" s="147">
        <v>118.523837772866</v>
      </c>
      <c r="AI46" s="147">
        <v>121.09919197609899</v>
      </c>
      <c r="AJ46" s="147">
        <v>120.095540699699</v>
      </c>
      <c r="AK46" s="147">
        <v>114.981476330945</v>
      </c>
      <c r="AL46" s="153">
        <v>118.489929489763</v>
      </c>
      <c r="AM46" s="147"/>
      <c r="AN46" s="154">
        <v>116.443726302926</v>
      </c>
      <c r="AO46" s="155">
        <v>117.873662228649</v>
      </c>
      <c r="AP46" s="156">
        <v>117.176319006547</v>
      </c>
      <c r="AQ46" s="147"/>
      <c r="AR46" s="157">
        <v>118.084175943085</v>
      </c>
      <c r="AS46" s="130"/>
      <c r="AT46" s="131">
        <v>4.4049149362617896</v>
      </c>
      <c r="AU46" s="125">
        <v>2.0086130912792299</v>
      </c>
      <c r="AV46" s="125">
        <v>2.94919060666111</v>
      </c>
      <c r="AW46" s="125">
        <v>2.1022367587935902</v>
      </c>
      <c r="AX46" s="125">
        <v>0.76155170496442803</v>
      </c>
      <c r="AY46" s="132">
        <v>2.3511853405173699</v>
      </c>
      <c r="AZ46" s="125"/>
      <c r="BA46" s="133">
        <v>0.234098854592765</v>
      </c>
      <c r="BB46" s="134">
        <v>-4.7738378930168999</v>
      </c>
      <c r="BC46" s="135">
        <v>-2.4848105179360802</v>
      </c>
      <c r="BD46" s="125"/>
      <c r="BE46" s="136">
        <v>0.79491068606766502</v>
      </c>
    </row>
    <row r="47" spans="1:64" x14ac:dyDescent="0.25">
      <c r="A47" s="165" t="s">
        <v>136</v>
      </c>
      <c r="B47" s="3" t="s">
        <v>142</v>
      </c>
      <c r="D47" s="25" t="s">
        <v>16</v>
      </c>
      <c r="E47" s="28" t="s">
        <v>17</v>
      </c>
      <c r="G47" s="152">
        <v>97.454128211134503</v>
      </c>
      <c r="H47" s="147">
        <v>103.23659558976399</v>
      </c>
      <c r="I47" s="147">
        <v>105.454894839291</v>
      </c>
      <c r="J47" s="147">
        <v>104.921380045414</v>
      </c>
      <c r="K47" s="147">
        <v>102.48324596159701</v>
      </c>
      <c r="L47" s="153">
        <v>103.17506194165</v>
      </c>
      <c r="M47" s="147"/>
      <c r="N47" s="154">
        <v>106.070179919599</v>
      </c>
      <c r="O47" s="155">
        <v>108.389107071425</v>
      </c>
      <c r="P47" s="156">
        <v>107.286431452082</v>
      </c>
      <c r="Q47" s="147"/>
      <c r="R47" s="157">
        <v>104.459962261401</v>
      </c>
      <c r="S47" s="130"/>
      <c r="T47" s="131">
        <v>3.9318178204968999</v>
      </c>
      <c r="U47" s="125">
        <v>5.29193018476977</v>
      </c>
      <c r="V47" s="125">
        <v>5.9470163786052002</v>
      </c>
      <c r="W47" s="125">
        <v>5.65064793320626</v>
      </c>
      <c r="X47" s="125">
        <v>5.4372486539468898</v>
      </c>
      <c r="Y47" s="132">
        <v>5.4307402482931302</v>
      </c>
      <c r="Z47" s="125"/>
      <c r="AA47" s="133">
        <v>4.2601687740180196</v>
      </c>
      <c r="AB47" s="134">
        <v>4.1146433794625796</v>
      </c>
      <c r="AC47" s="135">
        <v>4.1847892510332896</v>
      </c>
      <c r="AD47" s="125"/>
      <c r="AE47" s="136">
        <v>5.0654108122571699</v>
      </c>
      <c r="AG47" s="152">
        <v>99.304822316169293</v>
      </c>
      <c r="AH47" s="147">
        <v>99.042094956645897</v>
      </c>
      <c r="AI47" s="147">
        <v>100.259989955694</v>
      </c>
      <c r="AJ47" s="147">
        <v>100.458310473083</v>
      </c>
      <c r="AK47" s="147">
        <v>99.464363058622197</v>
      </c>
      <c r="AL47" s="153">
        <v>99.754516702192802</v>
      </c>
      <c r="AM47" s="147"/>
      <c r="AN47" s="154">
        <v>103.736549609503</v>
      </c>
      <c r="AO47" s="155">
        <v>104.264708239488</v>
      </c>
      <c r="AP47" s="156">
        <v>103.999979186624</v>
      </c>
      <c r="AQ47" s="147"/>
      <c r="AR47" s="157">
        <v>101.021609484081</v>
      </c>
      <c r="AS47" s="130"/>
      <c r="AT47" s="131">
        <v>5.6450785563275296</v>
      </c>
      <c r="AU47" s="125">
        <v>3.4363045270332799</v>
      </c>
      <c r="AV47" s="125">
        <v>3.57368172401985</v>
      </c>
      <c r="AW47" s="125">
        <v>4.0530790401453904</v>
      </c>
      <c r="AX47" s="125">
        <v>4.0393662338779599</v>
      </c>
      <c r="AY47" s="132">
        <v>4.0941759023939204</v>
      </c>
      <c r="AZ47" s="125"/>
      <c r="BA47" s="133">
        <v>3.0925033430965199</v>
      </c>
      <c r="BB47" s="134">
        <v>2.9316117085006399E-3</v>
      </c>
      <c r="BC47" s="135">
        <v>1.4726417617947101</v>
      </c>
      <c r="BD47" s="125"/>
      <c r="BE47" s="136">
        <v>3.3255384300717301</v>
      </c>
    </row>
    <row r="48" spans="1:64" x14ac:dyDescent="0.25">
      <c r="A48" s="165" t="s">
        <v>137</v>
      </c>
      <c r="B48" s="3" t="s">
        <v>143</v>
      </c>
      <c r="D48" s="25" t="s">
        <v>16</v>
      </c>
      <c r="E48" s="28" t="s">
        <v>17</v>
      </c>
      <c r="G48" s="152">
        <v>73.695660912745296</v>
      </c>
      <c r="H48" s="147">
        <v>75.865022979701195</v>
      </c>
      <c r="I48" s="147">
        <v>76.717447617281607</v>
      </c>
      <c r="J48" s="147">
        <v>77.0442097726865</v>
      </c>
      <c r="K48" s="147">
        <v>75.814768518518505</v>
      </c>
      <c r="L48" s="153">
        <v>75.933361506929501</v>
      </c>
      <c r="M48" s="147"/>
      <c r="N48" s="154">
        <v>78.993694908814504</v>
      </c>
      <c r="O48" s="155">
        <v>79.662139012620599</v>
      </c>
      <c r="P48" s="156">
        <v>79.331807641757393</v>
      </c>
      <c r="Q48" s="147"/>
      <c r="R48" s="157">
        <v>76.931520941903102</v>
      </c>
      <c r="S48" s="130"/>
      <c r="T48" s="131">
        <v>-1.8943232367840299</v>
      </c>
      <c r="U48" s="125">
        <v>-0.41180671270434099</v>
      </c>
      <c r="V48" s="125">
        <v>0.11464740545801</v>
      </c>
      <c r="W48" s="125">
        <v>-1.35251288686065E-2</v>
      </c>
      <c r="X48" s="125">
        <v>-1.9586810432044</v>
      </c>
      <c r="Y48" s="132">
        <v>-0.74825486209272196</v>
      </c>
      <c r="Z48" s="125"/>
      <c r="AA48" s="133">
        <v>-0.553280690261159</v>
      </c>
      <c r="AB48" s="134">
        <v>-1.7458710325057001</v>
      </c>
      <c r="AC48" s="135">
        <v>-1.16911796545243</v>
      </c>
      <c r="AD48" s="125"/>
      <c r="AE48" s="136">
        <v>-0.85615994159822595</v>
      </c>
      <c r="AG48" s="152">
        <v>74.116514334862302</v>
      </c>
      <c r="AH48" s="147">
        <v>74.189742294919895</v>
      </c>
      <c r="AI48" s="147">
        <v>75.110704151601993</v>
      </c>
      <c r="AJ48" s="147">
        <v>75.304438268965797</v>
      </c>
      <c r="AK48" s="147">
        <v>74.827557280301505</v>
      </c>
      <c r="AL48" s="153">
        <v>74.741883705094594</v>
      </c>
      <c r="AM48" s="147"/>
      <c r="AN48" s="154">
        <v>77.310531394880002</v>
      </c>
      <c r="AO48" s="155">
        <v>77.625918833952497</v>
      </c>
      <c r="AP48" s="156">
        <v>77.465806567148903</v>
      </c>
      <c r="AQ48" s="147"/>
      <c r="AR48" s="157">
        <v>75.524697734432706</v>
      </c>
      <c r="AS48" s="130"/>
      <c r="AT48" s="131">
        <v>-2.3829143582446801</v>
      </c>
      <c r="AU48" s="125">
        <v>-2.6880555933855099</v>
      </c>
      <c r="AV48" s="125">
        <v>-1.72262620944967</v>
      </c>
      <c r="AW48" s="125">
        <v>-1.151815825383</v>
      </c>
      <c r="AX48" s="125">
        <v>-2.1870677210045701</v>
      </c>
      <c r="AY48" s="132">
        <v>-1.9954837833102299</v>
      </c>
      <c r="AZ48" s="125"/>
      <c r="BA48" s="133">
        <v>-3.1595744923830802</v>
      </c>
      <c r="BB48" s="134">
        <v>-4.86740921467349</v>
      </c>
      <c r="BC48" s="135">
        <v>-4.0418177913479898</v>
      </c>
      <c r="BD48" s="125"/>
      <c r="BE48" s="136">
        <v>-2.58555970817158</v>
      </c>
    </row>
    <row r="49" spans="1:57" x14ac:dyDescent="0.25">
      <c r="A49" s="166" t="s">
        <v>138</v>
      </c>
      <c r="B49" s="3" t="s">
        <v>144</v>
      </c>
      <c r="D49" s="25" t="s">
        <v>16</v>
      </c>
      <c r="E49" s="28" t="s">
        <v>17</v>
      </c>
      <c r="G49" s="158">
        <v>58.918712977326898</v>
      </c>
      <c r="H49" s="159">
        <v>59.724840555211898</v>
      </c>
      <c r="I49" s="159">
        <v>59.958549922999602</v>
      </c>
      <c r="J49" s="159">
        <v>60.230613070067001</v>
      </c>
      <c r="K49" s="159">
        <v>59.766443973432303</v>
      </c>
      <c r="L49" s="160">
        <v>59.739713746875999</v>
      </c>
      <c r="M49" s="147"/>
      <c r="N49" s="161">
        <v>61.767519700460802</v>
      </c>
      <c r="O49" s="162">
        <v>62.7562640225933</v>
      </c>
      <c r="P49" s="163">
        <v>62.272178371772299</v>
      </c>
      <c r="Q49" s="147"/>
      <c r="R49" s="164">
        <v>60.5054809837401</v>
      </c>
      <c r="S49" s="130"/>
      <c r="T49" s="137">
        <v>-0.48122139696127098</v>
      </c>
      <c r="U49" s="138">
        <v>0.72757820409582097</v>
      </c>
      <c r="V49" s="138">
        <v>0.40160650708678902</v>
      </c>
      <c r="W49" s="138">
        <v>0.26520620079459301</v>
      </c>
      <c r="X49" s="138">
        <v>-0.60201966990936995</v>
      </c>
      <c r="Y49" s="139">
        <v>7.7757529880586998E-2</v>
      </c>
      <c r="Z49" s="125"/>
      <c r="AA49" s="140">
        <v>-1.4190627382171599</v>
      </c>
      <c r="AB49" s="141">
        <v>-1.3083502803921201</v>
      </c>
      <c r="AC49" s="142">
        <v>-1.3594272989696401</v>
      </c>
      <c r="AD49" s="125"/>
      <c r="AE49" s="143">
        <v>-0.342729075145559</v>
      </c>
      <c r="AG49" s="158">
        <v>60.029535240270398</v>
      </c>
      <c r="AH49" s="159">
        <v>59.491514830500797</v>
      </c>
      <c r="AI49" s="159">
        <v>59.730629836523804</v>
      </c>
      <c r="AJ49" s="159">
        <v>60.0000685089638</v>
      </c>
      <c r="AK49" s="159">
        <v>59.941313913565999</v>
      </c>
      <c r="AL49" s="160">
        <v>59.842831076346698</v>
      </c>
      <c r="AM49" s="147"/>
      <c r="AN49" s="161">
        <v>62.283412806112402</v>
      </c>
      <c r="AO49" s="162">
        <v>62.717202217625101</v>
      </c>
      <c r="AP49" s="163">
        <v>62.498833347304704</v>
      </c>
      <c r="AQ49" s="147"/>
      <c r="AR49" s="164">
        <v>60.622974439830998</v>
      </c>
      <c r="AS49" s="130"/>
      <c r="AT49" s="137">
        <v>0.56241086847380495</v>
      </c>
      <c r="AU49" s="138">
        <v>-0.28428497664517399</v>
      </c>
      <c r="AV49" s="138">
        <v>-0.34230621756811502</v>
      </c>
      <c r="AW49" s="138">
        <v>5.6104228154775997E-2</v>
      </c>
      <c r="AX49" s="138">
        <v>-9.2371270844078507E-2</v>
      </c>
      <c r="AY49" s="139">
        <v>-1.98408148435863E-2</v>
      </c>
      <c r="AZ49" s="125"/>
      <c r="BA49" s="140">
        <v>-1.6544120135598099</v>
      </c>
      <c r="BB49" s="141">
        <v>-2.52904858578415</v>
      </c>
      <c r="BC49" s="142">
        <v>-2.1052456381982201</v>
      </c>
      <c r="BD49" s="125"/>
      <c r="BE49" s="143">
        <v>-0.67015387323783404</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4" t="s">
        <v>5</v>
      </c>
      <c r="E2" s="195"/>
      <c r="G2" s="188" t="s">
        <v>106</v>
      </c>
      <c r="H2" s="189"/>
      <c r="I2" s="189"/>
      <c r="J2" s="189"/>
      <c r="K2" s="189"/>
      <c r="L2" s="189"/>
      <c r="M2" s="189"/>
      <c r="N2" s="189"/>
      <c r="O2" s="189"/>
      <c r="P2" s="189"/>
      <c r="Q2" s="189"/>
      <c r="R2" s="189"/>
      <c r="T2" s="188" t="s">
        <v>40</v>
      </c>
      <c r="U2" s="189"/>
      <c r="V2" s="189"/>
      <c r="W2" s="189"/>
      <c r="X2" s="189"/>
      <c r="Y2" s="189"/>
      <c r="Z2" s="189"/>
      <c r="AA2" s="189"/>
      <c r="AB2" s="189"/>
      <c r="AC2" s="189"/>
      <c r="AD2" s="189"/>
      <c r="AE2" s="189"/>
      <c r="AF2" s="4"/>
      <c r="AG2" s="188" t="s">
        <v>41</v>
      </c>
      <c r="AH2" s="189"/>
      <c r="AI2" s="189"/>
      <c r="AJ2" s="189"/>
      <c r="AK2" s="189"/>
      <c r="AL2" s="189"/>
      <c r="AM2" s="189"/>
      <c r="AN2" s="189"/>
      <c r="AO2" s="189"/>
      <c r="AP2" s="189"/>
      <c r="AQ2" s="189"/>
      <c r="AR2" s="189"/>
      <c r="AT2" s="188" t="s">
        <v>42</v>
      </c>
      <c r="AU2" s="189"/>
      <c r="AV2" s="189"/>
      <c r="AW2" s="189"/>
      <c r="AX2" s="189"/>
      <c r="AY2" s="189"/>
      <c r="AZ2" s="189"/>
      <c r="BA2" s="189"/>
      <c r="BB2" s="189"/>
      <c r="BC2" s="189"/>
      <c r="BD2" s="189"/>
      <c r="BE2" s="189"/>
    </row>
    <row r="3" spans="1:57" ht="13" x14ac:dyDescent="0.25">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ht="13" x14ac:dyDescent="0.25">
      <c r="A4" s="32"/>
      <c r="B4" s="32"/>
      <c r="C4" s="3"/>
      <c r="D4" s="197"/>
      <c r="E4" s="199"/>
      <c r="F4" s="5"/>
      <c r="G4" s="203"/>
      <c r="H4" s="201"/>
      <c r="I4" s="201"/>
      <c r="J4" s="201"/>
      <c r="K4" s="201"/>
      <c r="L4" s="202"/>
      <c r="M4" s="5"/>
      <c r="N4" s="203"/>
      <c r="O4" s="201"/>
      <c r="P4" s="202"/>
      <c r="Q4" s="2"/>
      <c r="R4" s="204"/>
      <c r="S4" s="2"/>
      <c r="T4" s="203"/>
      <c r="U4" s="201"/>
      <c r="V4" s="201"/>
      <c r="W4" s="201"/>
      <c r="X4" s="201"/>
      <c r="Y4" s="202"/>
      <c r="Z4" s="2"/>
      <c r="AA4" s="203"/>
      <c r="AB4" s="201"/>
      <c r="AC4" s="202"/>
      <c r="AD4" s="1"/>
      <c r="AE4" s="200"/>
      <c r="AF4" s="39"/>
      <c r="AG4" s="203"/>
      <c r="AH4" s="201"/>
      <c r="AI4" s="201"/>
      <c r="AJ4" s="201"/>
      <c r="AK4" s="201"/>
      <c r="AL4" s="202"/>
      <c r="AM4" s="5"/>
      <c r="AN4" s="203"/>
      <c r="AO4" s="201"/>
      <c r="AP4" s="202"/>
      <c r="AQ4" s="2"/>
      <c r="AR4" s="204"/>
      <c r="AS4" s="2"/>
      <c r="AT4" s="203"/>
      <c r="AU4" s="201"/>
      <c r="AV4" s="201"/>
      <c r="AW4" s="201"/>
      <c r="AX4" s="201"/>
      <c r="AY4" s="202"/>
      <c r="AZ4" s="2"/>
      <c r="BA4" s="203"/>
      <c r="BB4" s="201"/>
      <c r="BC4" s="202"/>
      <c r="BD4" s="1"/>
      <c r="BE4" s="20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60.1296671451015</v>
      </c>
      <c r="H6" s="145">
        <v>80.076937359522603</v>
      </c>
      <c r="I6" s="145">
        <v>88.980663852372004</v>
      </c>
      <c r="J6" s="145">
        <v>87.6234094273604</v>
      </c>
      <c r="K6" s="145">
        <v>75.664497525390402</v>
      </c>
      <c r="L6" s="146">
        <v>78.494542939012604</v>
      </c>
      <c r="M6" s="147"/>
      <c r="N6" s="148">
        <v>86.446742340816598</v>
      </c>
      <c r="O6" s="149">
        <v>95.247976241280995</v>
      </c>
      <c r="P6" s="150">
        <v>90.847327348485194</v>
      </c>
      <c r="Q6" s="147"/>
      <c r="R6" s="151">
        <v>82.023996710804894</v>
      </c>
      <c r="S6" s="130"/>
      <c r="T6" s="122">
        <v>0.44000546825548598</v>
      </c>
      <c r="U6" s="123">
        <v>5.3281444123579504</v>
      </c>
      <c r="V6" s="123">
        <v>8.7232109442058903</v>
      </c>
      <c r="W6" s="123">
        <v>9.1095360690064506</v>
      </c>
      <c r="X6" s="123">
        <v>4.7049052391828203</v>
      </c>
      <c r="Y6" s="124">
        <v>5.9861168706136603</v>
      </c>
      <c r="Z6" s="125"/>
      <c r="AA6" s="126">
        <v>0.12520908167876901</v>
      </c>
      <c r="AB6" s="127">
        <v>-3.5165376545284999</v>
      </c>
      <c r="AC6" s="128">
        <v>-1.8175777494382399</v>
      </c>
      <c r="AD6" s="125"/>
      <c r="AE6" s="129">
        <v>3.38546446635464</v>
      </c>
      <c r="AG6" s="144">
        <v>71.764229626941898</v>
      </c>
      <c r="AH6" s="145">
        <v>63.609097324797602</v>
      </c>
      <c r="AI6" s="145">
        <v>68.772797063916798</v>
      </c>
      <c r="AJ6" s="145">
        <v>72.442014539233895</v>
      </c>
      <c r="AK6" s="145">
        <v>71.267563009857298</v>
      </c>
      <c r="AL6" s="146">
        <v>69.571276823489995</v>
      </c>
      <c r="AM6" s="147"/>
      <c r="AN6" s="148">
        <v>80.298100702323595</v>
      </c>
      <c r="AO6" s="149">
        <v>84.709465669203198</v>
      </c>
      <c r="AP6" s="150">
        <v>82.503777655555396</v>
      </c>
      <c r="AQ6" s="147"/>
      <c r="AR6" s="151">
        <v>73.266172533490305</v>
      </c>
      <c r="AS6" s="130"/>
      <c r="AT6" s="122">
        <v>15.6886120320265</v>
      </c>
      <c r="AU6" s="123">
        <v>-2.27826621606944</v>
      </c>
      <c r="AV6" s="123">
        <v>-2.5062101467249498</v>
      </c>
      <c r="AW6" s="123">
        <v>-0.58415044435241104</v>
      </c>
      <c r="AX6" s="123">
        <v>-1.5099991567172599</v>
      </c>
      <c r="AY6" s="124">
        <v>1.44754833644243</v>
      </c>
      <c r="AZ6" s="125"/>
      <c r="BA6" s="126">
        <v>-2.21980069732636</v>
      </c>
      <c r="BB6" s="127">
        <v>-8.4214974444078496</v>
      </c>
      <c r="BC6" s="128">
        <v>-5.5049640787794498</v>
      </c>
      <c r="BD6" s="125"/>
      <c r="BE6" s="129">
        <v>-0.89866994614867002</v>
      </c>
    </row>
    <row r="7" spans="1:57" x14ac:dyDescent="0.25">
      <c r="A7" s="20" t="s">
        <v>18</v>
      </c>
      <c r="B7" s="3" t="str">
        <f>TRIM(A7)</f>
        <v>Virginia</v>
      </c>
      <c r="C7" s="10"/>
      <c r="D7" s="24" t="s">
        <v>16</v>
      </c>
      <c r="E7" s="27" t="s">
        <v>17</v>
      </c>
      <c r="F7" s="3"/>
      <c r="G7" s="152">
        <v>35.565326283771398</v>
      </c>
      <c r="H7" s="147">
        <v>56.822929811904103</v>
      </c>
      <c r="I7" s="147">
        <v>66.779021141772603</v>
      </c>
      <c r="J7" s="147">
        <v>65.561799093142895</v>
      </c>
      <c r="K7" s="147">
        <v>53.356938933892998</v>
      </c>
      <c r="L7" s="153">
        <v>55.617203052896798</v>
      </c>
      <c r="M7" s="147"/>
      <c r="N7" s="154">
        <v>56.300173878997697</v>
      </c>
      <c r="O7" s="155">
        <v>65.108875814003099</v>
      </c>
      <c r="P7" s="156">
        <v>60.704524846500398</v>
      </c>
      <c r="Q7" s="147"/>
      <c r="R7" s="157">
        <v>57.070723565355003</v>
      </c>
      <c r="S7" s="130"/>
      <c r="T7" s="131">
        <v>-2.8295791399896202</v>
      </c>
      <c r="U7" s="125">
        <v>4.2966834933373699</v>
      </c>
      <c r="V7" s="125">
        <v>6.8028770642643499</v>
      </c>
      <c r="W7" s="125">
        <v>7.3932745689786001</v>
      </c>
      <c r="X7" s="125">
        <v>1.93650047923861</v>
      </c>
      <c r="Y7" s="132">
        <v>4.1520195110980698</v>
      </c>
      <c r="Z7" s="125"/>
      <c r="AA7" s="133">
        <v>2.67040621105809</v>
      </c>
      <c r="AB7" s="134">
        <v>2.7776551625283998</v>
      </c>
      <c r="AC7" s="135">
        <v>2.72789350548168</v>
      </c>
      <c r="AD7" s="125"/>
      <c r="AE7" s="136">
        <v>3.7150596980550401</v>
      </c>
      <c r="AG7" s="152">
        <v>41.091093430543502</v>
      </c>
      <c r="AH7" s="147">
        <v>40.491247705652903</v>
      </c>
      <c r="AI7" s="147">
        <v>46.356264917493903</v>
      </c>
      <c r="AJ7" s="147">
        <v>48.457417722951597</v>
      </c>
      <c r="AK7" s="147">
        <v>45.451331668770102</v>
      </c>
      <c r="AL7" s="153">
        <v>44.369194245059298</v>
      </c>
      <c r="AM7" s="147"/>
      <c r="AN7" s="154">
        <v>48.595361185726503</v>
      </c>
      <c r="AO7" s="155">
        <v>50.4732182298239</v>
      </c>
      <c r="AP7" s="156">
        <v>49.534289707775201</v>
      </c>
      <c r="AQ7" s="147"/>
      <c r="AR7" s="157">
        <v>45.844846789661801</v>
      </c>
      <c r="AS7" s="130"/>
      <c r="AT7" s="131">
        <v>11.575461277018899</v>
      </c>
      <c r="AU7" s="125">
        <v>-4.0755387584524199</v>
      </c>
      <c r="AV7" s="125">
        <v>-2.2700243227063801</v>
      </c>
      <c r="AW7" s="125">
        <v>1.28252512380109</v>
      </c>
      <c r="AX7" s="125">
        <v>2.2962865425597099</v>
      </c>
      <c r="AY7" s="132">
        <v>1.4162242528575499</v>
      </c>
      <c r="AZ7" s="125"/>
      <c r="BA7" s="133">
        <v>0.99662529000446698</v>
      </c>
      <c r="BB7" s="134">
        <v>-8.83484667859857</v>
      </c>
      <c r="BC7" s="135">
        <v>-4.2634563416718798</v>
      </c>
      <c r="BD7" s="125"/>
      <c r="BE7" s="136">
        <v>-0.40788431457601099</v>
      </c>
    </row>
    <row r="8" spans="1:57" x14ac:dyDescent="0.25">
      <c r="A8" s="21" t="s">
        <v>19</v>
      </c>
      <c r="B8" s="3" t="str">
        <f t="shared" ref="B8:B43" si="0">TRIM(A8)</f>
        <v>Norfolk/Virginia Beach, VA</v>
      </c>
      <c r="C8" s="3"/>
      <c r="D8" s="24" t="s">
        <v>16</v>
      </c>
      <c r="E8" s="27" t="s">
        <v>17</v>
      </c>
      <c r="F8" s="3"/>
      <c r="G8" s="152">
        <v>27.6132763106244</v>
      </c>
      <c r="H8" s="147">
        <v>37.753840067661699</v>
      </c>
      <c r="I8" s="147">
        <v>42.826841020608398</v>
      </c>
      <c r="J8" s="147">
        <v>43.698505784825102</v>
      </c>
      <c r="K8" s="147">
        <v>44.328600436444297</v>
      </c>
      <c r="L8" s="153">
        <v>39.244212724032799</v>
      </c>
      <c r="M8" s="147"/>
      <c r="N8" s="154">
        <v>58.155440380145599</v>
      </c>
      <c r="O8" s="155">
        <v>66.162917870977694</v>
      </c>
      <c r="P8" s="156">
        <v>62.1591791255616</v>
      </c>
      <c r="Q8" s="147"/>
      <c r="R8" s="157">
        <v>45.791345981612501</v>
      </c>
      <c r="S8" s="130"/>
      <c r="T8" s="131">
        <v>-9.37156873620353</v>
      </c>
      <c r="U8" s="125">
        <v>-7.32211227177838</v>
      </c>
      <c r="V8" s="125">
        <v>-4.3433197016806604</v>
      </c>
      <c r="W8" s="125">
        <v>-3.1084169984200698</v>
      </c>
      <c r="X8" s="125">
        <v>2.70217458454785</v>
      </c>
      <c r="Y8" s="132">
        <v>-3.92594563405869</v>
      </c>
      <c r="Z8" s="125"/>
      <c r="AA8" s="133">
        <v>-0.817666835002126</v>
      </c>
      <c r="AB8" s="134">
        <v>-1.1326065292265199</v>
      </c>
      <c r="AC8" s="135">
        <v>-0.985528827139034</v>
      </c>
      <c r="AD8" s="125"/>
      <c r="AE8" s="136">
        <v>-2.80650454827436</v>
      </c>
      <c r="AG8" s="152">
        <v>42.293968510641001</v>
      </c>
      <c r="AH8" s="147">
        <v>34.997094232061599</v>
      </c>
      <c r="AI8" s="147">
        <v>37.533750177703602</v>
      </c>
      <c r="AJ8" s="147">
        <v>40.212670057898997</v>
      </c>
      <c r="AK8" s="147">
        <v>41.857405262613703</v>
      </c>
      <c r="AL8" s="153">
        <v>39.378721448845198</v>
      </c>
      <c r="AM8" s="147"/>
      <c r="AN8" s="154">
        <v>49.802660207299397</v>
      </c>
      <c r="AO8" s="155">
        <v>53.153145480510702</v>
      </c>
      <c r="AP8" s="156">
        <v>51.477902843904999</v>
      </c>
      <c r="AQ8" s="147"/>
      <c r="AR8" s="157">
        <v>42.835847433890002</v>
      </c>
      <c r="AS8" s="130"/>
      <c r="AT8" s="131">
        <v>14.3221835995248</v>
      </c>
      <c r="AU8" s="125">
        <v>-9.9471013418434104</v>
      </c>
      <c r="AV8" s="125">
        <v>-11.205274724575</v>
      </c>
      <c r="AW8" s="125">
        <v>-6.4061810129358001</v>
      </c>
      <c r="AX8" s="125">
        <v>-0.180889352087754</v>
      </c>
      <c r="AY8" s="132">
        <v>-3.0214092028911299</v>
      </c>
      <c r="AZ8" s="125"/>
      <c r="BA8" s="133">
        <v>-3.2490882182165799</v>
      </c>
      <c r="BB8" s="134">
        <v>-13.1365937178262</v>
      </c>
      <c r="BC8" s="135">
        <v>-8.6191958041022101</v>
      </c>
      <c r="BD8" s="125"/>
      <c r="BE8" s="136">
        <v>-5.01811481800996</v>
      </c>
    </row>
    <row r="9" spans="1:57" x14ac:dyDescent="0.25">
      <c r="A9" s="21" t="s">
        <v>20</v>
      </c>
      <c r="B9" s="3" t="s">
        <v>71</v>
      </c>
      <c r="C9" s="3"/>
      <c r="D9" s="24" t="s">
        <v>16</v>
      </c>
      <c r="E9" s="27" t="s">
        <v>17</v>
      </c>
      <c r="F9" s="3"/>
      <c r="G9" s="152">
        <v>38.011820272655001</v>
      </c>
      <c r="H9" s="147">
        <v>58.061554729550799</v>
      </c>
      <c r="I9" s="147">
        <v>68.425539799699905</v>
      </c>
      <c r="J9" s="147">
        <v>69.453031081796496</v>
      </c>
      <c r="K9" s="147">
        <v>56.255689314391503</v>
      </c>
      <c r="L9" s="153">
        <v>58.041527039618799</v>
      </c>
      <c r="M9" s="147"/>
      <c r="N9" s="154">
        <v>61.832100741198197</v>
      </c>
      <c r="O9" s="155">
        <v>79.120267034324499</v>
      </c>
      <c r="P9" s="156">
        <v>70.476183887761394</v>
      </c>
      <c r="Q9" s="147"/>
      <c r="R9" s="157">
        <v>61.594286139088098</v>
      </c>
      <c r="S9" s="130"/>
      <c r="T9" s="131">
        <v>-3.8139026906965499</v>
      </c>
      <c r="U9" s="125">
        <v>4.1737436275551403</v>
      </c>
      <c r="V9" s="125">
        <v>6.4153114576380599</v>
      </c>
      <c r="W9" s="125">
        <v>10.3834946150244</v>
      </c>
      <c r="X9" s="125">
        <v>4.2403438270013103</v>
      </c>
      <c r="Y9" s="132">
        <v>4.9796274975489299</v>
      </c>
      <c r="Z9" s="125"/>
      <c r="AA9" s="133">
        <v>5.6201313243949604</v>
      </c>
      <c r="AB9" s="134">
        <v>9.4406258716168097</v>
      </c>
      <c r="AC9" s="135">
        <v>7.7311777905104</v>
      </c>
      <c r="AD9" s="125"/>
      <c r="AE9" s="136">
        <v>5.86355455685477</v>
      </c>
      <c r="AG9" s="152">
        <v>38.969352029471402</v>
      </c>
      <c r="AH9" s="147">
        <v>41.259263398923402</v>
      </c>
      <c r="AI9" s="147">
        <v>47.801213167298997</v>
      </c>
      <c r="AJ9" s="147">
        <v>49.723178870334401</v>
      </c>
      <c r="AK9" s="147">
        <v>45.449304932498002</v>
      </c>
      <c r="AL9" s="153">
        <v>44.640462479705199</v>
      </c>
      <c r="AM9" s="147"/>
      <c r="AN9" s="154">
        <v>49.338441815935703</v>
      </c>
      <c r="AO9" s="155">
        <v>52.7486973285978</v>
      </c>
      <c r="AP9" s="156">
        <v>51.043569572266797</v>
      </c>
      <c r="AQ9" s="147"/>
      <c r="AR9" s="157">
        <v>46.469921649008498</v>
      </c>
      <c r="AS9" s="130"/>
      <c r="AT9" s="131">
        <v>7.0374429730395702</v>
      </c>
      <c r="AU9" s="125">
        <v>-0.68979479837433999</v>
      </c>
      <c r="AV9" s="125">
        <v>1.3038147529784501</v>
      </c>
      <c r="AW9" s="125">
        <v>3.4120803179466801</v>
      </c>
      <c r="AX9" s="125">
        <v>2.8460919037643002</v>
      </c>
      <c r="AY9" s="132">
        <v>2.6627281995208598</v>
      </c>
      <c r="AZ9" s="125"/>
      <c r="BA9" s="133">
        <v>2.5856959233488701</v>
      </c>
      <c r="BB9" s="134">
        <v>-4.3557575479890396</v>
      </c>
      <c r="BC9" s="135">
        <v>-1.1222292143575501</v>
      </c>
      <c r="BD9" s="125"/>
      <c r="BE9" s="136">
        <v>1.4440474457035299</v>
      </c>
    </row>
    <row r="10" spans="1:57" x14ac:dyDescent="0.25">
      <c r="A10" s="21" t="s">
        <v>21</v>
      </c>
      <c r="B10" s="3" t="str">
        <f t="shared" si="0"/>
        <v>Virginia Area</v>
      </c>
      <c r="C10" s="3"/>
      <c r="D10" s="24" t="s">
        <v>16</v>
      </c>
      <c r="E10" s="27" t="s">
        <v>17</v>
      </c>
      <c r="F10" s="3"/>
      <c r="G10" s="152">
        <v>27.535438272182699</v>
      </c>
      <c r="H10" s="147">
        <v>41.6302435885436</v>
      </c>
      <c r="I10" s="147">
        <v>44.593069309247397</v>
      </c>
      <c r="J10" s="147">
        <v>47.165094299887599</v>
      </c>
      <c r="K10" s="147">
        <v>41.680909303631502</v>
      </c>
      <c r="L10" s="153">
        <v>40.520950954698598</v>
      </c>
      <c r="M10" s="147"/>
      <c r="N10" s="154">
        <v>48.865839573193497</v>
      </c>
      <c r="O10" s="155">
        <v>58.493806860726302</v>
      </c>
      <c r="P10" s="156">
        <v>53.679823216959903</v>
      </c>
      <c r="Q10" s="147"/>
      <c r="R10" s="157">
        <v>44.280628743916097</v>
      </c>
      <c r="S10" s="130"/>
      <c r="T10" s="131">
        <v>-8.3203624781909706</v>
      </c>
      <c r="U10" s="125">
        <v>-1.2417881863596301</v>
      </c>
      <c r="V10" s="125">
        <v>-6.7377892578888501</v>
      </c>
      <c r="W10" s="125">
        <v>3.48146843007392</v>
      </c>
      <c r="X10" s="125">
        <v>-1.19367212943266</v>
      </c>
      <c r="Y10" s="132">
        <v>-2.4839708870121302</v>
      </c>
      <c r="Z10" s="125"/>
      <c r="AA10" s="133">
        <v>3.5591551951701699</v>
      </c>
      <c r="AB10" s="134">
        <v>6.1698193163677297</v>
      </c>
      <c r="AC10" s="135">
        <v>4.9654130317029397</v>
      </c>
      <c r="AD10" s="125"/>
      <c r="AE10" s="136">
        <v>-2.6500540004705701E-2</v>
      </c>
      <c r="AG10" s="152">
        <v>33.4237836672879</v>
      </c>
      <c r="AH10" s="147">
        <v>34.745721176841101</v>
      </c>
      <c r="AI10" s="147">
        <v>41.831551836772697</v>
      </c>
      <c r="AJ10" s="147">
        <v>45.8167386638046</v>
      </c>
      <c r="AK10" s="147">
        <v>43.748299774850899</v>
      </c>
      <c r="AL10" s="153">
        <v>39.911417765275502</v>
      </c>
      <c r="AM10" s="147"/>
      <c r="AN10" s="154">
        <v>46.583255095017499</v>
      </c>
      <c r="AO10" s="155">
        <v>45.493347487780099</v>
      </c>
      <c r="AP10" s="156">
        <v>46.038301291398803</v>
      </c>
      <c r="AQ10" s="147"/>
      <c r="AR10" s="157">
        <v>41.661608821559298</v>
      </c>
      <c r="AS10" s="130"/>
      <c r="AT10" s="131">
        <v>0.71891251416772795</v>
      </c>
      <c r="AU10" s="125">
        <v>-11.0202286688366</v>
      </c>
      <c r="AV10" s="125">
        <v>-6.8784382510281104</v>
      </c>
      <c r="AW10" s="125">
        <v>2.13893758482619</v>
      </c>
      <c r="AX10" s="125">
        <v>5.2544407833562703</v>
      </c>
      <c r="AY10" s="132">
        <v>-1.9747666777777699</v>
      </c>
      <c r="AZ10" s="125"/>
      <c r="BA10" s="133">
        <v>5.4672172372291596</v>
      </c>
      <c r="BB10" s="134">
        <v>-4.5859603930026198</v>
      </c>
      <c r="BC10" s="135">
        <v>0.24845662562787699</v>
      </c>
      <c r="BD10" s="125"/>
      <c r="BE10" s="136">
        <v>-1.2844283315765399</v>
      </c>
    </row>
    <row r="11" spans="1:57" x14ac:dyDescent="0.25">
      <c r="A11" s="34" t="s">
        <v>22</v>
      </c>
      <c r="B11" s="3" t="str">
        <f t="shared" si="0"/>
        <v>Washington, DC</v>
      </c>
      <c r="C11" s="3"/>
      <c r="D11" s="24" t="s">
        <v>16</v>
      </c>
      <c r="E11" s="27" t="s">
        <v>17</v>
      </c>
      <c r="F11" s="3"/>
      <c r="G11" s="152">
        <v>63.109062942133498</v>
      </c>
      <c r="H11" s="147">
        <v>94.349186032116506</v>
      </c>
      <c r="I11" s="147">
        <v>114.15846110993201</v>
      </c>
      <c r="J11" s="147">
        <v>100.68447368421</v>
      </c>
      <c r="K11" s="147">
        <v>74.090588479767902</v>
      </c>
      <c r="L11" s="153">
        <v>89.278354449632104</v>
      </c>
      <c r="M11" s="147"/>
      <c r="N11" s="154">
        <v>73.713347393180499</v>
      </c>
      <c r="O11" s="155">
        <v>83.551122223401194</v>
      </c>
      <c r="P11" s="156">
        <v>78.632234808290804</v>
      </c>
      <c r="Q11" s="147"/>
      <c r="R11" s="157">
        <v>86.236605980677496</v>
      </c>
      <c r="S11" s="130"/>
      <c r="T11" s="131">
        <v>-1.7136610921192399</v>
      </c>
      <c r="U11" s="125">
        <v>6.3951066042819402</v>
      </c>
      <c r="V11" s="125">
        <v>13.9657305020907</v>
      </c>
      <c r="W11" s="125">
        <v>10.467243040081501</v>
      </c>
      <c r="X11" s="125">
        <v>4.0959390085885001</v>
      </c>
      <c r="Y11" s="132">
        <v>7.46688529457876</v>
      </c>
      <c r="Z11" s="125"/>
      <c r="AA11" s="133">
        <v>3.64226181448482</v>
      </c>
      <c r="AB11" s="134">
        <v>-0.12989261415466999</v>
      </c>
      <c r="AC11" s="135">
        <v>1.6034180906277</v>
      </c>
      <c r="AD11" s="125"/>
      <c r="AE11" s="136">
        <v>5.8751128327957796</v>
      </c>
      <c r="AG11" s="152">
        <v>58.918550052384802</v>
      </c>
      <c r="AH11" s="147">
        <v>53.385813779981099</v>
      </c>
      <c r="AI11" s="147">
        <v>61.097937814821798</v>
      </c>
      <c r="AJ11" s="147">
        <v>61.022222040729801</v>
      </c>
      <c r="AK11" s="147">
        <v>56.088752080417798</v>
      </c>
      <c r="AL11" s="153">
        <v>58.102777960468899</v>
      </c>
      <c r="AM11" s="147"/>
      <c r="AN11" s="154">
        <v>59.892100460450997</v>
      </c>
      <c r="AO11" s="155">
        <v>66.418802871307605</v>
      </c>
      <c r="AP11" s="156">
        <v>63.155451665879298</v>
      </c>
      <c r="AQ11" s="147"/>
      <c r="AR11" s="157">
        <v>59.546243804741998</v>
      </c>
      <c r="AS11" s="130"/>
      <c r="AT11" s="131">
        <v>20.446654819790801</v>
      </c>
      <c r="AU11" s="125">
        <v>-2.4330537780955299</v>
      </c>
      <c r="AV11" s="125">
        <v>-0.127121414696763</v>
      </c>
      <c r="AW11" s="125">
        <v>2.3933716008190502</v>
      </c>
      <c r="AX11" s="125">
        <v>3.3036350769967502</v>
      </c>
      <c r="AY11" s="132">
        <v>4.2387648122897597</v>
      </c>
      <c r="AZ11" s="125"/>
      <c r="BA11" s="133">
        <v>1.61269884570139</v>
      </c>
      <c r="BB11" s="134">
        <v>-12.3748746613319</v>
      </c>
      <c r="BC11" s="135">
        <v>-6.2560750311045803</v>
      </c>
      <c r="BD11" s="125"/>
      <c r="BE11" s="136">
        <v>0.818204587080538</v>
      </c>
    </row>
    <row r="12" spans="1:57" x14ac:dyDescent="0.25">
      <c r="A12" s="21" t="s">
        <v>23</v>
      </c>
      <c r="B12" s="3" t="str">
        <f t="shared" si="0"/>
        <v>Arlington, VA</v>
      </c>
      <c r="C12" s="3"/>
      <c r="D12" s="24" t="s">
        <v>16</v>
      </c>
      <c r="E12" s="27" t="s">
        <v>17</v>
      </c>
      <c r="F12" s="3"/>
      <c r="G12" s="152">
        <v>65.679461411473298</v>
      </c>
      <c r="H12" s="147">
        <v>134.981805612876</v>
      </c>
      <c r="I12" s="147">
        <v>164.95383718530701</v>
      </c>
      <c r="J12" s="147">
        <v>152.99813557573199</v>
      </c>
      <c r="K12" s="147">
        <v>101.597774453157</v>
      </c>
      <c r="L12" s="153">
        <v>124.04220284770901</v>
      </c>
      <c r="M12" s="147"/>
      <c r="N12" s="154">
        <v>69.355046430045306</v>
      </c>
      <c r="O12" s="155">
        <v>68.013489475856304</v>
      </c>
      <c r="P12" s="156">
        <v>68.684267952950805</v>
      </c>
      <c r="Q12" s="147"/>
      <c r="R12" s="157">
        <v>108.225650020635</v>
      </c>
      <c r="S12" s="130"/>
      <c r="T12" s="131">
        <v>13.835001540861899</v>
      </c>
      <c r="U12" s="125">
        <v>18.260474855373399</v>
      </c>
      <c r="V12" s="125">
        <v>19.132938091085101</v>
      </c>
      <c r="W12" s="125">
        <v>10.423085220065399</v>
      </c>
      <c r="X12" s="125">
        <v>3.4787853781995599</v>
      </c>
      <c r="Y12" s="132">
        <v>13.376430918640599</v>
      </c>
      <c r="Z12" s="125"/>
      <c r="AA12" s="133">
        <v>4.1998053872017103</v>
      </c>
      <c r="AB12" s="134">
        <v>4.1967781922820697E-2</v>
      </c>
      <c r="AC12" s="135">
        <v>2.0988637227146398</v>
      </c>
      <c r="AD12" s="125"/>
      <c r="AE12" s="136">
        <v>11.150232264800801</v>
      </c>
      <c r="AG12" s="152">
        <v>53.428885420965699</v>
      </c>
      <c r="AH12" s="147">
        <v>59.0515881654973</v>
      </c>
      <c r="AI12" s="147">
        <v>67.5121935617003</v>
      </c>
      <c r="AJ12" s="147">
        <v>67.093937783739094</v>
      </c>
      <c r="AK12" s="147">
        <v>54.596616281469203</v>
      </c>
      <c r="AL12" s="153">
        <v>60.336644242674303</v>
      </c>
      <c r="AM12" s="147"/>
      <c r="AN12" s="154">
        <v>49.112569129178702</v>
      </c>
      <c r="AO12" s="155">
        <v>50.718233078827801</v>
      </c>
      <c r="AP12" s="156">
        <v>49.915401104003301</v>
      </c>
      <c r="AQ12" s="147"/>
      <c r="AR12" s="157">
        <v>57.359146203054003</v>
      </c>
      <c r="AS12" s="130"/>
      <c r="AT12" s="131">
        <v>35.0118794073421</v>
      </c>
      <c r="AU12" s="125">
        <v>7.9719367815895401</v>
      </c>
      <c r="AV12" s="125">
        <v>6.4597275013551902</v>
      </c>
      <c r="AW12" s="125">
        <v>4.3074770018077899</v>
      </c>
      <c r="AX12" s="125">
        <v>1.0400452622394301</v>
      </c>
      <c r="AY12" s="132">
        <v>9.2902102736968892</v>
      </c>
      <c r="AZ12" s="125"/>
      <c r="BA12" s="133">
        <v>1.71539955515234</v>
      </c>
      <c r="BB12" s="134">
        <v>-14.033123387747599</v>
      </c>
      <c r="BC12" s="135">
        <v>-6.9451827656858898</v>
      </c>
      <c r="BD12" s="125"/>
      <c r="BE12" s="136">
        <v>4.7463327577573704</v>
      </c>
    </row>
    <row r="13" spans="1:57" x14ac:dyDescent="0.25">
      <c r="A13" s="21" t="s">
        <v>24</v>
      </c>
      <c r="B13" s="3" t="str">
        <f t="shared" si="0"/>
        <v>Suburban Virginia Area</v>
      </c>
      <c r="C13" s="3"/>
      <c r="D13" s="24" t="s">
        <v>16</v>
      </c>
      <c r="E13" s="27" t="s">
        <v>17</v>
      </c>
      <c r="F13" s="3"/>
      <c r="G13" s="152">
        <v>39.290870870870798</v>
      </c>
      <c r="H13" s="147">
        <v>60.333931431431402</v>
      </c>
      <c r="I13" s="147">
        <v>69.887302302302302</v>
      </c>
      <c r="J13" s="147">
        <v>68.668612362362296</v>
      </c>
      <c r="K13" s="147">
        <v>50.584574574574503</v>
      </c>
      <c r="L13" s="153">
        <v>57.753058308308297</v>
      </c>
      <c r="M13" s="147"/>
      <c r="N13" s="154">
        <v>50.803076826826803</v>
      </c>
      <c r="O13" s="155">
        <v>64.367691441441394</v>
      </c>
      <c r="P13" s="156">
        <v>57.585384134134102</v>
      </c>
      <c r="Q13" s="147"/>
      <c r="R13" s="157">
        <v>57.705151401401402</v>
      </c>
      <c r="S13" s="130"/>
      <c r="T13" s="131">
        <v>7.11609330922587</v>
      </c>
      <c r="U13" s="125">
        <v>-4.2562742223882397</v>
      </c>
      <c r="V13" s="125">
        <v>5.3604034815766202</v>
      </c>
      <c r="W13" s="125">
        <v>24.016933124827801</v>
      </c>
      <c r="X13" s="125">
        <v>-3.2039226926044999</v>
      </c>
      <c r="Y13" s="132">
        <v>5.5206434075677704</v>
      </c>
      <c r="Z13" s="125"/>
      <c r="AA13" s="133">
        <v>-10.8965581608244</v>
      </c>
      <c r="AB13" s="134">
        <v>-14.722325735431999</v>
      </c>
      <c r="AC13" s="135">
        <v>-13.076016268835501</v>
      </c>
      <c r="AD13" s="125"/>
      <c r="AE13" s="136">
        <v>-0.54598350844335997</v>
      </c>
      <c r="AG13" s="152">
        <v>46.961757695195097</v>
      </c>
      <c r="AH13" s="147">
        <v>42.908535723223203</v>
      </c>
      <c r="AI13" s="147">
        <v>48.273665227727697</v>
      </c>
      <c r="AJ13" s="147">
        <v>50.585466403903901</v>
      </c>
      <c r="AK13" s="147">
        <v>45.713701201201197</v>
      </c>
      <c r="AL13" s="153">
        <v>46.8886252502502</v>
      </c>
      <c r="AM13" s="147"/>
      <c r="AN13" s="154">
        <v>46.645315940940897</v>
      </c>
      <c r="AO13" s="155">
        <v>53.3965862737737</v>
      </c>
      <c r="AP13" s="156">
        <v>50.020951107357298</v>
      </c>
      <c r="AQ13" s="147"/>
      <c r="AR13" s="157">
        <v>47.783575495137903</v>
      </c>
      <c r="AS13" s="130"/>
      <c r="AT13" s="131">
        <v>20.5993111989326</v>
      </c>
      <c r="AU13" s="125">
        <v>-3.52578468408718</v>
      </c>
      <c r="AV13" s="125">
        <v>-2.6106511114974902</v>
      </c>
      <c r="AW13" s="125">
        <v>7.0405118050340798</v>
      </c>
      <c r="AX13" s="125">
        <v>0.39325012532244902</v>
      </c>
      <c r="AY13" s="132">
        <v>3.8380836398492599</v>
      </c>
      <c r="AZ13" s="125"/>
      <c r="BA13" s="133">
        <v>-12.0849592393714</v>
      </c>
      <c r="BB13" s="134">
        <v>-20.3058337848212</v>
      </c>
      <c r="BC13" s="135">
        <v>-16.672814963792099</v>
      </c>
      <c r="BD13" s="125"/>
      <c r="BE13" s="136">
        <v>-3.2823885857277602</v>
      </c>
    </row>
    <row r="14" spans="1:57" x14ac:dyDescent="0.25">
      <c r="A14" s="21" t="s">
        <v>25</v>
      </c>
      <c r="B14" s="3" t="str">
        <f t="shared" si="0"/>
        <v>Alexandria, VA</v>
      </c>
      <c r="C14" s="3"/>
      <c r="D14" s="24" t="s">
        <v>16</v>
      </c>
      <c r="E14" s="27" t="s">
        <v>17</v>
      </c>
      <c r="F14" s="3"/>
      <c r="G14" s="152">
        <v>44.536652567265797</v>
      </c>
      <c r="H14" s="147">
        <v>68.176791211373498</v>
      </c>
      <c r="I14" s="147">
        <v>82.067270590999797</v>
      </c>
      <c r="J14" s="147">
        <v>79.1542168957819</v>
      </c>
      <c r="K14" s="147">
        <v>61.912036188461897</v>
      </c>
      <c r="L14" s="153">
        <v>67.169393490776599</v>
      </c>
      <c r="M14" s="147"/>
      <c r="N14" s="154">
        <v>58.304381388790901</v>
      </c>
      <c r="O14" s="155">
        <v>64.5660639172835</v>
      </c>
      <c r="P14" s="156">
        <v>61.435222653037201</v>
      </c>
      <c r="Q14" s="147"/>
      <c r="R14" s="157">
        <v>65.531058965708198</v>
      </c>
      <c r="S14" s="130"/>
      <c r="T14" s="131">
        <v>0.46476099185438702</v>
      </c>
      <c r="U14" s="125">
        <v>17.6790753867656</v>
      </c>
      <c r="V14" s="125">
        <v>23.652873835050801</v>
      </c>
      <c r="W14" s="125">
        <v>14.250793676925699</v>
      </c>
      <c r="X14" s="125">
        <v>1.2592941502916699</v>
      </c>
      <c r="Y14" s="132">
        <v>12.3018450942042</v>
      </c>
      <c r="Z14" s="125"/>
      <c r="AA14" s="133">
        <v>-1.73675378120172</v>
      </c>
      <c r="AB14" s="134">
        <v>-7.0888424871854401</v>
      </c>
      <c r="AC14" s="135">
        <v>-4.6237909039099101</v>
      </c>
      <c r="AD14" s="125"/>
      <c r="AE14" s="136">
        <v>7.2058877539475796</v>
      </c>
      <c r="AG14" s="152">
        <v>52.812720072216798</v>
      </c>
      <c r="AH14" s="147">
        <v>45.012960691548301</v>
      </c>
      <c r="AI14" s="147">
        <v>49.281874598446301</v>
      </c>
      <c r="AJ14" s="147">
        <v>49.752756556275898</v>
      </c>
      <c r="AK14" s="147">
        <v>45.871810349862699</v>
      </c>
      <c r="AL14" s="153">
        <v>48.548889959079702</v>
      </c>
      <c r="AM14" s="147"/>
      <c r="AN14" s="154">
        <v>48.870353951287797</v>
      </c>
      <c r="AO14" s="155">
        <v>56.033498627416598</v>
      </c>
      <c r="AP14" s="156">
        <v>52.451926289352201</v>
      </c>
      <c r="AQ14" s="147"/>
      <c r="AR14" s="157">
        <v>49.663582798497004</v>
      </c>
      <c r="AS14" s="130"/>
      <c r="AT14" s="131">
        <v>26.7589949622581</v>
      </c>
      <c r="AU14" s="125">
        <v>4.46385110120361</v>
      </c>
      <c r="AV14" s="125">
        <v>6.2831613480239898</v>
      </c>
      <c r="AW14" s="125">
        <v>1.8022581845215899</v>
      </c>
      <c r="AX14" s="125">
        <v>-7.1030141415200596</v>
      </c>
      <c r="AY14" s="132">
        <v>5.8295459354427299</v>
      </c>
      <c r="AZ14" s="125"/>
      <c r="BA14" s="133">
        <v>-10.993085037137099</v>
      </c>
      <c r="BB14" s="134">
        <v>-20.832718993755201</v>
      </c>
      <c r="BC14" s="135">
        <v>-16.5342109456796</v>
      </c>
      <c r="BD14" s="125"/>
      <c r="BE14" s="136">
        <v>-2.0877762186886799</v>
      </c>
    </row>
    <row r="15" spans="1:57" x14ac:dyDescent="0.25">
      <c r="A15" s="21" t="s">
        <v>26</v>
      </c>
      <c r="B15" s="3" t="str">
        <f t="shared" si="0"/>
        <v>Fairfax/Tysons Corner, VA</v>
      </c>
      <c r="C15" s="3"/>
      <c r="D15" s="24" t="s">
        <v>16</v>
      </c>
      <c r="E15" s="27" t="s">
        <v>17</v>
      </c>
      <c r="F15" s="3"/>
      <c r="G15" s="152">
        <v>48.018488734835302</v>
      </c>
      <c r="H15" s="147">
        <v>92.266708261120698</v>
      </c>
      <c r="I15" s="147">
        <v>120.134870017331</v>
      </c>
      <c r="J15" s="147">
        <v>108.489119584055</v>
      </c>
      <c r="K15" s="147">
        <v>76.677099942229901</v>
      </c>
      <c r="L15" s="153">
        <v>89.1172573079145</v>
      </c>
      <c r="M15" s="147"/>
      <c r="N15" s="154">
        <v>63.120463316002301</v>
      </c>
      <c r="O15" s="155">
        <v>70.953132293471896</v>
      </c>
      <c r="P15" s="156">
        <v>67.036797804737105</v>
      </c>
      <c r="Q15" s="147"/>
      <c r="R15" s="157">
        <v>82.808554592720895</v>
      </c>
      <c r="S15" s="130"/>
      <c r="T15" s="131">
        <v>3.55943735093298</v>
      </c>
      <c r="U15" s="125">
        <v>10.5932890968731</v>
      </c>
      <c r="V15" s="125">
        <v>15.416398515186099</v>
      </c>
      <c r="W15" s="125">
        <v>12.7188833063164</v>
      </c>
      <c r="X15" s="125">
        <v>12.126430748587399</v>
      </c>
      <c r="Y15" s="132">
        <v>11.811076575263399</v>
      </c>
      <c r="Z15" s="125"/>
      <c r="AA15" s="133">
        <v>11.240786555477801</v>
      </c>
      <c r="AB15" s="134">
        <v>6.6565765993037296</v>
      </c>
      <c r="AC15" s="135">
        <v>8.7667766481725202</v>
      </c>
      <c r="AD15" s="125"/>
      <c r="AE15" s="136">
        <v>11.091886750728801</v>
      </c>
      <c r="AG15" s="152">
        <v>55.305691218948503</v>
      </c>
      <c r="AH15" s="147">
        <v>55.860523108030002</v>
      </c>
      <c r="AI15" s="147">
        <v>64.359804159445403</v>
      </c>
      <c r="AJ15" s="147">
        <v>63.072165511265098</v>
      </c>
      <c r="AK15" s="147">
        <v>56.344227902946201</v>
      </c>
      <c r="AL15" s="153">
        <v>58.988482380127003</v>
      </c>
      <c r="AM15" s="147"/>
      <c r="AN15" s="154">
        <v>55.606475736568399</v>
      </c>
      <c r="AO15" s="155">
        <v>57.612341132293402</v>
      </c>
      <c r="AP15" s="156">
        <v>56.609408434430897</v>
      </c>
      <c r="AQ15" s="147"/>
      <c r="AR15" s="157">
        <v>58.308746967071002</v>
      </c>
      <c r="AS15" s="130"/>
      <c r="AT15" s="131">
        <v>26.159398494987801</v>
      </c>
      <c r="AU15" s="125">
        <v>9.4616602795554599</v>
      </c>
      <c r="AV15" s="125">
        <v>12.0658623299397</v>
      </c>
      <c r="AW15" s="125">
        <v>10.084960431439599</v>
      </c>
      <c r="AX15" s="125">
        <v>13.474301402072101</v>
      </c>
      <c r="AY15" s="132">
        <v>13.7683788682673</v>
      </c>
      <c r="AZ15" s="125"/>
      <c r="BA15" s="133">
        <v>10.176867511741801</v>
      </c>
      <c r="BB15" s="134">
        <v>-6.2915829554379004</v>
      </c>
      <c r="BC15" s="135">
        <v>1.1328136979494801</v>
      </c>
      <c r="BD15" s="125"/>
      <c r="BE15" s="136">
        <v>9.9575919508548196</v>
      </c>
    </row>
    <row r="16" spans="1:57" x14ac:dyDescent="0.25">
      <c r="A16" s="21" t="s">
        <v>27</v>
      </c>
      <c r="B16" s="3" t="str">
        <f t="shared" si="0"/>
        <v>I-95 Fredericksburg, VA</v>
      </c>
      <c r="C16" s="3"/>
      <c r="D16" s="24" t="s">
        <v>16</v>
      </c>
      <c r="E16" s="27" t="s">
        <v>17</v>
      </c>
      <c r="F16" s="3"/>
      <c r="G16" s="152">
        <v>34.171372062817298</v>
      </c>
      <c r="H16" s="147">
        <v>45.251747549887803</v>
      </c>
      <c r="I16" s="147">
        <v>48.722150194828103</v>
      </c>
      <c r="J16" s="147">
        <v>48.267572322588201</v>
      </c>
      <c r="K16" s="147">
        <v>45.1885074979336</v>
      </c>
      <c r="L16" s="153">
        <v>44.320269925611001</v>
      </c>
      <c r="M16" s="147"/>
      <c r="N16" s="154">
        <v>48.526109339945599</v>
      </c>
      <c r="O16" s="155">
        <v>52.560530168851102</v>
      </c>
      <c r="P16" s="156">
        <v>50.543319754398297</v>
      </c>
      <c r="Q16" s="147"/>
      <c r="R16" s="157">
        <v>46.098284162407403</v>
      </c>
      <c r="S16" s="130"/>
      <c r="T16" s="131">
        <v>-6.5312976740834596</v>
      </c>
      <c r="U16" s="125">
        <v>4.28439177005232</v>
      </c>
      <c r="V16" s="125">
        <v>6.7809726828325099</v>
      </c>
      <c r="W16" s="125">
        <v>4.4715126002268697</v>
      </c>
      <c r="X16" s="125">
        <v>7.8697518749738098</v>
      </c>
      <c r="Y16" s="132">
        <v>3.71035663762934</v>
      </c>
      <c r="Z16" s="125"/>
      <c r="AA16" s="133">
        <v>5.9767708945106399</v>
      </c>
      <c r="AB16" s="134">
        <v>2.72181617215477</v>
      </c>
      <c r="AC16" s="135">
        <v>4.2590134028524096</v>
      </c>
      <c r="AD16" s="125"/>
      <c r="AE16" s="136">
        <v>3.88160907221011</v>
      </c>
      <c r="AG16" s="152">
        <v>36.383872358011502</v>
      </c>
      <c r="AH16" s="147">
        <v>36.1365202503247</v>
      </c>
      <c r="AI16" s="147">
        <v>40.315844255520098</v>
      </c>
      <c r="AJ16" s="147">
        <v>43.018857007911201</v>
      </c>
      <c r="AK16" s="147">
        <v>42.6753185145825</v>
      </c>
      <c r="AL16" s="153">
        <v>39.706082477270002</v>
      </c>
      <c r="AM16" s="147"/>
      <c r="AN16" s="154">
        <v>46.401975735033602</v>
      </c>
      <c r="AO16" s="155">
        <v>46.147335872003701</v>
      </c>
      <c r="AP16" s="156">
        <v>46.274655803518698</v>
      </c>
      <c r="AQ16" s="147"/>
      <c r="AR16" s="157">
        <v>41.582817713341001</v>
      </c>
      <c r="AS16" s="130"/>
      <c r="AT16" s="131">
        <v>-0.24784608044847001</v>
      </c>
      <c r="AU16" s="125">
        <v>-5.6092935599364102</v>
      </c>
      <c r="AV16" s="125">
        <v>-3.5401610070664802</v>
      </c>
      <c r="AW16" s="125">
        <v>-0.91357218630122905</v>
      </c>
      <c r="AX16" s="125">
        <v>3.7389369775084198</v>
      </c>
      <c r="AY16" s="132">
        <v>-1.28092611919713</v>
      </c>
      <c r="AZ16" s="125"/>
      <c r="BA16" s="133">
        <v>8.2724425470371798</v>
      </c>
      <c r="BB16" s="134">
        <v>-1.1216261699787899</v>
      </c>
      <c r="BC16" s="135">
        <v>3.3753011235349502</v>
      </c>
      <c r="BD16" s="125"/>
      <c r="BE16" s="136">
        <v>0.153387965991759</v>
      </c>
    </row>
    <row r="17" spans="1:70" x14ac:dyDescent="0.25">
      <c r="A17" s="21" t="s">
        <v>28</v>
      </c>
      <c r="B17" s="3" t="str">
        <f t="shared" si="0"/>
        <v>Dulles Airport Area, VA</v>
      </c>
      <c r="C17" s="3"/>
      <c r="D17" s="24" t="s">
        <v>16</v>
      </c>
      <c r="E17" s="27" t="s">
        <v>17</v>
      </c>
      <c r="F17" s="3"/>
      <c r="G17" s="152">
        <v>47.6861980648833</v>
      </c>
      <c r="H17" s="147">
        <v>85.534068487952894</v>
      </c>
      <c r="I17" s="147">
        <v>109.32179757161801</v>
      </c>
      <c r="J17" s="147">
        <v>99.213326693227003</v>
      </c>
      <c r="K17" s="147">
        <v>69.0721627774615</v>
      </c>
      <c r="L17" s="153">
        <v>82.165510719028603</v>
      </c>
      <c r="M17" s="147"/>
      <c r="N17" s="154">
        <v>60.441062416998598</v>
      </c>
      <c r="O17" s="155">
        <v>64.6309723012711</v>
      </c>
      <c r="P17" s="156">
        <v>62.536017359134803</v>
      </c>
      <c r="Q17" s="147"/>
      <c r="R17" s="157">
        <v>76.557084044773205</v>
      </c>
      <c r="S17" s="130"/>
      <c r="T17" s="131">
        <v>0.111207923808024</v>
      </c>
      <c r="U17" s="125">
        <v>10.3173174278062</v>
      </c>
      <c r="V17" s="125">
        <v>20.639334977448001</v>
      </c>
      <c r="W17" s="125">
        <v>9.2858278280050293</v>
      </c>
      <c r="X17" s="125">
        <v>-6.33841975059834</v>
      </c>
      <c r="Y17" s="132">
        <v>8.0225780729048406</v>
      </c>
      <c r="Z17" s="125"/>
      <c r="AA17" s="133">
        <v>6.5929719300515996</v>
      </c>
      <c r="AB17" s="134">
        <v>6.0640455621968101</v>
      </c>
      <c r="AC17" s="135">
        <v>6.3189922492434203</v>
      </c>
      <c r="AD17" s="125"/>
      <c r="AE17" s="136">
        <v>7.6201174274976902</v>
      </c>
      <c r="AG17" s="152">
        <v>42.572296053879697</v>
      </c>
      <c r="AH17" s="147">
        <v>51.464102399924101</v>
      </c>
      <c r="AI17" s="147">
        <v>60.019253699487699</v>
      </c>
      <c r="AJ17" s="147">
        <v>57.644279785619403</v>
      </c>
      <c r="AK17" s="147">
        <v>49.415732783153103</v>
      </c>
      <c r="AL17" s="153">
        <v>52.223132944412797</v>
      </c>
      <c r="AM17" s="147"/>
      <c r="AN17" s="154">
        <v>46.855669227850498</v>
      </c>
      <c r="AO17" s="155">
        <v>48.650467416049999</v>
      </c>
      <c r="AP17" s="156">
        <v>47.753068321950202</v>
      </c>
      <c r="AQ17" s="147"/>
      <c r="AR17" s="157">
        <v>50.945971623709198</v>
      </c>
      <c r="AS17" s="130"/>
      <c r="AT17" s="131">
        <v>6.5048955068317298</v>
      </c>
      <c r="AU17" s="125">
        <v>0.70782930187989201</v>
      </c>
      <c r="AV17" s="125">
        <v>4.4618856696679599</v>
      </c>
      <c r="AW17" s="125">
        <v>2.1088196092971399</v>
      </c>
      <c r="AX17" s="125">
        <v>-2.5915888988021298</v>
      </c>
      <c r="AY17" s="132">
        <v>2.1122207411495202</v>
      </c>
      <c r="AZ17" s="125"/>
      <c r="BA17" s="133">
        <v>0.96275720259237596</v>
      </c>
      <c r="BB17" s="134">
        <v>-2.02264454352144</v>
      </c>
      <c r="BC17" s="135">
        <v>-0.58038128164067004</v>
      </c>
      <c r="BD17" s="125"/>
      <c r="BE17" s="136">
        <v>1.3769241157423899</v>
      </c>
    </row>
    <row r="18" spans="1:70" x14ac:dyDescent="0.25">
      <c r="A18" s="21" t="s">
        <v>29</v>
      </c>
      <c r="B18" s="3" t="str">
        <f t="shared" si="0"/>
        <v>Williamsburg, VA</v>
      </c>
      <c r="C18" s="3"/>
      <c r="D18" s="24" t="s">
        <v>16</v>
      </c>
      <c r="E18" s="27" t="s">
        <v>17</v>
      </c>
      <c r="F18" s="3"/>
      <c r="G18" s="152">
        <v>20.931710440350098</v>
      </c>
      <c r="H18" s="147">
        <v>23.6895818633215</v>
      </c>
      <c r="I18" s="147">
        <v>25.9865895727165</v>
      </c>
      <c r="J18" s="147">
        <v>27.234659610610201</v>
      </c>
      <c r="K18" s="147">
        <v>30.816303410427199</v>
      </c>
      <c r="L18" s="153">
        <v>25.7317689794851</v>
      </c>
      <c r="M18" s="147"/>
      <c r="N18" s="154">
        <v>46.366462825035903</v>
      </c>
      <c r="O18" s="155">
        <v>66.842764928785996</v>
      </c>
      <c r="P18" s="156">
        <v>56.604613876911003</v>
      </c>
      <c r="Q18" s="147"/>
      <c r="R18" s="157">
        <v>34.552581807321097</v>
      </c>
      <c r="S18" s="130"/>
      <c r="T18" s="131">
        <v>-5.4118093717951403</v>
      </c>
      <c r="U18" s="125">
        <v>-1.5684176398507901</v>
      </c>
      <c r="V18" s="125">
        <v>14.554412353287001</v>
      </c>
      <c r="W18" s="125">
        <v>14.831137553785499</v>
      </c>
      <c r="X18" s="125">
        <v>10.648450095239999</v>
      </c>
      <c r="Y18" s="132">
        <v>6.8159709570003102</v>
      </c>
      <c r="Z18" s="125"/>
      <c r="AA18" s="133">
        <v>-12.975989610454601</v>
      </c>
      <c r="AB18" s="134">
        <v>-17.072943133755501</v>
      </c>
      <c r="AC18" s="135">
        <v>-15.4425361359348</v>
      </c>
      <c r="AD18" s="125"/>
      <c r="AE18" s="136">
        <v>-4.9011913045177904</v>
      </c>
      <c r="AG18" s="152">
        <v>51.936206389651097</v>
      </c>
      <c r="AH18" s="147">
        <v>40.554023912191198</v>
      </c>
      <c r="AI18" s="147">
        <v>43.614111786227603</v>
      </c>
      <c r="AJ18" s="147">
        <v>51.043744609956804</v>
      </c>
      <c r="AK18" s="147">
        <v>57.9265503724029</v>
      </c>
      <c r="AL18" s="153">
        <v>49.014927414085903</v>
      </c>
      <c r="AM18" s="147"/>
      <c r="AN18" s="154">
        <v>68.9937664967986</v>
      </c>
      <c r="AO18" s="155">
        <v>71.627546060368402</v>
      </c>
      <c r="AP18" s="156">
        <v>70.310656278583494</v>
      </c>
      <c r="AQ18" s="147"/>
      <c r="AR18" s="157">
        <v>55.099421375371001</v>
      </c>
      <c r="AS18" s="130"/>
      <c r="AT18" s="131">
        <v>-1.69514065114198</v>
      </c>
      <c r="AU18" s="125">
        <v>-22.621158496802298</v>
      </c>
      <c r="AV18" s="125">
        <v>-23.0039851802727</v>
      </c>
      <c r="AW18" s="125">
        <v>-10.802982122806499</v>
      </c>
      <c r="AX18" s="125">
        <v>3.4487953062832499</v>
      </c>
      <c r="AY18" s="132">
        <v>-10.916724278616099</v>
      </c>
      <c r="AZ18" s="125"/>
      <c r="BA18" s="133">
        <v>-1.34371533909206</v>
      </c>
      <c r="BB18" s="134">
        <v>-12.194636868837399</v>
      </c>
      <c r="BC18" s="135">
        <v>-7.1860668327895096</v>
      </c>
      <c r="BD18" s="125"/>
      <c r="BE18" s="136">
        <v>-9.5918153887911597</v>
      </c>
    </row>
    <row r="19" spans="1:70" x14ac:dyDescent="0.25">
      <c r="A19" s="21" t="s">
        <v>30</v>
      </c>
      <c r="B19" s="3" t="str">
        <f t="shared" si="0"/>
        <v>Virginia Beach, VA</v>
      </c>
      <c r="C19" s="3"/>
      <c r="D19" s="24" t="s">
        <v>16</v>
      </c>
      <c r="E19" s="27" t="s">
        <v>17</v>
      </c>
      <c r="F19" s="3"/>
      <c r="G19" s="152">
        <v>23.6605078801331</v>
      </c>
      <c r="H19" s="147">
        <v>33.200724417313999</v>
      </c>
      <c r="I19" s="147">
        <v>38.008022538449303</v>
      </c>
      <c r="J19" s="147">
        <v>37.995303575392398</v>
      </c>
      <c r="K19" s="147">
        <v>43.2156317980022</v>
      </c>
      <c r="L19" s="153">
        <v>35.216038041858198</v>
      </c>
      <c r="M19" s="147"/>
      <c r="N19" s="154">
        <v>69.106256587918097</v>
      </c>
      <c r="O19" s="155">
        <v>74.035756809893698</v>
      </c>
      <c r="P19" s="156">
        <v>71.571006698905904</v>
      </c>
      <c r="Q19" s="147"/>
      <c r="R19" s="157">
        <v>45.6031719438718</v>
      </c>
      <c r="S19" s="130"/>
      <c r="T19" s="131">
        <v>-2.8587972206690702</v>
      </c>
      <c r="U19" s="125">
        <v>-2.7743054290366298</v>
      </c>
      <c r="V19" s="125">
        <v>-1.87615996821033</v>
      </c>
      <c r="W19" s="125">
        <v>-9.3478125996118794E-2</v>
      </c>
      <c r="X19" s="125">
        <v>11.6714107950416</v>
      </c>
      <c r="Y19" s="132">
        <v>1.2132873091190499</v>
      </c>
      <c r="Z19" s="125"/>
      <c r="AA19" s="133">
        <v>8.1755029988881507</v>
      </c>
      <c r="AB19" s="134">
        <v>7.6434344692854799</v>
      </c>
      <c r="AC19" s="135">
        <v>7.8996520582103296</v>
      </c>
      <c r="AD19" s="125"/>
      <c r="AE19" s="136">
        <v>4.1060994079836197</v>
      </c>
      <c r="AG19" s="152">
        <v>43.573594650959102</v>
      </c>
      <c r="AH19" s="147">
        <v>29.9121090421303</v>
      </c>
      <c r="AI19" s="147">
        <v>31.761675274244801</v>
      </c>
      <c r="AJ19" s="147">
        <v>33.468210367647004</v>
      </c>
      <c r="AK19" s="147">
        <v>35.591052754372001</v>
      </c>
      <c r="AL19" s="153">
        <v>34.8589731147527</v>
      </c>
      <c r="AM19" s="147"/>
      <c r="AN19" s="154">
        <v>48.794623851351297</v>
      </c>
      <c r="AO19" s="155">
        <v>53.925383740063502</v>
      </c>
      <c r="AP19" s="156">
        <v>51.360003795707399</v>
      </c>
      <c r="AQ19" s="147"/>
      <c r="AR19" s="157">
        <v>39.574463635666604</v>
      </c>
      <c r="AS19" s="130"/>
      <c r="AT19" s="131">
        <v>46.491630015329697</v>
      </c>
      <c r="AU19" s="125">
        <v>3.3044943840427603E-2</v>
      </c>
      <c r="AV19" s="125">
        <v>-2.9799948260503202</v>
      </c>
      <c r="AW19" s="125">
        <v>0.59220206225872396</v>
      </c>
      <c r="AX19" s="125">
        <v>3.8294741798670899</v>
      </c>
      <c r="AY19" s="132">
        <v>8.9781853644610194</v>
      </c>
      <c r="AZ19" s="125"/>
      <c r="BA19" s="133">
        <v>-0.39352403033377997</v>
      </c>
      <c r="BB19" s="134">
        <v>-13.627637896150601</v>
      </c>
      <c r="BC19" s="135">
        <v>-7.8091227246909396</v>
      </c>
      <c r="BD19" s="125"/>
      <c r="BE19" s="136">
        <v>2.0910496360295201</v>
      </c>
    </row>
    <row r="20" spans="1:70" x14ac:dyDescent="0.25">
      <c r="A20" s="34" t="s">
        <v>31</v>
      </c>
      <c r="B20" s="3" t="str">
        <f t="shared" si="0"/>
        <v>Norfolk/Portsmouth, VA</v>
      </c>
      <c r="C20" s="3"/>
      <c r="D20" s="24" t="s">
        <v>16</v>
      </c>
      <c r="E20" s="27" t="s">
        <v>17</v>
      </c>
      <c r="F20" s="3"/>
      <c r="G20" s="152">
        <v>33.932569155102698</v>
      </c>
      <c r="H20" s="147">
        <v>51.419446284911203</v>
      </c>
      <c r="I20" s="147">
        <v>63.291815879149802</v>
      </c>
      <c r="J20" s="147">
        <v>64.067469664500194</v>
      </c>
      <c r="K20" s="147">
        <v>51.452774161250602</v>
      </c>
      <c r="L20" s="153">
        <v>52.8328150289829</v>
      </c>
      <c r="M20" s="147"/>
      <c r="N20" s="154">
        <v>59.8540040224837</v>
      </c>
      <c r="O20" s="155">
        <v>66.874984173546395</v>
      </c>
      <c r="P20" s="156">
        <v>63.364494098015101</v>
      </c>
      <c r="Q20" s="147"/>
      <c r="R20" s="157">
        <v>55.841866191563497</v>
      </c>
      <c r="S20" s="130"/>
      <c r="T20" s="131">
        <v>-18.568575594201601</v>
      </c>
      <c r="U20" s="125">
        <v>-13.924332059122101</v>
      </c>
      <c r="V20" s="125">
        <v>-11.482903371476301</v>
      </c>
      <c r="W20" s="125">
        <v>-14.9921565268109</v>
      </c>
      <c r="X20" s="125">
        <v>-5.9653771461966603</v>
      </c>
      <c r="Y20" s="132">
        <v>-12.8152239575113</v>
      </c>
      <c r="Z20" s="125"/>
      <c r="AA20" s="133">
        <v>-0.58371018753264803</v>
      </c>
      <c r="AB20" s="134">
        <v>-0.43529208752152099</v>
      </c>
      <c r="AC20" s="135">
        <v>-0.50544502667226099</v>
      </c>
      <c r="AD20" s="125"/>
      <c r="AE20" s="136">
        <v>-9.17197530491317</v>
      </c>
      <c r="AG20" s="152">
        <v>40.600190949411498</v>
      </c>
      <c r="AH20" s="147">
        <v>36.505861426312997</v>
      </c>
      <c r="AI20" s="147">
        <v>40.451589460741197</v>
      </c>
      <c r="AJ20" s="147">
        <v>42.575735912524102</v>
      </c>
      <c r="AK20" s="147">
        <v>39.900303684349197</v>
      </c>
      <c r="AL20" s="153">
        <v>40.006736286667802</v>
      </c>
      <c r="AM20" s="147"/>
      <c r="AN20" s="154">
        <v>43.011858211839098</v>
      </c>
      <c r="AO20" s="155">
        <v>47.706277858773902</v>
      </c>
      <c r="AP20" s="156">
        <v>45.3590680353065</v>
      </c>
      <c r="AQ20" s="147"/>
      <c r="AR20" s="157">
        <v>41.535973929135999</v>
      </c>
      <c r="AS20" s="130"/>
      <c r="AT20" s="131">
        <v>17.091875200050499</v>
      </c>
      <c r="AU20" s="125">
        <v>-7.32524898579734</v>
      </c>
      <c r="AV20" s="125">
        <v>-9.1813475346309907</v>
      </c>
      <c r="AW20" s="125">
        <v>-6.9399460375478101</v>
      </c>
      <c r="AX20" s="125">
        <v>-1.1680756449379801</v>
      </c>
      <c r="AY20" s="132">
        <v>-2.2935582012708999</v>
      </c>
      <c r="AZ20" s="125"/>
      <c r="BA20" s="133">
        <v>-6.7903978773795899</v>
      </c>
      <c r="BB20" s="134">
        <v>-16.6640819620084</v>
      </c>
      <c r="BC20" s="135">
        <v>-12.2572776537632</v>
      </c>
      <c r="BD20" s="125"/>
      <c r="BE20" s="136">
        <v>-5.6370085513698802</v>
      </c>
    </row>
    <row r="21" spans="1:70" x14ac:dyDescent="0.25">
      <c r="A21" s="35" t="s">
        <v>32</v>
      </c>
      <c r="B21" s="3" t="str">
        <f t="shared" si="0"/>
        <v>Newport News/Hampton, VA</v>
      </c>
      <c r="C21" s="3"/>
      <c r="D21" s="24" t="s">
        <v>16</v>
      </c>
      <c r="E21" s="27" t="s">
        <v>17</v>
      </c>
      <c r="F21" s="3"/>
      <c r="G21" s="152">
        <v>31.346121361738799</v>
      </c>
      <c r="H21" s="147">
        <v>42.3277656254498</v>
      </c>
      <c r="I21" s="147">
        <v>46.152378537498201</v>
      </c>
      <c r="J21" s="147">
        <v>46.251214034835101</v>
      </c>
      <c r="K21" s="147">
        <v>53.773101007629101</v>
      </c>
      <c r="L21" s="153">
        <v>43.970116113430201</v>
      </c>
      <c r="M21" s="147"/>
      <c r="N21" s="154">
        <v>58.832890816179599</v>
      </c>
      <c r="O21" s="155">
        <v>60.7728612638549</v>
      </c>
      <c r="P21" s="156">
        <v>59.802876040017203</v>
      </c>
      <c r="Q21" s="147"/>
      <c r="R21" s="157">
        <v>48.4937618067408</v>
      </c>
      <c r="S21" s="130"/>
      <c r="T21" s="131">
        <v>-3.5952169684729101</v>
      </c>
      <c r="U21" s="125">
        <v>1.2367320615476801E-2</v>
      </c>
      <c r="V21" s="125">
        <v>2.4806236062497198</v>
      </c>
      <c r="W21" s="125">
        <v>2.8060407194717101</v>
      </c>
      <c r="X21" s="125">
        <v>3.0334447934670399</v>
      </c>
      <c r="Y21" s="132">
        <v>1.2895353370462601</v>
      </c>
      <c r="Z21" s="125"/>
      <c r="AA21" s="133">
        <v>-6.9669915339449301E-2</v>
      </c>
      <c r="AB21" s="134">
        <v>14.978567668621899</v>
      </c>
      <c r="AC21" s="135">
        <v>7.04917773237894</v>
      </c>
      <c r="AD21" s="125"/>
      <c r="AE21" s="136">
        <v>3.2468339038143399</v>
      </c>
      <c r="AG21" s="152">
        <v>34.627846001871298</v>
      </c>
      <c r="AH21" s="147">
        <v>33.262077407513999</v>
      </c>
      <c r="AI21" s="147">
        <v>35.767963646178202</v>
      </c>
      <c r="AJ21" s="147">
        <v>36.1603249748092</v>
      </c>
      <c r="AK21" s="147">
        <v>38.510234360155401</v>
      </c>
      <c r="AL21" s="153">
        <v>35.665689278105603</v>
      </c>
      <c r="AM21" s="147"/>
      <c r="AN21" s="154">
        <v>43.645190369943798</v>
      </c>
      <c r="AO21" s="155">
        <v>43.432646275370601</v>
      </c>
      <c r="AP21" s="156">
        <v>43.538918322657203</v>
      </c>
      <c r="AQ21" s="147"/>
      <c r="AR21" s="157">
        <v>37.915183290834598</v>
      </c>
      <c r="AS21" s="130"/>
      <c r="AT21" s="131">
        <v>5.5584480643882497</v>
      </c>
      <c r="AU21" s="125">
        <v>-4.0685892050107499</v>
      </c>
      <c r="AV21" s="125">
        <v>-3.0798548415576898</v>
      </c>
      <c r="AW21" s="125">
        <v>-6.3776879344906101</v>
      </c>
      <c r="AX21" s="125">
        <v>-3.3843812227158998</v>
      </c>
      <c r="AY21" s="132">
        <v>-2.4806136857961101</v>
      </c>
      <c r="AZ21" s="125"/>
      <c r="BA21" s="133">
        <v>-3.6015884544702002</v>
      </c>
      <c r="BB21" s="134">
        <v>-9.9925303682949504</v>
      </c>
      <c r="BC21" s="135">
        <v>-6.8988252573906204</v>
      </c>
      <c r="BD21" s="125"/>
      <c r="BE21" s="136">
        <v>-3.9757090265047701</v>
      </c>
    </row>
    <row r="22" spans="1:70" x14ac:dyDescent="0.25">
      <c r="A22" s="36" t="s">
        <v>33</v>
      </c>
      <c r="B22" s="3" t="str">
        <f t="shared" si="0"/>
        <v>Chesapeake/Suffolk, VA</v>
      </c>
      <c r="C22" s="3"/>
      <c r="D22" s="25" t="s">
        <v>16</v>
      </c>
      <c r="E22" s="28" t="s">
        <v>17</v>
      </c>
      <c r="F22" s="3"/>
      <c r="G22" s="158">
        <v>34.334933379191703</v>
      </c>
      <c r="H22" s="159">
        <v>47.296989131556302</v>
      </c>
      <c r="I22" s="159">
        <v>51.4344781083404</v>
      </c>
      <c r="J22" s="159">
        <v>54.7464562338779</v>
      </c>
      <c r="K22" s="159">
        <v>46.268364677557997</v>
      </c>
      <c r="L22" s="160">
        <v>46.816244306104899</v>
      </c>
      <c r="M22" s="147"/>
      <c r="N22" s="161">
        <v>47.443708409286302</v>
      </c>
      <c r="O22" s="162">
        <v>53.932491367153901</v>
      </c>
      <c r="P22" s="163">
        <v>50.688099888220101</v>
      </c>
      <c r="Q22" s="147"/>
      <c r="R22" s="164">
        <v>47.922488758137803</v>
      </c>
      <c r="S22" s="130"/>
      <c r="T22" s="137">
        <v>-16.827694242706499</v>
      </c>
      <c r="U22" s="138">
        <v>-16.4131525855414</v>
      </c>
      <c r="V22" s="138">
        <v>-15.161517153663199</v>
      </c>
      <c r="W22" s="138">
        <v>-7.4997570703399496</v>
      </c>
      <c r="X22" s="138">
        <v>-9.2072931939135003</v>
      </c>
      <c r="Y22" s="139">
        <v>-12.8636761937132</v>
      </c>
      <c r="Z22" s="125"/>
      <c r="AA22" s="140">
        <v>-9.8509687280928908</v>
      </c>
      <c r="AB22" s="141">
        <v>-12.0583173668731</v>
      </c>
      <c r="AC22" s="142">
        <v>-11.038898560782201</v>
      </c>
      <c r="AD22" s="125"/>
      <c r="AE22" s="143">
        <v>-12.320165464042301</v>
      </c>
      <c r="AG22" s="158">
        <v>37.656176427342999</v>
      </c>
      <c r="AH22" s="159">
        <v>39.280100438521004</v>
      </c>
      <c r="AI22" s="159">
        <v>41.271558413585502</v>
      </c>
      <c r="AJ22" s="159">
        <v>43.076607588134102</v>
      </c>
      <c r="AK22" s="159">
        <v>40.1803842089423</v>
      </c>
      <c r="AL22" s="160">
        <v>40.292965415305197</v>
      </c>
      <c r="AM22" s="147"/>
      <c r="AN22" s="161">
        <v>40.7308699484092</v>
      </c>
      <c r="AO22" s="162">
        <v>44.114105137575201</v>
      </c>
      <c r="AP22" s="163">
        <v>42.422487542992201</v>
      </c>
      <c r="AQ22" s="147"/>
      <c r="AR22" s="164">
        <v>40.9014003089301</v>
      </c>
      <c r="AS22" s="130"/>
      <c r="AT22" s="137">
        <v>-2.7993248459842102</v>
      </c>
      <c r="AU22" s="138">
        <v>-11.8102274961023</v>
      </c>
      <c r="AV22" s="138">
        <v>-13.594035042067</v>
      </c>
      <c r="AW22" s="138">
        <v>-8.8008489847071001</v>
      </c>
      <c r="AX22" s="138">
        <v>-7.8672765092094696</v>
      </c>
      <c r="AY22" s="139">
        <v>-9.2054028213709902</v>
      </c>
      <c r="AZ22" s="125"/>
      <c r="BA22" s="140">
        <v>-9.1795913172884802</v>
      </c>
      <c r="BB22" s="141">
        <v>-13.0404083312291</v>
      </c>
      <c r="BC22" s="142">
        <v>-11.228795283676</v>
      </c>
      <c r="BD22" s="125"/>
      <c r="BE22" s="143">
        <v>-9.8145669461013991</v>
      </c>
    </row>
    <row r="23" spans="1:70" ht="13" x14ac:dyDescent="0.3">
      <c r="A23" s="35" t="s">
        <v>109</v>
      </c>
      <c r="B23" s="3" t="s">
        <v>109</v>
      </c>
      <c r="C23" s="9"/>
      <c r="D23" s="23" t="s">
        <v>16</v>
      </c>
      <c r="E23" s="26" t="s">
        <v>17</v>
      </c>
      <c r="F23" s="3"/>
      <c r="G23" s="144">
        <v>57.394565147106299</v>
      </c>
      <c r="H23" s="145">
        <v>106.217132234076</v>
      </c>
      <c r="I23" s="145">
        <v>115.386534109279</v>
      </c>
      <c r="J23" s="145">
        <v>124.074199806013</v>
      </c>
      <c r="K23" s="145">
        <v>98.787086970578699</v>
      </c>
      <c r="L23" s="146">
        <v>100.37190365341</v>
      </c>
      <c r="M23" s="147"/>
      <c r="N23" s="148">
        <v>108.603478823149</v>
      </c>
      <c r="O23" s="149">
        <v>144.65191723245999</v>
      </c>
      <c r="P23" s="150">
        <v>126.627698027804</v>
      </c>
      <c r="Q23" s="147"/>
      <c r="R23" s="151">
        <v>107.873559188952</v>
      </c>
      <c r="S23" s="130"/>
      <c r="T23" s="122">
        <v>9.00321965923251</v>
      </c>
      <c r="U23" s="123">
        <v>15.191002965909901</v>
      </c>
      <c r="V23" s="123">
        <v>5.9168612830471403</v>
      </c>
      <c r="W23" s="123">
        <v>22.369922677281199</v>
      </c>
      <c r="X23" s="123">
        <v>19.076883134111501</v>
      </c>
      <c r="Y23" s="124">
        <v>14.538550798327901</v>
      </c>
      <c r="Z23" s="125"/>
      <c r="AA23" s="126">
        <v>14.629346790579801</v>
      </c>
      <c r="AB23" s="127">
        <v>16.5210436995993</v>
      </c>
      <c r="AC23" s="128">
        <v>15.7022348765045</v>
      </c>
      <c r="AD23" s="125"/>
      <c r="AE23" s="129">
        <v>14.926217157785199</v>
      </c>
      <c r="AF23" s="75"/>
      <c r="AG23" s="144">
        <v>57.877441804073698</v>
      </c>
      <c r="AH23" s="145">
        <v>57.984581312641403</v>
      </c>
      <c r="AI23" s="145">
        <v>64.2531450048496</v>
      </c>
      <c r="AJ23" s="145">
        <v>68.561785483349396</v>
      </c>
      <c r="AK23" s="145">
        <v>62.729000969932102</v>
      </c>
      <c r="AL23" s="146">
        <v>62.281190914969201</v>
      </c>
      <c r="AM23" s="147"/>
      <c r="AN23" s="148">
        <v>69.992533139346904</v>
      </c>
      <c r="AO23" s="149">
        <v>77.1908430326543</v>
      </c>
      <c r="AP23" s="150">
        <v>73.591688086000602</v>
      </c>
      <c r="AQ23" s="147"/>
      <c r="AR23" s="151">
        <v>65.512761535263905</v>
      </c>
      <c r="AS23" s="130"/>
      <c r="AT23" s="122">
        <v>38.937766154718503</v>
      </c>
      <c r="AU23" s="123">
        <v>10.1310660338518</v>
      </c>
      <c r="AV23" s="123">
        <v>5.54482693535516</v>
      </c>
      <c r="AW23" s="123">
        <v>6.5110663049104804</v>
      </c>
      <c r="AX23" s="123">
        <v>8.8480438316619896</v>
      </c>
      <c r="AY23" s="124">
        <v>12.345619504099</v>
      </c>
      <c r="AZ23" s="125"/>
      <c r="BA23" s="126">
        <v>3.28817518247478</v>
      </c>
      <c r="BB23" s="127">
        <v>-7.408851943678</v>
      </c>
      <c r="BC23" s="128">
        <v>-2.61252767418955</v>
      </c>
      <c r="BD23" s="125"/>
      <c r="BE23" s="129">
        <v>7.0676393857346902</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31.2550634201585</v>
      </c>
      <c r="H24" s="147">
        <v>49.602796149490302</v>
      </c>
      <c r="I24" s="147">
        <v>61.648294450736103</v>
      </c>
      <c r="J24" s="147">
        <v>60.9246964892412</v>
      </c>
      <c r="K24" s="147">
        <v>48.3499082672706</v>
      </c>
      <c r="L24" s="153">
        <v>50.356151755379301</v>
      </c>
      <c r="M24" s="147"/>
      <c r="N24" s="154">
        <v>58.428482446206097</v>
      </c>
      <c r="O24" s="155">
        <v>79.898532276330599</v>
      </c>
      <c r="P24" s="156">
        <v>69.163507361268401</v>
      </c>
      <c r="Q24" s="147"/>
      <c r="R24" s="157">
        <v>55.7296819284905</v>
      </c>
      <c r="S24" s="130"/>
      <c r="T24" s="131">
        <v>-12.4636191113857</v>
      </c>
      <c r="U24" s="125">
        <v>-2.1131245474007998</v>
      </c>
      <c r="V24" s="125">
        <v>-3.6875660854254502</v>
      </c>
      <c r="W24" s="125">
        <v>6.7857204884511205E-2</v>
      </c>
      <c r="X24" s="125">
        <v>-5.1968092080592898</v>
      </c>
      <c r="Y24" s="132">
        <v>-3.9998281386944199</v>
      </c>
      <c r="Z24" s="125"/>
      <c r="AA24" s="133">
        <v>-0.75000491715436302</v>
      </c>
      <c r="AB24" s="134">
        <v>5.7939978373693997</v>
      </c>
      <c r="AC24" s="135">
        <v>2.92743329483765</v>
      </c>
      <c r="AD24" s="125"/>
      <c r="AE24" s="136">
        <v>-1.6528191631186</v>
      </c>
      <c r="AF24" s="75"/>
      <c r="AG24" s="152">
        <v>35.391760475651097</v>
      </c>
      <c r="AH24" s="147">
        <v>37.519958946772299</v>
      </c>
      <c r="AI24" s="147">
        <v>44.414678935447299</v>
      </c>
      <c r="AJ24" s="147">
        <v>45.8307587768969</v>
      </c>
      <c r="AK24" s="147">
        <v>41.913835220838003</v>
      </c>
      <c r="AL24" s="153">
        <v>41.014198471121098</v>
      </c>
      <c r="AM24" s="147"/>
      <c r="AN24" s="154">
        <v>49.288244903737201</v>
      </c>
      <c r="AO24" s="155">
        <v>53.637506795016897</v>
      </c>
      <c r="AP24" s="156">
        <v>51.462875849377099</v>
      </c>
      <c r="AQ24" s="147"/>
      <c r="AR24" s="157">
        <v>43.999534864908497</v>
      </c>
      <c r="AS24" s="130"/>
      <c r="AT24" s="131">
        <v>-0.966597305592239</v>
      </c>
      <c r="AU24" s="125">
        <v>-6.0298347421761802</v>
      </c>
      <c r="AV24" s="125">
        <v>-6.5749898460821896</v>
      </c>
      <c r="AW24" s="125">
        <v>-3.5552023308654599</v>
      </c>
      <c r="AX24" s="125">
        <v>-3.37119479082879</v>
      </c>
      <c r="AY24" s="132">
        <v>-4.2178646953889301</v>
      </c>
      <c r="AZ24" s="125"/>
      <c r="BA24" s="133">
        <v>-4.3066522936906097E-2</v>
      </c>
      <c r="BB24" s="134">
        <v>-6.6641551200043301</v>
      </c>
      <c r="BC24" s="135">
        <v>-3.6065361220546999</v>
      </c>
      <c r="BD24" s="125"/>
      <c r="BE24" s="136">
        <v>-4.0144365926520704</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31.2929512328767</v>
      </c>
      <c r="H25" s="147">
        <v>45.294135616438297</v>
      </c>
      <c r="I25" s="147">
        <v>49.825564657534201</v>
      </c>
      <c r="J25" s="147">
        <v>51.190814657534197</v>
      </c>
      <c r="K25" s="147">
        <v>44.0399976369863</v>
      </c>
      <c r="L25" s="153">
        <v>44.328692760273903</v>
      </c>
      <c r="M25" s="147"/>
      <c r="N25" s="154">
        <v>53.3303361986301</v>
      </c>
      <c r="O25" s="155">
        <v>66.098677705479403</v>
      </c>
      <c r="P25" s="156">
        <v>59.714506952054698</v>
      </c>
      <c r="Q25" s="147"/>
      <c r="R25" s="157">
        <v>48.724639672211303</v>
      </c>
      <c r="S25" s="130"/>
      <c r="T25" s="131">
        <v>-12.5883243592795</v>
      </c>
      <c r="U25" s="125">
        <v>-7.0594997469282301</v>
      </c>
      <c r="V25" s="125">
        <v>2.3092253694674301</v>
      </c>
      <c r="W25" s="125">
        <v>5.2606017230236404</v>
      </c>
      <c r="X25" s="125">
        <v>-4.1691286288592604</v>
      </c>
      <c r="Y25" s="132">
        <v>-2.7126106682550701</v>
      </c>
      <c r="Z25" s="125"/>
      <c r="AA25" s="133">
        <v>5.1569829998668997</v>
      </c>
      <c r="AB25" s="134">
        <v>8.9524922953584802</v>
      </c>
      <c r="AC25" s="135">
        <v>7.2243095085290303</v>
      </c>
      <c r="AD25" s="125"/>
      <c r="AE25" s="136">
        <v>0.55029922428332201</v>
      </c>
      <c r="AF25" s="75"/>
      <c r="AG25" s="152">
        <v>37.1094530736301</v>
      </c>
      <c r="AH25" s="147">
        <v>37.284718356164298</v>
      </c>
      <c r="AI25" s="147">
        <v>40.564412619862999</v>
      </c>
      <c r="AJ25" s="147">
        <v>42.526500179794503</v>
      </c>
      <c r="AK25" s="147">
        <v>39.831383886986302</v>
      </c>
      <c r="AL25" s="153">
        <v>39.463293623287598</v>
      </c>
      <c r="AM25" s="147"/>
      <c r="AN25" s="154">
        <v>43.9640210445205</v>
      </c>
      <c r="AO25" s="155">
        <v>49.239931164383499</v>
      </c>
      <c r="AP25" s="156">
        <v>46.601976104452</v>
      </c>
      <c r="AQ25" s="147"/>
      <c r="AR25" s="157">
        <v>41.502917189334603</v>
      </c>
      <c r="AS25" s="130"/>
      <c r="AT25" s="131">
        <v>-1.32768287007206</v>
      </c>
      <c r="AU25" s="125">
        <v>-9.3806182641172207</v>
      </c>
      <c r="AV25" s="125">
        <v>-6.4638162756469297</v>
      </c>
      <c r="AW25" s="125">
        <v>-6.1236268055446903</v>
      </c>
      <c r="AX25" s="125">
        <v>-8.9288037432320593</v>
      </c>
      <c r="AY25" s="132">
        <v>-6.55495826635204</v>
      </c>
      <c r="AZ25" s="125"/>
      <c r="BA25" s="133">
        <v>-5.67337161122762</v>
      </c>
      <c r="BB25" s="134">
        <v>-7.6728901491882802</v>
      </c>
      <c r="BC25" s="135">
        <v>-6.7403924135043498</v>
      </c>
      <c r="BD25" s="125"/>
      <c r="BE25" s="136">
        <v>-6.6145290215230697</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40.798223778992998</v>
      </c>
      <c r="H26" s="147">
        <v>53.507156986611299</v>
      </c>
      <c r="I26" s="147">
        <v>57.316472996417097</v>
      </c>
      <c r="J26" s="147">
        <v>59.022748199132501</v>
      </c>
      <c r="K26" s="147">
        <v>53.055606430322399</v>
      </c>
      <c r="L26" s="153">
        <v>52.740041678295299</v>
      </c>
      <c r="M26" s="147"/>
      <c r="N26" s="154">
        <v>49.233106486894201</v>
      </c>
      <c r="O26" s="155">
        <v>54.753779690740998</v>
      </c>
      <c r="P26" s="156">
        <v>51.9934430888176</v>
      </c>
      <c r="Q26" s="147"/>
      <c r="R26" s="157">
        <v>52.526727795587398</v>
      </c>
      <c r="S26" s="130"/>
      <c r="T26" s="131">
        <v>3.9082367074084101</v>
      </c>
      <c r="U26" s="125">
        <v>10.228149153112</v>
      </c>
      <c r="V26" s="125">
        <v>14.0478778254712</v>
      </c>
      <c r="W26" s="125">
        <v>13.2662577991867</v>
      </c>
      <c r="X26" s="125">
        <v>13.844809613616</v>
      </c>
      <c r="Y26" s="132">
        <v>11.371370537309399</v>
      </c>
      <c r="Z26" s="125"/>
      <c r="AA26" s="133">
        <v>11.2922315384603</v>
      </c>
      <c r="AB26" s="134">
        <v>14.348737383748601</v>
      </c>
      <c r="AC26" s="135">
        <v>12.880961506234501</v>
      </c>
      <c r="AD26" s="125"/>
      <c r="AE26" s="136">
        <v>11.794192970432</v>
      </c>
      <c r="AF26" s="75"/>
      <c r="AG26" s="152">
        <v>36.069749693569598</v>
      </c>
      <c r="AH26" s="147">
        <v>39.984445427116697</v>
      </c>
      <c r="AI26" s="147">
        <v>45.322815915519499</v>
      </c>
      <c r="AJ26" s="147">
        <v>47.4557112483499</v>
      </c>
      <c r="AK26" s="147">
        <v>43.689709532340103</v>
      </c>
      <c r="AL26" s="153">
        <v>42.5044863633792</v>
      </c>
      <c r="AM26" s="147"/>
      <c r="AN26" s="154">
        <v>42.714309023194403</v>
      </c>
      <c r="AO26" s="155">
        <v>42.8258456816896</v>
      </c>
      <c r="AP26" s="156">
        <v>42.770077352442001</v>
      </c>
      <c r="AQ26" s="147"/>
      <c r="AR26" s="157">
        <v>42.580369503111399</v>
      </c>
      <c r="AS26" s="130"/>
      <c r="AT26" s="131">
        <v>6.25292583148088</v>
      </c>
      <c r="AU26" s="125">
        <v>6.2249398930645503</v>
      </c>
      <c r="AV26" s="125">
        <v>10.5732122336281</v>
      </c>
      <c r="AW26" s="125">
        <v>16.391602990931901</v>
      </c>
      <c r="AX26" s="125">
        <v>13.8804316651507</v>
      </c>
      <c r="AY26" s="132">
        <v>10.8537044493407</v>
      </c>
      <c r="AZ26" s="125"/>
      <c r="BA26" s="133">
        <v>11.0447286198327</v>
      </c>
      <c r="BB26" s="134">
        <v>8.3445313968393098</v>
      </c>
      <c r="BC26" s="135">
        <v>9.6762531643169396</v>
      </c>
      <c r="BD26" s="125"/>
      <c r="BE26" s="136">
        <v>10.513212293733099</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27.0357039768238</v>
      </c>
      <c r="H27" s="147">
        <v>41.508878588359202</v>
      </c>
      <c r="I27" s="147">
        <v>43.558100605741302</v>
      </c>
      <c r="J27" s="147">
        <v>46.167001316829001</v>
      </c>
      <c r="K27" s="147">
        <v>39.436500921780301</v>
      </c>
      <c r="L27" s="153">
        <v>39.541237081906701</v>
      </c>
      <c r="M27" s="147"/>
      <c r="N27" s="154">
        <v>43.9112388727943</v>
      </c>
      <c r="O27" s="155">
        <v>49.799851461680198</v>
      </c>
      <c r="P27" s="156">
        <v>46.855545167237203</v>
      </c>
      <c r="Q27" s="147"/>
      <c r="R27" s="157">
        <v>41.631039392001199</v>
      </c>
      <c r="S27" s="130"/>
      <c r="T27" s="131">
        <v>-12.3852334257945</v>
      </c>
      <c r="U27" s="125">
        <v>0.25931762185302398</v>
      </c>
      <c r="V27" s="125">
        <v>-3.7412597039403601</v>
      </c>
      <c r="W27" s="125">
        <v>5.28260439314941</v>
      </c>
      <c r="X27" s="125">
        <v>-1.9765439889744001</v>
      </c>
      <c r="Y27" s="132">
        <v>-1.92770982832005</v>
      </c>
      <c r="Z27" s="125"/>
      <c r="AA27" s="133">
        <v>0.14010556662314799</v>
      </c>
      <c r="AB27" s="134">
        <v>1.6227071185748301</v>
      </c>
      <c r="AC27" s="135">
        <v>0.92255990859894998</v>
      </c>
      <c r="AD27" s="125"/>
      <c r="AE27" s="136">
        <v>-1.0288707905865899</v>
      </c>
      <c r="AF27" s="75"/>
      <c r="AG27" s="152">
        <v>34.179978350461603</v>
      </c>
      <c r="AH27" s="147">
        <v>35.286293335775298</v>
      </c>
      <c r="AI27" s="147">
        <v>42.068585520290902</v>
      </c>
      <c r="AJ27" s="147">
        <v>46.380913681676603</v>
      </c>
      <c r="AK27" s="147">
        <v>43.785106099060599</v>
      </c>
      <c r="AL27" s="153">
        <v>40.336341664313203</v>
      </c>
      <c r="AM27" s="147"/>
      <c r="AN27" s="154">
        <v>45.388944765692401</v>
      </c>
      <c r="AO27" s="155">
        <v>43.169139302441103</v>
      </c>
      <c r="AP27" s="156">
        <v>44.279042034066798</v>
      </c>
      <c r="AQ27" s="147"/>
      <c r="AR27" s="157">
        <v>41.462326640563099</v>
      </c>
      <c r="AS27" s="130"/>
      <c r="AT27" s="131">
        <v>3.4461269727494299</v>
      </c>
      <c r="AU27" s="125">
        <v>-8.6822681531056691</v>
      </c>
      <c r="AV27" s="125">
        <v>-3.28943512214133</v>
      </c>
      <c r="AW27" s="125">
        <v>7.0884595945314803</v>
      </c>
      <c r="AX27" s="125">
        <v>9.0861201700273906</v>
      </c>
      <c r="AY27" s="132">
        <v>1.5358751786862701</v>
      </c>
      <c r="AZ27" s="125"/>
      <c r="BA27" s="133">
        <v>8.3437658966862003</v>
      </c>
      <c r="BB27" s="134">
        <v>-2.4670407534223</v>
      </c>
      <c r="BC27" s="135">
        <v>2.7898159078355498</v>
      </c>
      <c r="BD27" s="125"/>
      <c r="BE27" s="136">
        <v>1.91399161813282</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29.233565862708701</v>
      </c>
      <c r="H28" s="147">
        <v>46.5584322820037</v>
      </c>
      <c r="I28" s="147">
        <v>51.475460111317197</v>
      </c>
      <c r="J28" s="147">
        <v>53.644643784786602</v>
      </c>
      <c r="K28" s="147">
        <v>48.455571428571403</v>
      </c>
      <c r="L28" s="153">
        <v>45.873534693877502</v>
      </c>
      <c r="M28" s="147"/>
      <c r="N28" s="154">
        <v>47.054903525046299</v>
      </c>
      <c r="O28" s="155">
        <v>55.797248608534296</v>
      </c>
      <c r="P28" s="156">
        <v>51.426076066790301</v>
      </c>
      <c r="Q28" s="147"/>
      <c r="R28" s="157">
        <v>47.4599750861383</v>
      </c>
      <c r="S28" s="130"/>
      <c r="T28" s="131">
        <v>0.73651781169911301</v>
      </c>
      <c r="U28" s="125">
        <v>4.73974995967788</v>
      </c>
      <c r="V28" s="125">
        <v>6.4112728836898798</v>
      </c>
      <c r="W28" s="125">
        <v>12.2460980419301</v>
      </c>
      <c r="X28" s="125">
        <v>11.5060757050777</v>
      </c>
      <c r="Y28" s="132">
        <v>7.6373721615435004</v>
      </c>
      <c r="Z28" s="125"/>
      <c r="AA28" s="133">
        <v>4.4382671436640404</v>
      </c>
      <c r="AB28" s="134">
        <v>5.8837917264385498</v>
      </c>
      <c r="AC28" s="135">
        <v>5.2175291389566096</v>
      </c>
      <c r="AD28" s="125"/>
      <c r="AE28" s="136">
        <v>6.8764000350049601</v>
      </c>
      <c r="AF28" s="75"/>
      <c r="AG28" s="152">
        <v>36.038702226345002</v>
      </c>
      <c r="AH28" s="147">
        <v>38.290217068645603</v>
      </c>
      <c r="AI28" s="147">
        <v>45.9414559369202</v>
      </c>
      <c r="AJ28" s="147">
        <v>49.454173933209603</v>
      </c>
      <c r="AK28" s="147">
        <v>48.884755102040799</v>
      </c>
      <c r="AL28" s="153">
        <v>43.721860853432197</v>
      </c>
      <c r="AM28" s="147"/>
      <c r="AN28" s="154">
        <v>50.853117346938703</v>
      </c>
      <c r="AO28" s="155">
        <v>46.235039424860801</v>
      </c>
      <c r="AP28" s="156">
        <v>48.544078385899802</v>
      </c>
      <c r="AQ28" s="147"/>
      <c r="AR28" s="157">
        <v>45.099637291280096</v>
      </c>
      <c r="AS28" s="130"/>
      <c r="AT28" s="131">
        <v>-1.03497141083847</v>
      </c>
      <c r="AU28" s="125">
        <v>-12.0635457391516</v>
      </c>
      <c r="AV28" s="125">
        <v>-2.9363954404988899</v>
      </c>
      <c r="AW28" s="125">
        <v>3.71396706325825</v>
      </c>
      <c r="AX28" s="125">
        <v>8.8908162213301196</v>
      </c>
      <c r="AY28" s="132">
        <v>-0.571817102386456</v>
      </c>
      <c r="AZ28" s="125"/>
      <c r="BA28" s="133">
        <v>7.78092391900993</v>
      </c>
      <c r="BB28" s="134">
        <v>-10.781135634623199</v>
      </c>
      <c r="BC28" s="135">
        <v>-1.9350890389705899</v>
      </c>
      <c r="BD28" s="125"/>
      <c r="BE28" s="136">
        <v>-0.99509028659122001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44.502042042042</v>
      </c>
      <c r="H29" s="147">
        <v>57.416116886116797</v>
      </c>
      <c r="I29" s="147">
        <v>64.572409332409293</v>
      </c>
      <c r="J29" s="147">
        <v>58.9432871332871</v>
      </c>
      <c r="K29" s="147">
        <v>53.040399630399598</v>
      </c>
      <c r="L29" s="153">
        <v>55.694851004851003</v>
      </c>
      <c r="M29" s="147"/>
      <c r="N29" s="154">
        <v>66.570360360360297</v>
      </c>
      <c r="O29" s="155">
        <v>89.934601524601504</v>
      </c>
      <c r="P29" s="156">
        <v>78.252480942480901</v>
      </c>
      <c r="Q29" s="147"/>
      <c r="R29" s="157">
        <v>62.139888129888099</v>
      </c>
      <c r="S29" s="130"/>
      <c r="T29" s="131">
        <v>5.4769928565701296</v>
      </c>
      <c r="U29" s="125">
        <v>-3.7122596128091798</v>
      </c>
      <c r="V29" s="125">
        <v>-16.8873844456622</v>
      </c>
      <c r="W29" s="125">
        <v>-5.6997683517405102</v>
      </c>
      <c r="X29" s="125">
        <v>-0.29032044552062802</v>
      </c>
      <c r="Y29" s="132">
        <v>-5.6705189150406197</v>
      </c>
      <c r="Z29" s="125"/>
      <c r="AA29" s="133">
        <v>10.922788761789199</v>
      </c>
      <c r="AB29" s="134">
        <v>9.04861729198206</v>
      </c>
      <c r="AC29" s="135">
        <v>9.8380116201949601</v>
      </c>
      <c r="AD29" s="125"/>
      <c r="AE29" s="136">
        <v>-0.62195278007807697</v>
      </c>
      <c r="AF29" s="75"/>
      <c r="AG29" s="152">
        <v>48.562637445137398</v>
      </c>
      <c r="AH29" s="147">
        <v>42.718365673365597</v>
      </c>
      <c r="AI29" s="147">
        <v>49.769822129822103</v>
      </c>
      <c r="AJ29" s="147">
        <v>54.497792215292201</v>
      </c>
      <c r="AK29" s="147">
        <v>50.219964194964099</v>
      </c>
      <c r="AL29" s="153">
        <v>49.153716331716304</v>
      </c>
      <c r="AM29" s="147"/>
      <c r="AN29" s="154">
        <v>58.015223492723401</v>
      </c>
      <c r="AO29" s="155">
        <v>65.423768191268096</v>
      </c>
      <c r="AP29" s="156">
        <v>61.719495841995801</v>
      </c>
      <c r="AQ29" s="147"/>
      <c r="AR29" s="157">
        <v>52.743939048938998</v>
      </c>
      <c r="AS29" s="130"/>
      <c r="AT29" s="131">
        <v>26.746686747955799</v>
      </c>
      <c r="AU29" s="125">
        <v>-6.6213950398321897</v>
      </c>
      <c r="AV29" s="125">
        <v>-14.548085133333201</v>
      </c>
      <c r="AW29" s="125">
        <v>-6.8119810294473897</v>
      </c>
      <c r="AX29" s="125">
        <v>-2.2670381465992002</v>
      </c>
      <c r="AY29" s="132">
        <v>-2.53919146050964</v>
      </c>
      <c r="AZ29" s="125"/>
      <c r="BA29" s="133">
        <v>2.2377199172912099</v>
      </c>
      <c r="BB29" s="134">
        <v>-4.3461697384798699</v>
      </c>
      <c r="BC29" s="135">
        <v>-1.36071204741512</v>
      </c>
      <c r="BD29" s="125"/>
      <c r="BE29" s="136">
        <v>-2.1483306977473999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25.8505035006703</v>
      </c>
      <c r="H30" s="147">
        <v>42.804866676597598</v>
      </c>
      <c r="I30" s="147">
        <v>48.989600774616399</v>
      </c>
      <c r="J30" s="147">
        <v>50.109843587069797</v>
      </c>
      <c r="K30" s="147">
        <v>39.076027111574497</v>
      </c>
      <c r="L30" s="153">
        <v>41.366168330105701</v>
      </c>
      <c r="M30" s="147"/>
      <c r="N30" s="154">
        <v>44.157580813347202</v>
      </c>
      <c r="O30" s="155">
        <v>41.551891851631098</v>
      </c>
      <c r="P30" s="156">
        <v>42.854736332489203</v>
      </c>
      <c r="Q30" s="147"/>
      <c r="R30" s="157">
        <v>41.791473473643798</v>
      </c>
      <c r="S30" s="130"/>
      <c r="T30" s="131">
        <v>-8.3448737604298593</v>
      </c>
      <c r="U30" s="125">
        <v>-4.9361662582826096</v>
      </c>
      <c r="V30" s="125">
        <v>-5.4217190988418098</v>
      </c>
      <c r="W30" s="125">
        <v>2.8461892944817699</v>
      </c>
      <c r="X30" s="125">
        <v>-3.78639636017075</v>
      </c>
      <c r="Y30" s="132">
        <v>-3.5152964934981799</v>
      </c>
      <c r="Z30" s="125"/>
      <c r="AA30" s="133">
        <v>-3.9213797563091801</v>
      </c>
      <c r="AB30" s="134">
        <v>-6.6102525503775196</v>
      </c>
      <c r="AC30" s="135">
        <v>-5.2440137818374701</v>
      </c>
      <c r="AD30" s="125"/>
      <c r="AE30" s="136">
        <v>-4.0282803465671204</v>
      </c>
      <c r="AF30" s="75"/>
      <c r="AG30" s="152">
        <v>30.3902197229256</v>
      </c>
      <c r="AH30" s="147">
        <v>34.706860196633301</v>
      </c>
      <c r="AI30" s="147">
        <v>42.626826307165203</v>
      </c>
      <c r="AJ30" s="147">
        <v>46.185847236704902</v>
      </c>
      <c r="AK30" s="147">
        <v>42.005847981528298</v>
      </c>
      <c r="AL30" s="153">
        <v>39.183120288991503</v>
      </c>
      <c r="AM30" s="147"/>
      <c r="AN30" s="154">
        <v>43.222284001191703</v>
      </c>
      <c r="AO30" s="155">
        <v>38.001330999553097</v>
      </c>
      <c r="AP30" s="156">
        <v>40.6118075003724</v>
      </c>
      <c r="AQ30" s="147"/>
      <c r="AR30" s="157">
        <v>39.591316635100299</v>
      </c>
      <c r="AS30" s="130"/>
      <c r="AT30" s="131">
        <v>0.43270793063873297</v>
      </c>
      <c r="AU30" s="125">
        <v>-13.042294552220399</v>
      </c>
      <c r="AV30" s="125">
        <v>-10.4916799271875</v>
      </c>
      <c r="AW30" s="125">
        <v>-4.0280767798848798</v>
      </c>
      <c r="AX30" s="125">
        <v>3.87119499141098</v>
      </c>
      <c r="AY30" s="132">
        <v>-5.0610672354231996</v>
      </c>
      <c r="AZ30" s="125"/>
      <c r="BA30" s="133">
        <v>3.9622952319031701</v>
      </c>
      <c r="BB30" s="134">
        <v>-8.2525015809295006</v>
      </c>
      <c r="BC30" s="135">
        <v>-2.1336611479475902</v>
      </c>
      <c r="BD30" s="125"/>
      <c r="BE30" s="136">
        <v>-4.2214092894807802</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20.581430117222698</v>
      </c>
      <c r="H31" s="147">
        <v>33.758602344454403</v>
      </c>
      <c r="I31" s="147">
        <v>33.435217312894402</v>
      </c>
      <c r="J31" s="147">
        <v>36.362614968439999</v>
      </c>
      <c r="K31" s="147">
        <v>34.537814247069399</v>
      </c>
      <c r="L31" s="153">
        <v>31.735135798016199</v>
      </c>
      <c r="M31" s="147"/>
      <c r="N31" s="154">
        <v>44.691538322813301</v>
      </c>
      <c r="O31" s="155">
        <v>64.042636609558102</v>
      </c>
      <c r="P31" s="156">
        <v>54.367087466185701</v>
      </c>
      <c r="Q31" s="147"/>
      <c r="R31" s="157">
        <v>38.201407703207501</v>
      </c>
      <c r="S31" s="130"/>
      <c r="T31" s="131">
        <v>-19.884614528086399</v>
      </c>
      <c r="U31" s="125">
        <v>-7.72206138613313</v>
      </c>
      <c r="V31" s="125">
        <v>-16.430308738097501</v>
      </c>
      <c r="W31" s="125">
        <v>-8.4893652215389999</v>
      </c>
      <c r="X31" s="125">
        <v>-9.0328389357799299</v>
      </c>
      <c r="Y31" s="132">
        <v>-11.8397029485735</v>
      </c>
      <c r="Z31" s="125"/>
      <c r="AA31" s="133">
        <v>-10.8507229978522</v>
      </c>
      <c r="AB31" s="134">
        <v>-1.73011251509759</v>
      </c>
      <c r="AC31" s="135">
        <v>-5.6956060997708304</v>
      </c>
      <c r="AD31" s="125"/>
      <c r="AE31" s="136">
        <v>-9.4406032160262505</v>
      </c>
      <c r="AF31" s="75"/>
      <c r="AG31" s="152">
        <v>30.076325969341699</v>
      </c>
      <c r="AH31" s="147">
        <v>32.294001352569801</v>
      </c>
      <c r="AI31" s="147">
        <v>38.573417042380498</v>
      </c>
      <c r="AJ31" s="147">
        <v>43.063857078448997</v>
      </c>
      <c r="AK31" s="147">
        <v>43.646495491433697</v>
      </c>
      <c r="AL31" s="153">
        <v>37.530819386834899</v>
      </c>
      <c r="AM31" s="147"/>
      <c r="AN31" s="154">
        <v>47.479190261496797</v>
      </c>
      <c r="AO31" s="155">
        <v>47.577601893597802</v>
      </c>
      <c r="AP31" s="156">
        <v>47.528396077547299</v>
      </c>
      <c r="AQ31" s="147"/>
      <c r="AR31" s="157">
        <v>40.387269869895597</v>
      </c>
      <c r="AS31" s="130"/>
      <c r="AT31" s="131">
        <v>-13.436127206608999</v>
      </c>
      <c r="AU31" s="125">
        <v>-18.214534165695799</v>
      </c>
      <c r="AV31" s="125">
        <v>-15.1038810902383</v>
      </c>
      <c r="AW31" s="125">
        <v>-5.1427809899147103</v>
      </c>
      <c r="AX31" s="125">
        <v>1.5685252009180699</v>
      </c>
      <c r="AY31" s="132">
        <v>-9.7981578379832204</v>
      </c>
      <c r="AZ31" s="125"/>
      <c r="BA31" s="133">
        <v>4.8625030028514198</v>
      </c>
      <c r="BB31" s="134">
        <v>-3.7838108475724201</v>
      </c>
      <c r="BC31" s="135">
        <v>0.34898457319635601</v>
      </c>
      <c r="BD31" s="125"/>
      <c r="BE31" s="136">
        <v>-6.6234087511116098</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20.852502334267001</v>
      </c>
      <c r="H32" s="147">
        <v>31.381542483660098</v>
      </c>
      <c r="I32" s="147">
        <v>32.4751633986928</v>
      </c>
      <c r="J32" s="147">
        <v>38.406343604108301</v>
      </c>
      <c r="K32" s="147">
        <v>38.087925303454703</v>
      </c>
      <c r="L32" s="153">
        <v>32.240695424836602</v>
      </c>
      <c r="M32" s="147"/>
      <c r="N32" s="154">
        <v>52.449942110177403</v>
      </c>
      <c r="O32" s="155">
        <v>56.1827077497665</v>
      </c>
      <c r="P32" s="156">
        <v>54.316324929971898</v>
      </c>
      <c r="Q32" s="147"/>
      <c r="R32" s="157">
        <v>38.548018140589498</v>
      </c>
      <c r="S32" s="130"/>
      <c r="T32" s="131">
        <v>-4.21519574216578</v>
      </c>
      <c r="U32" s="125">
        <v>2.9316621359509498</v>
      </c>
      <c r="V32" s="125">
        <v>-5.8265666290484299</v>
      </c>
      <c r="W32" s="125">
        <v>9.5524479670706608</v>
      </c>
      <c r="X32" s="125">
        <v>-2.9846838194332501</v>
      </c>
      <c r="Y32" s="132">
        <v>8.9380673610628306E-2</v>
      </c>
      <c r="Z32" s="125"/>
      <c r="AA32" s="133">
        <v>20.746907902226202</v>
      </c>
      <c r="AB32" s="134">
        <v>19.9383464146918</v>
      </c>
      <c r="AC32" s="135">
        <v>20.327379135720399</v>
      </c>
      <c r="AD32" s="125"/>
      <c r="AE32" s="136">
        <v>7.3588234680606499</v>
      </c>
      <c r="AF32" s="75"/>
      <c r="AG32" s="152">
        <v>21.726637254901899</v>
      </c>
      <c r="AH32" s="147">
        <v>26.6363809523809</v>
      </c>
      <c r="AI32" s="147">
        <v>34.765014472455597</v>
      </c>
      <c r="AJ32" s="147">
        <v>37.320309990662899</v>
      </c>
      <c r="AK32" s="147">
        <v>36.884785714285698</v>
      </c>
      <c r="AL32" s="153">
        <v>31.466625676937401</v>
      </c>
      <c r="AM32" s="147"/>
      <c r="AN32" s="154">
        <v>38.125659197012098</v>
      </c>
      <c r="AO32" s="155">
        <v>34.991781512605002</v>
      </c>
      <c r="AP32" s="156">
        <v>36.5587203548085</v>
      </c>
      <c r="AQ32" s="147"/>
      <c r="AR32" s="157">
        <v>32.921509870614898</v>
      </c>
      <c r="AS32" s="130"/>
      <c r="AT32" s="131">
        <v>-14.150797434750601</v>
      </c>
      <c r="AU32" s="125">
        <v>-13.9469228117083</v>
      </c>
      <c r="AV32" s="125">
        <v>-4.9387807986220302</v>
      </c>
      <c r="AW32" s="125">
        <v>2.3480753432305401</v>
      </c>
      <c r="AX32" s="125">
        <v>4.7060684551814997</v>
      </c>
      <c r="AY32" s="132">
        <v>-4.3704865772303796</v>
      </c>
      <c r="AZ32" s="125"/>
      <c r="BA32" s="133">
        <v>9.9610567126712901</v>
      </c>
      <c r="BB32" s="134">
        <v>-0.13566561376406</v>
      </c>
      <c r="BC32" s="135">
        <v>4.8860925497070102</v>
      </c>
      <c r="BD32" s="125"/>
      <c r="BE32" s="136">
        <v>-1.61578121026083</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27.9291858237547</v>
      </c>
      <c r="H33" s="147">
        <v>43.524936143039497</v>
      </c>
      <c r="I33" s="147">
        <v>51.880395913154501</v>
      </c>
      <c r="J33" s="147">
        <v>59.885108556832598</v>
      </c>
      <c r="K33" s="147">
        <v>46.7154948914431</v>
      </c>
      <c r="L33" s="153">
        <v>45.987024265644898</v>
      </c>
      <c r="M33" s="147"/>
      <c r="N33" s="154">
        <v>58.8067081736909</v>
      </c>
      <c r="O33" s="155">
        <v>66.504556194125101</v>
      </c>
      <c r="P33" s="156">
        <v>62.655632183907997</v>
      </c>
      <c r="Q33" s="147"/>
      <c r="R33" s="157">
        <v>50.749483670862901</v>
      </c>
      <c r="S33" s="130"/>
      <c r="T33" s="131">
        <v>-11.5923556941123</v>
      </c>
      <c r="U33" s="125">
        <v>-9.3805409587088295</v>
      </c>
      <c r="V33" s="125">
        <v>-10.136830994277201</v>
      </c>
      <c r="W33" s="125">
        <v>5.4014934571918802</v>
      </c>
      <c r="X33" s="125">
        <v>-4.94985503641702</v>
      </c>
      <c r="Y33" s="132">
        <v>-5.5005204189473096</v>
      </c>
      <c r="Z33" s="125"/>
      <c r="AA33" s="133">
        <v>6.9099410218012602</v>
      </c>
      <c r="AB33" s="134">
        <v>19.312501967593398</v>
      </c>
      <c r="AC33" s="135">
        <v>13.152320548744401</v>
      </c>
      <c r="AD33" s="125"/>
      <c r="AE33" s="136">
        <v>0.33378503047838298</v>
      </c>
      <c r="AF33" s="75"/>
      <c r="AG33" s="152">
        <v>29.2966658684546</v>
      </c>
      <c r="AH33" s="147">
        <v>32.533661398467402</v>
      </c>
      <c r="AI33" s="147">
        <v>40.190719987228597</v>
      </c>
      <c r="AJ33" s="147">
        <v>43.516593231162098</v>
      </c>
      <c r="AK33" s="147">
        <v>37.654411717752197</v>
      </c>
      <c r="AL33" s="153">
        <v>36.638410440613001</v>
      </c>
      <c r="AM33" s="147"/>
      <c r="AN33" s="154">
        <v>43.595257024265599</v>
      </c>
      <c r="AO33" s="155">
        <v>45.1155188378033</v>
      </c>
      <c r="AP33" s="156">
        <v>44.3553879310344</v>
      </c>
      <c r="AQ33" s="147"/>
      <c r="AR33" s="157">
        <v>38.843261152162</v>
      </c>
      <c r="AS33" s="130"/>
      <c r="AT33" s="131">
        <v>-7.56638263079721</v>
      </c>
      <c r="AU33" s="125">
        <v>-12.420042857855</v>
      </c>
      <c r="AV33" s="125">
        <v>-9.2642127371851206</v>
      </c>
      <c r="AW33" s="125">
        <v>-0.82109818990717398</v>
      </c>
      <c r="AX33" s="125">
        <v>-3.9350260943930802</v>
      </c>
      <c r="AY33" s="132">
        <v>-6.6347553100344401</v>
      </c>
      <c r="AZ33" s="125"/>
      <c r="BA33" s="133">
        <v>-11.8568378114054</v>
      </c>
      <c r="BB33" s="134">
        <v>-11.685886334657299</v>
      </c>
      <c r="BC33" s="135">
        <v>-11.7699800367651</v>
      </c>
      <c r="BD33" s="125"/>
      <c r="BE33" s="136">
        <v>-8.3746437612860891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37.639388987456002</v>
      </c>
      <c r="H34" s="147">
        <v>56.018306720204102</v>
      </c>
      <c r="I34" s="147">
        <v>65.354431163818504</v>
      </c>
      <c r="J34" s="147">
        <v>66.222933669499099</v>
      </c>
      <c r="K34" s="147">
        <v>54.296588850499504</v>
      </c>
      <c r="L34" s="153">
        <v>55.906329878295502</v>
      </c>
      <c r="M34" s="147"/>
      <c r="N34" s="154">
        <v>61.659371867899203</v>
      </c>
      <c r="O34" s="155">
        <v>78.578879758458598</v>
      </c>
      <c r="P34" s="156">
        <v>70.119125813178897</v>
      </c>
      <c r="Q34" s="147"/>
      <c r="R34" s="157">
        <v>59.967128716833599</v>
      </c>
      <c r="S34" s="130"/>
      <c r="T34" s="131">
        <v>-3.4910848379756398</v>
      </c>
      <c r="U34" s="125">
        <v>1.66574040391798</v>
      </c>
      <c r="V34" s="125">
        <v>0.60444255610045305</v>
      </c>
      <c r="W34" s="125">
        <v>7.1915131695246997</v>
      </c>
      <c r="X34" s="125">
        <v>2.6870009475100698</v>
      </c>
      <c r="Y34" s="132">
        <v>2.1235728906497999</v>
      </c>
      <c r="Z34" s="125"/>
      <c r="AA34" s="133">
        <v>6.5043359835540198</v>
      </c>
      <c r="AB34" s="134">
        <v>9.7064247151555705</v>
      </c>
      <c r="AC34" s="135">
        <v>8.2751354421780903</v>
      </c>
      <c r="AD34" s="125"/>
      <c r="AE34" s="136">
        <v>4.0994518902580896</v>
      </c>
      <c r="AF34" s="75"/>
      <c r="AG34" s="152">
        <v>39.5391543717122</v>
      </c>
      <c r="AH34" s="147">
        <v>40.669184253120399</v>
      </c>
      <c r="AI34" s="147">
        <v>47.4837173561179</v>
      </c>
      <c r="AJ34" s="147">
        <v>50.0792475176642</v>
      </c>
      <c r="AK34" s="147">
        <v>45.743845674977401</v>
      </c>
      <c r="AL34" s="153">
        <v>44.7030298347184</v>
      </c>
      <c r="AM34" s="147"/>
      <c r="AN34" s="154">
        <v>50.308395586266997</v>
      </c>
      <c r="AO34" s="155">
        <v>53.858827310362003</v>
      </c>
      <c r="AP34" s="156">
        <v>52.0836114483145</v>
      </c>
      <c r="AQ34" s="147"/>
      <c r="AR34" s="157">
        <v>46.811767438602999</v>
      </c>
      <c r="AS34" s="130"/>
      <c r="AT34" s="131">
        <v>8.5973352125790097</v>
      </c>
      <c r="AU34" s="125">
        <v>-2.6826891666476098</v>
      </c>
      <c r="AV34" s="125">
        <v>-2.1864588219910002</v>
      </c>
      <c r="AW34" s="125">
        <v>1.6679545811546499</v>
      </c>
      <c r="AX34" s="125">
        <v>2.1444306424431101</v>
      </c>
      <c r="AY34" s="132">
        <v>1.23632342080168</v>
      </c>
      <c r="AZ34" s="125"/>
      <c r="BA34" s="133">
        <v>1.3490027823272399</v>
      </c>
      <c r="BB34" s="134">
        <v>-5.2134863239679596</v>
      </c>
      <c r="BC34" s="135">
        <v>-2.1536141398149402</v>
      </c>
      <c r="BD34" s="125"/>
      <c r="BE34" s="136">
        <v>0.13350418656625099</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29.341829362029198</v>
      </c>
      <c r="H35" s="147">
        <v>43.511329746348899</v>
      </c>
      <c r="I35" s="147">
        <v>53.119738662567201</v>
      </c>
      <c r="J35" s="147">
        <v>57.035126825518802</v>
      </c>
      <c r="K35" s="147">
        <v>49.199754035357401</v>
      </c>
      <c r="L35" s="153">
        <v>46.4415557263643</v>
      </c>
      <c r="M35" s="147"/>
      <c r="N35" s="154">
        <v>43.214058416602597</v>
      </c>
      <c r="O35" s="155">
        <v>42.020507302075302</v>
      </c>
      <c r="P35" s="156">
        <v>42.6172828593389</v>
      </c>
      <c r="Q35" s="147"/>
      <c r="R35" s="157">
        <v>45.3489063357856</v>
      </c>
      <c r="S35" s="130"/>
      <c r="T35" s="131">
        <v>-3.7126907271518301</v>
      </c>
      <c r="U35" s="125">
        <v>-0.50177770059683202</v>
      </c>
      <c r="V35" s="125">
        <v>9.1307458683627196</v>
      </c>
      <c r="W35" s="125">
        <v>24.207848076898902</v>
      </c>
      <c r="X35" s="125">
        <v>17.764521294759</v>
      </c>
      <c r="Y35" s="132">
        <v>10.2724273815467</v>
      </c>
      <c r="Z35" s="125"/>
      <c r="AA35" s="133">
        <v>11.5973842996844</v>
      </c>
      <c r="AB35" s="134">
        <v>2.2993872180500299</v>
      </c>
      <c r="AC35" s="135">
        <v>6.8113129853711296</v>
      </c>
      <c r="AD35" s="125"/>
      <c r="AE35" s="136">
        <v>9.3212659166914893</v>
      </c>
      <c r="AF35" s="75"/>
      <c r="AG35" s="152">
        <v>33.112457724827003</v>
      </c>
      <c r="AH35" s="147">
        <v>33.619994235203599</v>
      </c>
      <c r="AI35" s="147">
        <v>40.250931975403503</v>
      </c>
      <c r="AJ35" s="147">
        <v>45.051558416602603</v>
      </c>
      <c r="AK35" s="147">
        <v>42.170820522674802</v>
      </c>
      <c r="AL35" s="153">
        <v>38.841152574942299</v>
      </c>
      <c r="AM35" s="147"/>
      <c r="AN35" s="154">
        <v>38.364598385857001</v>
      </c>
      <c r="AO35" s="155">
        <v>37.288053420445799</v>
      </c>
      <c r="AP35" s="156">
        <v>37.8263259031514</v>
      </c>
      <c r="AQ35" s="147"/>
      <c r="AR35" s="157">
        <v>38.551202097287799</v>
      </c>
      <c r="AS35" s="130"/>
      <c r="AT35" s="131">
        <v>1.0991126345061599</v>
      </c>
      <c r="AU35" s="125">
        <v>-13.3595884761883</v>
      </c>
      <c r="AV35" s="125">
        <v>-9.0780863993627197</v>
      </c>
      <c r="AW35" s="125">
        <v>6.7775372691360296</v>
      </c>
      <c r="AX35" s="125">
        <v>8.5403435562783692</v>
      </c>
      <c r="AY35" s="132">
        <v>-1.3537781388716901</v>
      </c>
      <c r="AZ35" s="125"/>
      <c r="BA35" s="133">
        <v>-4.1852899648303898</v>
      </c>
      <c r="BB35" s="134">
        <v>-15.730566804318199</v>
      </c>
      <c r="BC35" s="135">
        <v>-10.2461325692018</v>
      </c>
      <c r="BD35" s="125"/>
      <c r="BE35" s="136">
        <v>-4.0196191998626301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24.020968882602499</v>
      </c>
      <c r="H36" s="147">
        <v>35.566760961810402</v>
      </c>
      <c r="I36" s="147">
        <v>37.320756718528898</v>
      </c>
      <c r="J36" s="147">
        <v>39.097786421499201</v>
      </c>
      <c r="K36" s="147">
        <v>34.550700141442697</v>
      </c>
      <c r="L36" s="153">
        <v>34.1113946251768</v>
      </c>
      <c r="M36" s="147"/>
      <c r="N36" s="154">
        <v>34.948550212164001</v>
      </c>
      <c r="O36" s="155">
        <v>36.472418670438401</v>
      </c>
      <c r="P36" s="156">
        <v>35.710484441301197</v>
      </c>
      <c r="Q36" s="147"/>
      <c r="R36" s="157">
        <v>34.568277429783699</v>
      </c>
      <c r="S36" s="130"/>
      <c r="T36" s="131">
        <v>-14.6059819671599</v>
      </c>
      <c r="U36" s="125">
        <v>9.7268190913156596E-2</v>
      </c>
      <c r="V36" s="125">
        <v>-6.2019703584180998</v>
      </c>
      <c r="W36" s="125">
        <v>1.3685531288430799</v>
      </c>
      <c r="X36" s="125">
        <v>-3.03552052422876</v>
      </c>
      <c r="Y36" s="132">
        <v>-3.9940235804401198</v>
      </c>
      <c r="Z36" s="125"/>
      <c r="AA36" s="133">
        <v>-13.901545067174199</v>
      </c>
      <c r="AB36" s="134">
        <v>-32.658077302708598</v>
      </c>
      <c r="AC36" s="135">
        <v>-24.622805207879502</v>
      </c>
      <c r="AD36" s="125"/>
      <c r="AE36" s="136">
        <v>-11.1694225146022</v>
      </c>
      <c r="AF36" s="75"/>
      <c r="AG36" s="152">
        <v>26.4910373370905</v>
      </c>
      <c r="AH36" s="147">
        <v>27.282493835857601</v>
      </c>
      <c r="AI36" s="147">
        <v>32.854327227897102</v>
      </c>
      <c r="AJ36" s="147">
        <v>35.533048608664998</v>
      </c>
      <c r="AK36" s="147">
        <v>33.116537513208797</v>
      </c>
      <c r="AL36" s="153">
        <v>31.0554889045438</v>
      </c>
      <c r="AM36" s="147"/>
      <c r="AN36" s="154">
        <v>34.3655706234589</v>
      </c>
      <c r="AO36" s="155">
        <v>32.264862627685801</v>
      </c>
      <c r="AP36" s="156">
        <v>33.315216625572297</v>
      </c>
      <c r="AQ36" s="147"/>
      <c r="AR36" s="157">
        <v>31.7011253962662</v>
      </c>
      <c r="AS36" s="130"/>
      <c r="AT36" s="131">
        <v>-0.56460037309583599</v>
      </c>
      <c r="AU36" s="125">
        <v>-9.7454543746808593</v>
      </c>
      <c r="AV36" s="125">
        <v>-4.9441052181604297</v>
      </c>
      <c r="AW36" s="125">
        <v>-0.520302686376382</v>
      </c>
      <c r="AX36" s="125">
        <v>2.3336069636155301</v>
      </c>
      <c r="AY36" s="132">
        <v>-2.6554598419362399</v>
      </c>
      <c r="AZ36" s="125"/>
      <c r="BA36" s="133">
        <v>-8.1325780360505</v>
      </c>
      <c r="BB36" s="134">
        <v>-23.544827805746099</v>
      </c>
      <c r="BC36" s="135">
        <v>-16.3026873078059</v>
      </c>
      <c r="BD36" s="125"/>
      <c r="BE36" s="136">
        <v>-7.1989114197589297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27.5326129514192</v>
      </c>
      <c r="H37" s="147">
        <v>37.5901197774457</v>
      </c>
      <c r="I37" s="147">
        <v>42.503564731337903</v>
      </c>
      <c r="J37" s="147">
        <v>43.288675493276997</v>
      </c>
      <c r="K37" s="147">
        <v>44.176458708979403</v>
      </c>
      <c r="L37" s="153">
        <v>39.018286332491797</v>
      </c>
      <c r="M37" s="147"/>
      <c r="N37" s="154">
        <v>58.001852042656203</v>
      </c>
      <c r="O37" s="155">
        <v>65.972390397197401</v>
      </c>
      <c r="P37" s="156">
        <v>61.987121219926799</v>
      </c>
      <c r="Q37" s="147"/>
      <c r="R37" s="157">
        <v>45.580810586044699</v>
      </c>
      <c r="S37" s="130"/>
      <c r="T37" s="131">
        <v>-9.60498113190644</v>
      </c>
      <c r="U37" s="125">
        <v>-7.4755792099806797</v>
      </c>
      <c r="V37" s="125">
        <v>-4.7416564481960597</v>
      </c>
      <c r="W37" s="125">
        <v>-3.6816509845047798</v>
      </c>
      <c r="X37" s="125">
        <v>2.74787745993159</v>
      </c>
      <c r="Y37" s="132">
        <v>-4.19926918355306</v>
      </c>
      <c r="Z37" s="125"/>
      <c r="AA37" s="133">
        <v>-0.73650854020940804</v>
      </c>
      <c r="AB37" s="134">
        <v>-1.1039791176428899</v>
      </c>
      <c r="AC37" s="135">
        <v>-0.93239579112332205</v>
      </c>
      <c r="AD37" s="125"/>
      <c r="AE37" s="136">
        <v>-2.95583892299683</v>
      </c>
      <c r="AF37" s="75"/>
      <c r="AG37" s="152">
        <v>42.155186995434697</v>
      </c>
      <c r="AH37" s="147">
        <v>34.865942752913199</v>
      </c>
      <c r="AI37" s="147">
        <v>37.342328297411498</v>
      </c>
      <c r="AJ37" s="147">
        <v>39.965622357430099</v>
      </c>
      <c r="AK37" s="147">
        <v>41.6864668840878</v>
      </c>
      <c r="AL37" s="153">
        <v>39.2028506675329</v>
      </c>
      <c r="AM37" s="147"/>
      <c r="AN37" s="154">
        <v>49.647580888419</v>
      </c>
      <c r="AO37" s="155">
        <v>52.999695975559398</v>
      </c>
      <c r="AP37" s="156">
        <v>51.323638431989203</v>
      </c>
      <c r="AQ37" s="147"/>
      <c r="AR37" s="157">
        <v>42.666149727991602</v>
      </c>
      <c r="AS37" s="130"/>
      <c r="AT37" s="131">
        <v>14.224785902193499</v>
      </c>
      <c r="AU37" s="125">
        <v>-9.9969305945711504</v>
      </c>
      <c r="AV37" s="125">
        <v>-11.375879410782</v>
      </c>
      <c r="AW37" s="125">
        <v>-6.6414399432167803</v>
      </c>
      <c r="AX37" s="125">
        <v>-0.203422083241309</v>
      </c>
      <c r="AY37" s="132">
        <v>-3.1363244560214398</v>
      </c>
      <c r="AZ37" s="125"/>
      <c r="BA37" s="133">
        <v>-3.2517618715945802</v>
      </c>
      <c r="BB37" s="134">
        <v>-13.088232205151201</v>
      </c>
      <c r="BC37" s="135">
        <v>-8.5932807819030401</v>
      </c>
      <c r="BD37" s="125"/>
      <c r="BE37" s="136">
        <v>-5.0827776775083597</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47.398371503696303</v>
      </c>
      <c r="H38" s="147">
        <v>83.595584940172202</v>
      </c>
      <c r="I38" s="147">
        <v>102.69730622665899</v>
      </c>
      <c r="J38" s="147">
        <v>95.760642100449601</v>
      </c>
      <c r="K38" s="147">
        <v>69.063111043365495</v>
      </c>
      <c r="L38" s="153">
        <v>79.703003162868598</v>
      </c>
      <c r="M38" s="147"/>
      <c r="N38" s="154">
        <v>59.159085245027001</v>
      </c>
      <c r="O38" s="155">
        <v>64.523904809084598</v>
      </c>
      <c r="P38" s="156">
        <v>61.841495027055799</v>
      </c>
      <c r="Q38" s="147"/>
      <c r="R38" s="157">
        <v>74.599715124065</v>
      </c>
      <c r="S38" s="130"/>
      <c r="T38" s="131">
        <v>3.4129300561246598</v>
      </c>
      <c r="U38" s="125">
        <v>11.3055649798312</v>
      </c>
      <c r="V38" s="125">
        <v>16.653239806411001</v>
      </c>
      <c r="W38" s="125">
        <v>11.429812651618599</v>
      </c>
      <c r="X38" s="125">
        <v>2.06165522077977</v>
      </c>
      <c r="Y38" s="132">
        <v>9.9105635754175498</v>
      </c>
      <c r="Z38" s="125"/>
      <c r="AA38" s="133">
        <v>3.65322883731656</v>
      </c>
      <c r="AB38" s="134">
        <v>0.16571749762158799</v>
      </c>
      <c r="AC38" s="135">
        <v>1.80407789691969</v>
      </c>
      <c r="AD38" s="125"/>
      <c r="AE38" s="136">
        <v>7.8760193967426302</v>
      </c>
      <c r="AF38" s="75"/>
      <c r="AG38" s="152">
        <v>47.727245342072798</v>
      </c>
      <c r="AH38" s="147">
        <v>49.168044247955997</v>
      </c>
      <c r="AI38" s="147">
        <v>56.021571330674703</v>
      </c>
      <c r="AJ38" s="147">
        <v>56.001876326534401</v>
      </c>
      <c r="AK38" s="147">
        <v>49.540138911361304</v>
      </c>
      <c r="AL38" s="153">
        <v>51.69140170675</v>
      </c>
      <c r="AM38" s="147"/>
      <c r="AN38" s="154">
        <v>48.974816973930899</v>
      </c>
      <c r="AO38" s="155">
        <v>51.8497207496169</v>
      </c>
      <c r="AP38" s="156">
        <v>50.412268861773903</v>
      </c>
      <c r="AQ38" s="147"/>
      <c r="AR38" s="157">
        <v>51.3259597753149</v>
      </c>
      <c r="AS38" s="130"/>
      <c r="AT38" s="131">
        <v>18.621767382871901</v>
      </c>
      <c r="AU38" s="125">
        <v>2.8535932842721801</v>
      </c>
      <c r="AV38" s="125">
        <v>4.7302263333749703</v>
      </c>
      <c r="AW38" s="125">
        <v>3.9841891978925301</v>
      </c>
      <c r="AX38" s="125">
        <v>1.4006932982646501</v>
      </c>
      <c r="AY38" s="132">
        <v>5.8200496490660099</v>
      </c>
      <c r="AZ38" s="125"/>
      <c r="BA38" s="133">
        <v>-5.1361495363525897E-2</v>
      </c>
      <c r="BB38" s="134">
        <v>-10.5196875668828</v>
      </c>
      <c r="BC38" s="135">
        <v>-5.72333438214112</v>
      </c>
      <c r="BD38" s="125"/>
      <c r="BE38" s="136">
        <v>2.3048482762216298</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22.657516032492499</v>
      </c>
      <c r="H39" s="159">
        <v>34.010441214194103</v>
      </c>
      <c r="I39" s="159">
        <v>33.600071825566403</v>
      </c>
      <c r="J39" s="159">
        <v>36.451512612227397</v>
      </c>
      <c r="K39" s="159">
        <v>33.258141085934099</v>
      </c>
      <c r="L39" s="160">
        <v>31.9955365540829</v>
      </c>
      <c r="M39" s="147"/>
      <c r="N39" s="161">
        <v>41.507978623343298</v>
      </c>
      <c r="O39" s="162">
        <v>51.954235143223499</v>
      </c>
      <c r="P39" s="163">
        <v>46.731106883283402</v>
      </c>
      <c r="Q39" s="147"/>
      <c r="R39" s="164">
        <v>36.205699505283</v>
      </c>
      <c r="S39" s="130"/>
      <c r="T39" s="137">
        <v>-19.0044147674454</v>
      </c>
      <c r="U39" s="138">
        <v>-9.0584118913844502</v>
      </c>
      <c r="V39" s="138">
        <v>-17.556939762121701</v>
      </c>
      <c r="W39" s="138">
        <v>-10.809998709174</v>
      </c>
      <c r="X39" s="138">
        <v>-17.368830550074701</v>
      </c>
      <c r="Y39" s="139">
        <v>-14.562731100973799</v>
      </c>
      <c r="Z39" s="125"/>
      <c r="AA39" s="140">
        <v>-16.913099103892701</v>
      </c>
      <c r="AB39" s="141">
        <v>-9.5738828105248892</v>
      </c>
      <c r="AC39" s="142">
        <v>-12.987344782700999</v>
      </c>
      <c r="AD39" s="125"/>
      <c r="AE39" s="143">
        <v>-13.9884526907611</v>
      </c>
      <c r="AF39" s="75"/>
      <c r="AG39" s="158">
        <v>28.426891192817401</v>
      </c>
      <c r="AH39" s="159">
        <v>30.398385848653199</v>
      </c>
      <c r="AI39" s="159">
        <v>36.333384779820399</v>
      </c>
      <c r="AJ39" s="159">
        <v>39.898548952543798</v>
      </c>
      <c r="AK39" s="159">
        <v>39.610222744762702</v>
      </c>
      <c r="AL39" s="160">
        <v>34.933486703719502</v>
      </c>
      <c r="AM39" s="147"/>
      <c r="AN39" s="161">
        <v>42.614080376229097</v>
      </c>
      <c r="AO39" s="162">
        <v>41.236911714407803</v>
      </c>
      <c r="AP39" s="163">
        <v>41.925496045318503</v>
      </c>
      <c r="AQ39" s="147"/>
      <c r="AR39" s="164">
        <v>36.931203658462103</v>
      </c>
      <c r="AS39" s="130"/>
      <c r="AT39" s="137">
        <v>-12.4020587556394</v>
      </c>
      <c r="AU39" s="138">
        <v>-18.902974284200599</v>
      </c>
      <c r="AV39" s="138">
        <v>-14.362668470694601</v>
      </c>
      <c r="AW39" s="138">
        <v>-5.7067019128537897</v>
      </c>
      <c r="AX39" s="138">
        <v>-2.54871798554796</v>
      </c>
      <c r="AY39" s="139">
        <v>-10.574615211068</v>
      </c>
      <c r="AZ39" s="125"/>
      <c r="BA39" s="140">
        <v>1.18299213133252</v>
      </c>
      <c r="BB39" s="141">
        <v>-6.6295201415051004</v>
      </c>
      <c r="BC39" s="142">
        <v>-2.8160289207461702</v>
      </c>
      <c r="BD39" s="125"/>
      <c r="BE39" s="143">
        <v>-8.1974498002806104</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33.417920057443702</v>
      </c>
      <c r="H40" s="145">
        <v>53.870916706558098</v>
      </c>
      <c r="I40" s="145">
        <v>58.500864049784497</v>
      </c>
      <c r="J40" s="145">
        <v>62.096610818573403</v>
      </c>
      <c r="K40" s="145">
        <v>48.928932503590197</v>
      </c>
      <c r="L40" s="146">
        <v>51.363048827189999</v>
      </c>
      <c r="M40" s="147"/>
      <c r="N40" s="148">
        <v>43.575976543800799</v>
      </c>
      <c r="O40" s="149">
        <v>44.240244135950199</v>
      </c>
      <c r="P40" s="150">
        <v>43.908110339875499</v>
      </c>
      <c r="Q40" s="147"/>
      <c r="R40" s="151">
        <v>49.233066402242997</v>
      </c>
      <c r="S40" s="130"/>
      <c r="T40" s="122">
        <v>-5.7370798642961303</v>
      </c>
      <c r="U40" s="123">
        <v>8.0251345498138598</v>
      </c>
      <c r="V40" s="123">
        <v>11.169801241485301</v>
      </c>
      <c r="W40" s="123">
        <v>22.3873510857707</v>
      </c>
      <c r="X40" s="123">
        <v>12.2457099271827</v>
      </c>
      <c r="Y40" s="124">
        <v>10.5664260235827</v>
      </c>
      <c r="Z40" s="125"/>
      <c r="AA40" s="126">
        <v>24.398257670229</v>
      </c>
      <c r="AB40" s="127">
        <v>16.179826491659099</v>
      </c>
      <c r="AC40" s="128">
        <v>20.117627413717798</v>
      </c>
      <c r="AD40" s="125"/>
      <c r="AE40" s="129">
        <v>12.852994226965</v>
      </c>
      <c r="AF40" s="75"/>
      <c r="AG40" s="144">
        <v>33.0360744018163</v>
      </c>
      <c r="AH40" s="145">
        <v>40.372664199271497</v>
      </c>
      <c r="AI40" s="145">
        <v>48.896233110092801</v>
      </c>
      <c r="AJ40" s="145">
        <v>52.189083538949497</v>
      </c>
      <c r="AK40" s="145">
        <v>45.930558101280603</v>
      </c>
      <c r="AL40" s="146">
        <v>44.064837389315599</v>
      </c>
      <c r="AM40" s="147"/>
      <c r="AN40" s="148">
        <v>41.069130536952102</v>
      </c>
      <c r="AO40" s="149">
        <v>37.679069439548798</v>
      </c>
      <c r="AP40" s="150">
        <v>39.3740999882504</v>
      </c>
      <c r="AQ40" s="147"/>
      <c r="AR40" s="151">
        <v>42.726367834781897</v>
      </c>
      <c r="AS40" s="130"/>
      <c r="AT40" s="122">
        <v>2.7674574560959799</v>
      </c>
      <c r="AU40" s="123">
        <v>-1.4402659958097099</v>
      </c>
      <c r="AV40" s="123">
        <v>6.9167321743794403</v>
      </c>
      <c r="AW40" s="123">
        <v>15.4601837008952</v>
      </c>
      <c r="AX40" s="123">
        <v>13.959484905371999</v>
      </c>
      <c r="AY40" s="124">
        <v>7.8184981204464501</v>
      </c>
      <c r="AZ40" s="125"/>
      <c r="BA40" s="126">
        <v>12.7170767562711</v>
      </c>
      <c r="BB40" s="127">
        <v>2.0568922992659902</v>
      </c>
      <c r="BC40" s="128">
        <v>7.3518104174377701</v>
      </c>
      <c r="BD40" s="125"/>
      <c r="BE40" s="129">
        <v>7.6996111855322997</v>
      </c>
      <c r="BF40" s="75"/>
    </row>
    <row r="41" spans="1:70" x14ac:dyDescent="0.25">
      <c r="A41" s="20" t="s">
        <v>84</v>
      </c>
      <c r="B41" s="3" t="str">
        <f t="shared" si="0"/>
        <v>Southwest Virginia - Blue Ridge Highlands</v>
      </c>
      <c r="C41" s="10"/>
      <c r="D41" s="24" t="s">
        <v>16</v>
      </c>
      <c r="E41" s="27" t="s">
        <v>17</v>
      </c>
      <c r="F41" s="3"/>
      <c r="G41" s="152">
        <v>21.839647152257701</v>
      </c>
      <c r="H41" s="147">
        <v>33.390282505105503</v>
      </c>
      <c r="I41" s="147">
        <v>36.402247560698797</v>
      </c>
      <c r="J41" s="147">
        <v>40.472205582028501</v>
      </c>
      <c r="K41" s="147">
        <v>37.282247560698799</v>
      </c>
      <c r="L41" s="153">
        <v>33.877326072157899</v>
      </c>
      <c r="M41" s="147"/>
      <c r="N41" s="154">
        <v>48.709315861130001</v>
      </c>
      <c r="O41" s="155">
        <v>52.116206035852002</v>
      </c>
      <c r="P41" s="156">
        <v>50.412760948490998</v>
      </c>
      <c r="Q41" s="147"/>
      <c r="R41" s="157">
        <v>38.601736036824498</v>
      </c>
      <c r="S41" s="130"/>
      <c r="T41" s="131">
        <v>-9.4055928247894407</v>
      </c>
      <c r="U41" s="125">
        <v>-1.2890028939732201</v>
      </c>
      <c r="V41" s="125">
        <v>-3.6280868334868002</v>
      </c>
      <c r="W41" s="125">
        <v>10.3309703597123</v>
      </c>
      <c r="X41" s="125">
        <v>-2.2171334514428498</v>
      </c>
      <c r="Y41" s="132">
        <v>-0.66242169136751905</v>
      </c>
      <c r="Z41" s="125"/>
      <c r="AA41" s="133">
        <v>8.7327036613691806</v>
      </c>
      <c r="AB41" s="134">
        <v>10.240206485224199</v>
      </c>
      <c r="AC41" s="135">
        <v>9.5067398748585195</v>
      </c>
      <c r="AD41" s="125"/>
      <c r="AE41" s="136">
        <v>2.9032299105163002</v>
      </c>
      <c r="AF41" s="75"/>
      <c r="AG41" s="152">
        <v>27.2717500567279</v>
      </c>
      <c r="AH41" s="147">
        <v>30.161521443158598</v>
      </c>
      <c r="AI41" s="147">
        <v>38.496503006580397</v>
      </c>
      <c r="AJ41" s="147">
        <v>42.522232527796596</v>
      </c>
      <c r="AK41" s="147">
        <v>40.944104549580203</v>
      </c>
      <c r="AL41" s="153">
        <v>35.879222316768697</v>
      </c>
      <c r="AM41" s="147"/>
      <c r="AN41" s="154">
        <v>43.730793623780301</v>
      </c>
      <c r="AO41" s="155">
        <v>39.1848125141819</v>
      </c>
      <c r="AP41" s="156">
        <v>41.4578030689811</v>
      </c>
      <c r="AQ41" s="147"/>
      <c r="AR41" s="157">
        <v>37.4731025316866</v>
      </c>
      <c r="AS41" s="130"/>
      <c r="AT41" s="131">
        <v>-8.1297824630427602</v>
      </c>
      <c r="AU41" s="125">
        <v>-15.403058272785399</v>
      </c>
      <c r="AV41" s="125">
        <v>-7.0167933650509102</v>
      </c>
      <c r="AW41" s="125">
        <v>2.3103952695088701</v>
      </c>
      <c r="AX41" s="125">
        <v>3.4955711485338701</v>
      </c>
      <c r="AY41" s="132">
        <v>-4.5069758063651202</v>
      </c>
      <c r="AZ41" s="125"/>
      <c r="BA41" s="133">
        <v>6.8086803399825797</v>
      </c>
      <c r="BB41" s="134">
        <v>-4.72573055344622</v>
      </c>
      <c r="BC41" s="135">
        <v>1.02845215240784</v>
      </c>
      <c r="BD41" s="125"/>
      <c r="BE41" s="136">
        <v>-2.8241265062748102</v>
      </c>
      <c r="BF41" s="75"/>
    </row>
    <row r="42" spans="1:70" x14ac:dyDescent="0.25">
      <c r="A42" s="21" t="s">
        <v>85</v>
      </c>
      <c r="B42" s="3" t="str">
        <f t="shared" si="0"/>
        <v>Southwest Virginia - Heart of Appalachia</v>
      </c>
      <c r="C42" s="3"/>
      <c r="D42" s="24" t="s">
        <v>16</v>
      </c>
      <c r="E42" s="27" t="s">
        <v>17</v>
      </c>
      <c r="F42" s="3"/>
      <c r="G42" s="152">
        <v>27.009817518248099</v>
      </c>
      <c r="H42" s="147">
        <v>41.354671532846702</v>
      </c>
      <c r="I42" s="147">
        <v>42.614927007299201</v>
      </c>
      <c r="J42" s="147">
        <v>48.209591240875902</v>
      </c>
      <c r="K42" s="147">
        <v>39.211124087591202</v>
      </c>
      <c r="L42" s="153">
        <v>39.6800262773722</v>
      </c>
      <c r="M42" s="147"/>
      <c r="N42" s="154">
        <v>33.593270072992702</v>
      </c>
      <c r="O42" s="155">
        <v>31.9749270072992</v>
      </c>
      <c r="P42" s="156">
        <v>32.784098540145898</v>
      </c>
      <c r="Q42" s="147"/>
      <c r="R42" s="157">
        <v>37.709761209593303</v>
      </c>
      <c r="S42" s="130"/>
      <c r="T42" s="131">
        <v>0.860037854421836</v>
      </c>
      <c r="U42" s="125">
        <v>-5.9545408519813803</v>
      </c>
      <c r="V42" s="125">
        <v>-8.2138260839762598</v>
      </c>
      <c r="W42" s="125">
        <v>11.2226960033369</v>
      </c>
      <c r="X42" s="125">
        <v>16.777707055107999</v>
      </c>
      <c r="Y42" s="132">
        <v>2.2134564139852801</v>
      </c>
      <c r="Z42" s="125"/>
      <c r="AA42" s="133">
        <v>9.6970166454333206</v>
      </c>
      <c r="AB42" s="134">
        <v>-0.348938466354133</v>
      </c>
      <c r="AC42" s="135">
        <v>4.5568396767492496</v>
      </c>
      <c r="AD42" s="125"/>
      <c r="AE42" s="136">
        <v>2.7856788795676102</v>
      </c>
      <c r="AF42" s="75"/>
      <c r="AG42" s="152">
        <v>25.466810961773401</v>
      </c>
      <c r="AH42" s="147">
        <v>31.204550123981502</v>
      </c>
      <c r="AI42" s="147">
        <v>37.177637265320499</v>
      </c>
      <c r="AJ42" s="147">
        <v>39.939422600070799</v>
      </c>
      <c r="AK42" s="147">
        <v>35.504011689691801</v>
      </c>
      <c r="AL42" s="153">
        <v>33.8338862006851</v>
      </c>
      <c r="AM42" s="147"/>
      <c r="AN42" s="154">
        <v>30.484171094580201</v>
      </c>
      <c r="AO42" s="155">
        <v>28.538085370173501</v>
      </c>
      <c r="AP42" s="156">
        <v>29.511128232376901</v>
      </c>
      <c r="AQ42" s="147"/>
      <c r="AR42" s="157">
        <v>32.601400833228098</v>
      </c>
      <c r="AS42" s="130"/>
      <c r="AT42" s="131">
        <v>1.4218571086678899</v>
      </c>
      <c r="AU42" s="125">
        <v>-7.4072024408469099</v>
      </c>
      <c r="AV42" s="125">
        <v>-4.9123377166098203</v>
      </c>
      <c r="AW42" s="125">
        <v>4.3017382421979198</v>
      </c>
      <c r="AX42" s="125">
        <v>14.691035521864899</v>
      </c>
      <c r="AY42" s="132">
        <v>1.2037249454338099</v>
      </c>
      <c r="AZ42" s="125"/>
      <c r="BA42" s="133">
        <v>3.6090413852533398</v>
      </c>
      <c r="BB42" s="134">
        <v>-6.5399732866994196</v>
      </c>
      <c r="BC42" s="135">
        <v>-1.5596449195697399</v>
      </c>
      <c r="BD42" s="125"/>
      <c r="BE42" s="136">
        <v>0.48218389008982299</v>
      </c>
      <c r="BF42" s="75"/>
    </row>
    <row r="43" spans="1:70" x14ac:dyDescent="0.25">
      <c r="A43" s="22" t="s">
        <v>86</v>
      </c>
      <c r="B43" s="3" t="str">
        <f t="shared" si="0"/>
        <v>Virginia Mountains</v>
      </c>
      <c r="C43" s="3"/>
      <c r="D43" s="25" t="s">
        <v>16</v>
      </c>
      <c r="E43" s="28" t="s">
        <v>17</v>
      </c>
      <c r="F43" s="3"/>
      <c r="G43" s="152">
        <v>26.9893850905517</v>
      </c>
      <c r="H43" s="147">
        <v>45.108191773129199</v>
      </c>
      <c r="I43" s="147">
        <v>49.683257054611801</v>
      </c>
      <c r="J43" s="147">
        <v>51.594272076372299</v>
      </c>
      <c r="K43" s="147">
        <v>45.155876737329699</v>
      </c>
      <c r="L43" s="153">
        <v>43.7061965463989</v>
      </c>
      <c r="M43" s="147"/>
      <c r="N43" s="154">
        <v>53.3519022883616</v>
      </c>
      <c r="O43" s="155">
        <v>69.020262529832905</v>
      </c>
      <c r="P43" s="156">
        <v>61.186082409097203</v>
      </c>
      <c r="Q43" s="147"/>
      <c r="R43" s="157">
        <v>48.700449650026997</v>
      </c>
      <c r="S43" s="130"/>
      <c r="T43" s="131">
        <v>-1.4462067891966801</v>
      </c>
      <c r="U43" s="125">
        <v>8.37812377755019</v>
      </c>
      <c r="V43" s="125">
        <v>7.3315673724407002</v>
      </c>
      <c r="W43" s="125">
        <v>15.076727081330199</v>
      </c>
      <c r="X43" s="125">
        <v>9.8208753854219797</v>
      </c>
      <c r="Y43" s="132">
        <v>8.5876370476841206</v>
      </c>
      <c r="Z43" s="125"/>
      <c r="AA43" s="133">
        <v>12.243305019764501</v>
      </c>
      <c r="AB43" s="134">
        <v>23.9302699292993</v>
      </c>
      <c r="AC43" s="135">
        <v>18.548743051953299</v>
      </c>
      <c r="AD43" s="125"/>
      <c r="AE43" s="136">
        <v>11.9647337103727</v>
      </c>
      <c r="AF43" s="75"/>
      <c r="AG43" s="152">
        <v>43.1622550189526</v>
      </c>
      <c r="AH43" s="147">
        <v>41.150688263372103</v>
      </c>
      <c r="AI43" s="147">
        <v>48.916980906921196</v>
      </c>
      <c r="AJ43" s="147">
        <v>55.343376737329699</v>
      </c>
      <c r="AK43" s="147">
        <v>53.887652674434896</v>
      </c>
      <c r="AL43" s="153">
        <v>48.492190720202103</v>
      </c>
      <c r="AM43" s="147"/>
      <c r="AN43" s="154">
        <v>60.514711497964299</v>
      </c>
      <c r="AO43" s="155">
        <v>57.852431559735997</v>
      </c>
      <c r="AP43" s="156">
        <v>59.183571528850202</v>
      </c>
      <c r="AQ43" s="147"/>
      <c r="AR43" s="157">
        <v>51.546870951244401</v>
      </c>
      <c r="AS43" s="130"/>
      <c r="AT43" s="131">
        <v>15.7625559429289</v>
      </c>
      <c r="AU43" s="125">
        <v>-5.5377077346528099</v>
      </c>
      <c r="AV43" s="125">
        <v>0.65747787829390103</v>
      </c>
      <c r="AW43" s="125">
        <v>13.579405799559</v>
      </c>
      <c r="AX43" s="125">
        <v>18.0955085181382</v>
      </c>
      <c r="AY43" s="132">
        <v>8.3368372046331398</v>
      </c>
      <c r="AZ43" s="125"/>
      <c r="BA43" s="133">
        <v>21.078845269653598</v>
      </c>
      <c r="BB43" s="134">
        <v>4.3501488444332699</v>
      </c>
      <c r="BC43" s="135">
        <v>12.2811985405211</v>
      </c>
      <c r="BD43" s="125"/>
      <c r="BE43" s="136">
        <v>9.5998578867228002</v>
      </c>
      <c r="BF43" s="75"/>
    </row>
    <row r="44" spans="1:70" x14ac:dyDescent="0.25">
      <c r="A44" s="165" t="s">
        <v>133</v>
      </c>
      <c r="B44" s="3" t="s">
        <v>139</v>
      </c>
      <c r="D44" s="25" t="s">
        <v>16</v>
      </c>
      <c r="E44" s="28" t="s">
        <v>17</v>
      </c>
      <c r="G44" s="152">
        <v>66.897518485655098</v>
      </c>
      <c r="H44" s="147">
        <v>95.128015380064994</v>
      </c>
      <c r="I44" s="147">
        <v>121.36878142561299</v>
      </c>
      <c r="J44" s="147">
        <v>115.218222419402</v>
      </c>
      <c r="K44" s="147">
        <v>91.019000295770397</v>
      </c>
      <c r="L44" s="153">
        <v>97.926307601301303</v>
      </c>
      <c r="M44" s="147"/>
      <c r="N44" s="154">
        <v>115.049739721975</v>
      </c>
      <c r="O44" s="155">
        <v>161.88500147885199</v>
      </c>
      <c r="P44" s="156">
        <v>138.467370600414</v>
      </c>
      <c r="Q44" s="147"/>
      <c r="R44" s="157">
        <v>109.50946845819</v>
      </c>
      <c r="S44" s="130"/>
      <c r="T44" s="131">
        <v>-0.14475831683080201</v>
      </c>
      <c r="U44" s="125">
        <v>-14.1483771798214</v>
      </c>
      <c r="V44" s="125">
        <v>-6.2058310580049598</v>
      </c>
      <c r="W44" s="125">
        <v>9.5906191626512705</v>
      </c>
      <c r="X44" s="125">
        <v>-9.5156966391413107</v>
      </c>
      <c r="Y44" s="132">
        <v>-4.5412541588756801</v>
      </c>
      <c r="Z44" s="125"/>
      <c r="AA44" s="133">
        <v>-9.4951412223974607</v>
      </c>
      <c r="AB44" s="134">
        <v>-5.6212738251619498</v>
      </c>
      <c r="AC44" s="135">
        <v>-7.2701968897827101</v>
      </c>
      <c r="AD44" s="125"/>
      <c r="AE44" s="136">
        <v>-5.5454666538673303</v>
      </c>
      <c r="AF44" s="78"/>
      <c r="AG44" s="152">
        <v>124.07060263235699</v>
      </c>
      <c r="AH44" s="147">
        <v>87.000979739721899</v>
      </c>
      <c r="AI44" s="147">
        <v>95.394283496007006</v>
      </c>
      <c r="AJ44" s="147">
        <v>103.409446909198</v>
      </c>
      <c r="AK44" s="147">
        <v>104.939560780834</v>
      </c>
      <c r="AL44" s="153">
        <v>102.962974711623</v>
      </c>
      <c r="AM44" s="147"/>
      <c r="AN44" s="154">
        <v>127.865751257024</v>
      </c>
      <c r="AO44" s="155">
        <v>147.66943729665701</v>
      </c>
      <c r="AP44" s="156">
        <v>137.76759427684101</v>
      </c>
      <c r="AQ44" s="147"/>
      <c r="AR44" s="157">
        <v>112.907151730257</v>
      </c>
      <c r="AS44" s="130"/>
      <c r="AT44" s="131">
        <v>25.1582260527667</v>
      </c>
      <c r="AU44" s="125">
        <v>-8.8983011264281497</v>
      </c>
      <c r="AV44" s="125">
        <v>-12.320742053717201</v>
      </c>
      <c r="AW44" s="125">
        <v>-3.7993122569718798</v>
      </c>
      <c r="AX44" s="125">
        <v>-3.1888225694555401</v>
      </c>
      <c r="AY44" s="132">
        <v>-0.86721328703574496</v>
      </c>
      <c r="AZ44" s="125"/>
      <c r="BA44" s="133">
        <v>-9.1575649058019604</v>
      </c>
      <c r="BB44" s="134">
        <v>-13.885437168940999</v>
      </c>
      <c r="BC44" s="135">
        <v>-11.754117555187801</v>
      </c>
      <c r="BD44" s="125"/>
      <c r="BE44" s="136">
        <v>-4.9550774268808304</v>
      </c>
    </row>
    <row r="45" spans="1:70" x14ac:dyDescent="0.25">
      <c r="A45" s="165" t="s">
        <v>134</v>
      </c>
      <c r="B45" s="3" t="s">
        <v>140</v>
      </c>
      <c r="D45" s="25" t="s">
        <v>16</v>
      </c>
      <c r="E45" s="28" t="s">
        <v>17</v>
      </c>
      <c r="G45" s="152">
        <v>52.305879760549402</v>
      </c>
      <c r="H45" s="147">
        <v>102.40785375886</v>
      </c>
      <c r="I45" s="147">
        <v>125.947121451393</v>
      </c>
      <c r="J45" s="147">
        <v>119.445599911858</v>
      </c>
      <c r="K45" s="147">
        <v>84.821334606485706</v>
      </c>
      <c r="L45" s="153">
        <v>96.985557897829494</v>
      </c>
      <c r="M45" s="147"/>
      <c r="N45" s="154">
        <v>86.308306584891099</v>
      </c>
      <c r="O45" s="155">
        <v>104.62887105659399</v>
      </c>
      <c r="P45" s="156">
        <v>95.468588820742497</v>
      </c>
      <c r="Q45" s="147"/>
      <c r="R45" s="157">
        <v>96.552138161518897</v>
      </c>
      <c r="S45" s="130"/>
      <c r="T45" s="131">
        <v>12.8224825203396</v>
      </c>
      <c r="U45" s="125">
        <v>16.8717195794875</v>
      </c>
      <c r="V45" s="125">
        <v>16.892907657627699</v>
      </c>
      <c r="W45" s="125">
        <v>15.2223643350203</v>
      </c>
      <c r="X45" s="125">
        <v>4.1878825277028504</v>
      </c>
      <c r="Y45" s="132">
        <v>13.6172355022902</v>
      </c>
      <c r="Z45" s="125"/>
      <c r="AA45" s="133">
        <v>7.39841501994061</v>
      </c>
      <c r="AB45" s="134">
        <v>6.8317539844059496</v>
      </c>
      <c r="AC45" s="135">
        <v>7.0871563773875996</v>
      </c>
      <c r="AD45" s="125"/>
      <c r="AE45" s="136">
        <v>11.6930899293096</v>
      </c>
      <c r="AF45" s="78"/>
      <c r="AG45" s="152">
        <v>64.708799258143799</v>
      </c>
      <c r="AH45" s="147">
        <v>58.765881688640697</v>
      </c>
      <c r="AI45" s="147">
        <v>67.432651676521303</v>
      </c>
      <c r="AJ45" s="147">
        <v>70.590442910132495</v>
      </c>
      <c r="AK45" s="147">
        <v>63.845560431892402</v>
      </c>
      <c r="AL45" s="153">
        <v>65.068667193066204</v>
      </c>
      <c r="AM45" s="147"/>
      <c r="AN45" s="154">
        <v>71.145881321385204</v>
      </c>
      <c r="AO45" s="155">
        <v>76.523545300965793</v>
      </c>
      <c r="AP45" s="156">
        <v>73.834713311175506</v>
      </c>
      <c r="AQ45" s="147"/>
      <c r="AR45" s="157">
        <v>67.573251798240307</v>
      </c>
      <c r="AS45" s="130"/>
      <c r="AT45" s="131">
        <v>41.122588372188297</v>
      </c>
      <c r="AU45" s="125">
        <v>6.4676285025018698</v>
      </c>
      <c r="AV45" s="125">
        <v>3.6213292006103002</v>
      </c>
      <c r="AW45" s="125">
        <v>6.5503794623386096</v>
      </c>
      <c r="AX45" s="125">
        <v>6.7453513380324601</v>
      </c>
      <c r="AY45" s="132">
        <v>11.3477180550681</v>
      </c>
      <c r="AZ45" s="125"/>
      <c r="BA45" s="133">
        <v>6.6054776641753703</v>
      </c>
      <c r="BB45" s="134">
        <v>-10.1452949607412</v>
      </c>
      <c r="BC45" s="135">
        <v>-2.7858698064523502</v>
      </c>
      <c r="BD45" s="125"/>
      <c r="BE45" s="136">
        <v>6.5132957929083402</v>
      </c>
    </row>
    <row r="46" spans="1:70" x14ac:dyDescent="0.25">
      <c r="A46" s="165" t="s">
        <v>135</v>
      </c>
      <c r="B46" s="3" t="s">
        <v>141</v>
      </c>
      <c r="D46" s="25" t="s">
        <v>16</v>
      </c>
      <c r="E46" s="28" t="s">
        <v>17</v>
      </c>
      <c r="G46" s="152">
        <v>40.643659316460997</v>
      </c>
      <c r="H46" s="147">
        <v>68.929654610720604</v>
      </c>
      <c r="I46" s="147">
        <v>85.729866972338598</v>
      </c>
      <c r="J46" s="147">
        <v>82.637832041265696</v>
      </c>
      <c r="K46" s="147">
        <v>64.900248559621105</v>
      </c>
      <c r="L46" s="153">
        <v>68.568252300081397</v>
      </c>
      <c r="M46" s="147"/>
      <c r="N46" s="154">
        <v>68.147176254109894</v>
      </c>
      <c r="O46" s="155">
        <v>79.776083677717097</v>
      </c>
      <c r="P46" s="156">
        <v>73.961629965913502</v>
      </c>
      <c r="Q46" s="147"/>
      <c r="R46" s="157">
        <v>70.109217347462007</v>
      </c>
      <c r="S46" s="130"/>
      <c r="T46" s="131">
        <v>-10.5040216707059</v>
      </c>
      <c r="U46" s="125">
        <v>-2.4316424158809702</v>
      </c>
      <c r="V46" s="125">
        <v>3.5149745822765102</v>
      </c>
      <c r="W46" s="125">
        <v>1.9012129944580001</v>
      </c>
      <c r="X46" s="125">
        <v>-2.8164918524417502</v>
      </c>
      <c r="Y46" s="132">
        <v>-1.12937843531089</v>
      </c>
      <c r="Z46" s="125"/>
      <c r="AA46" s="133">
        <v>-1.66315007503656</v>
      </c>
      <c r="AB46" s="134">
        <v>-1.5523887780178001</v>
      </c>
      <c r="AC46" s="135">
        <v>-1.6034466867168999</v>
      </c>
      <c r="AD46" s="125"/>
      <c r="AE46" s="136">
        <v>-1.2727494431601301</v>
      </c>
      <c r="AF46" s="78"/>
      <c r="AG46" s="152">
        <v>44.622522631079498</v>
      </c>
      <c r="AH46" s="147">
        <v>46.061151209221698</v>
      </c>
      <c r="AI46" s="147">
        <v>53.4422147969562</v>
      </c>
      <c r="AJ46" s="147">
        <v>54.5447109168989</v>
      </c>
      <c r="AK46" s="147">
        <v>49.336435169140302</v>
      </c>
      <c r="AL46" s="153">
        <v>49.6010168569629</v>
      </c>
      <c r="AM46" s="147"/>
      <c r="AN46" s="154">
        <v>53.125640699163696</v>
      </c>
      <c r="AO46" s="155">
        <v>56.496412039478599</v>
      </c>
      <c r="AP46" s="156">
        <v>54.811026369321098</v>
      </c>
      <c r="AQ46" s="147"/>
      <c r="AR46" s="157">
        <v>51.089507696182103</v>
      </c>
      <c r="AS46" s="130"/>
      <c r="AT46" s="131">
        <v>6.0592302637659499</v>
      </c>
      <c r="AU46" s="125">
        <v>-7.1807651452439698</v>
      </c>
      <c r="AV46" s="125">
        <v>-4.9244172370284103</v>
      </c>
      <c r="AW46" s="125">
        <v>-4.0312737892224497</v>
      </c>
      <c r="AX46" s="125">
        <v>-4.4396474065442497</v>
      </c>
      <c r="AY46" s="132">
        <v>-3.2648514604606702</v>
      </c>
      <c r="AZ46" s="125"/>
      <c r="BA46" s="133">
        <v>-5.6910818785483599</v>
      </c>
      <c r="BB46" s="134">
        <v>-14.5926465643987</v>
      </c>
      <c r="BC46" s="135">
        <v>-10.4986307169666</v>
      </c>
      <c r="BD46" s="125"/>
      <c r="BE46" s="136">
        <v>-5.6032589112992</v>
      </c>
    </row>
    <row r="47" spans="1:70" x14ac:dyDescent="0.25">
      <c r="A47" s="165" t="s">
        <v>136</v>
      </c>
      <c r="B47" s="3" t="s">
        <v>142</v>
      </c>
      <c r="D47" s="25" t="s">
        <v>16</v>
      </c>
      <c r="E47" s="28" t="s">
        <v>17</v>
      </c>
      <c r="G47" s="152">
        <v>31.737146417128599</v>
      </c>
      <c r="H47" s="147">
        <v>50.476358134567398</v>
      </c>
      <c r="I47" s="147">
        <v>56.481626659207599</v>
      </c>
      <c r="J47" s="147">
        <v>57.572559121192</v>
      </c>
      <c r="K47" s="147">
        <v>51.301560799470998</v>
      </c>
      <c r="L47" s="153">
        <v>49.513850226313302</v>
      </c>
      <c r="M47" s="147"/>
      <c r="N47" s="154">
        <v>55.017533692722303</v>
      </c>
      <c r="O47" s="155">
        <v>62.0110491786604</v>
      </c>
      <c r="P47" s="156">
        <v>58.514291435691398</v>
      </c>
      <c r="Q47" s="147"/>
      <c r="R47" s="157">
        <v>52.0854048575642</v>
      </c>
      <c r="S47" s="130"/>
      <c r="T47" s="131">
        <v>-7.2290927591506398</v>
      </c>
      <c r="U47" s="125">
        <v>1.67469989878438</v>
      </c>
      <c r="V47" s="125">
        <v>2.13559920430535</v>
      </c>
      <c r="W47" s="125">
        <v>5.2405027358701197</v>
      </c>
      <c r="X47" s="125">
        <v>5.7534959912089096</v>
      </c>
      <c r="Y47" s="132">
        <v>2.1443143563287501</v>
      </c>
      <c r="Z47" s="125"/>
      <c r="AA47" s="133">
        <v>4.2133509678620804</v>
      </c>
      <c r="AB47" s="134">
        <v>4.3785200153866004</v>
      </c>
      <c r="AC47" s="135">
        <v>4.3008055009269199</v>
      </c>
      <c r="AD47" s="125"/>
      <c r="AE47" s="136">
        <v>2.8267219793456699</v>
      </c>
      <c r="AF47" s="78"/>
      <c r="AG47" s="152">
        <v>35.703153248834496</v>
      </c>
      <c r="AH47" s="147">
        <v>38.7862704276939</v>
      </c>
      <c r="AI47" s="147">
        <v>46.334750607266798</v>
      </c>
      <c r="AJ47" s="147">
        <v>48.947730793198602</v>
      </c>
      <c r="AK47" s="147">
        <v>46.576128753290597</v>
      </c>
      <c r="AL47" s="153">
        <v>43.2698088489092</v>
      </c>
      <c r="AM47" s="147"/>
      <c r="AN47" s="154">
        <v>47.974410728593</v>
      </c>
      <c r="AO47" s="155">
        <v>47.9819740305986</v>
      </c>
      <c r="AP47" s="156">
        <v>47.978192379595797</v>
      </c>
      <c r="AQ47" s="147"/>
      <c r="AR47" s="157">
        <v>44.615086949372802</v>
      </c>
      <c r="AS47" s="130"/>
      <c r="AT47" s="131">
        <v>-0.67032509020111797</v>
      </c>
      <c r="AU47" s="125">
        <v>-9.3895221145114096</v>
      </c>
      <c r="AV47" s="125">
        <v>-4.1383737474484903</v>
      </c>
      <c r="AW47" s="125">
        <v>1.0325091855577699</v>
      </c>
      <c r="AX47" s="125">
        <v>4.57596009552711</v>
      </c>
      <c r="AY47" s="132">
        <v>-1.69090505190795</v>
      </c>
      <c r="AZ47" s="125"/>
      <c r="BA47" s="133">
        <v>3.7833018833977099</v>
      </c>
      <c r="BB47" s="134">
        <v>-4.9182985348604698</v>
      </c>
      <c r="BC47" s="135">
        <v>-0.75821559847091702</v>
      </c>
      <c r="BD47" s="125"/>
      <c r="BE47" s="136">
        <v>-1.4061490227375899</v>
      </c>
    </row>
    <row r="48" spans="1:70" x14ac:dyDescent="0.25">
      <c r="A48" s="165" t="s">
        <v>137</v>
      </c>
      <c r="B48" s="3" t="s">
        <v>143</v>
      </c>
      <c r="D48" s="25" t="s">
        <v>16</v>
      </c>
      <c r="E48" s="28" t="s">
        <v>17</v>
      </c>
      <c r="G48" s="152">
        <v>28.770731594737999</v>
      </c>
      <c r="H48" s="147">
        <v>36.572088622201697</v>
      </c>
      <c r="I48" s="147">
        <v>38.194063697207397</v>
      </c>
      <c r="J48" s="147">
        <v>39.736533579506101</v>
      </c>
      <c r="K48" s="147">
        <v>36.281907223632501</v>
      </c>
      <c r="L48" s="153">
        <v>35.911064943457099</v>
      </c>
      <c r="M48" s="147"/>
      <c r="N48" s="154">
        <v>38.386596815139598</v>
      </c>
      <c r="O48" s="155">
        <v>39.623319178398297</v>
      </c>
      <c r="P48" s="156">
        <v>39.004957996768901</v>
      </c>
      <c r="Q48" s="147"/>
      <c r="R48" s="157">
        <v>36.7950343872605</v>
      </c>
      <c r="S48" s="130"/>
      <c r="T48" s="131">
        <v>-5.7834833284379403</v>
      </c>
      <c r="U48" s="125">
        <v>-0.44765525624059599</v>
      </c>
      <c r="V48" s="125">
        <v>0.93873106891577496</v>
      </c>
      <c r="W48" s="125">
        <v>3.5196056947904899</v>
      </c>
      <c r="X48" s="125">
        <v>-0.18365287476386299</v>
      </c>
      <c r="Y48" s="132">
        <v>-0.16184735546895701</v>
      </c>
      <c r="Z48" s="125"/>
      <c r="AA48" s="133">
        <v>2.7292109108354698</v>
      </c>
      <c r="AB48" s="134">
        <v>0.20340746708259499</v>
      </c>
      <c r="AC48" s="135">
        <v>1.4305762317242501</v>
      </c>
      <c r="AD48" s="125"/>
      <c r="AE48" s="136">
        <v>0.31515311400948098</v>
      </c>
      <c r="AF48" s="78"/>
      <c r="AG48" s="152">
        <v>29.669061675121</v>
      </c>
      <c r="AH48" s="147">
        <v>31.0804318432671</v>
      </c>
      <c r="AI48" s="147">
        <v>34.633862099889598</v>
      </c>
      <c r="AJ48" s="147">
        <v>36.452210494849098</v>
      </c>
      <c r="AK48" s="147">
        <v>34.695154180463497</v>
      </c>
      <c r="AL48" s="153">
        <v>33.304823118899897</v>
      </c>
      <c r="AM48" s="147"/>
      <c r="AN48" s="154">
        <v>35.277552083333298</v>
      </c>
      <c r="AO48" s="155">
        <v>34.351361180095601</v>
      </c>
      <c r="AP48" s="156">
        <v>34.8144566317144</v>
      </c>
      <c r="AQ48" s="147"/>
      <c r="AR48" s="157">
        <v>33.736035074467502</v>
      </c>
      <c r="AS48" s="130"/>
      <c r="AT48" s="131">
        <v>-0.32368628597683002</v>
      </c>
      <c r="AU48" s="125">
        <v>-6.9118953674938597</v>
      </c>
      <c r="AV48" s="125">
        <v>-3.1220351252227898</v>
      </c>
      <c r="AW48" s="125">
        <v>2.12721444682981</v>
      </c>
      <c r="AX48" s="125">
        <v>2.2590775000297301</v>
      </c>
      <c r="AY48" s="132">
        <v>-1.18741551116883</v>
      </c>
      <c r="AZ48" s="125"/>
      <c r="BA48" s="133">
        <v>2.6760246702769801</v>
      </c>
      <c r="BB48" s="134">
        <v>-5.1201913423194796</v>
      </c>
      <c r="BC48" s="135">
        <v>-1.3241174074147399</v>
      </c>
      <c r="BD48" s="125"/>
      <c r="BE48" s="136">
        <v>-1.22808859127957</v>
      </c>
    </row>
    <row r="49" spans="1:57" x14ac:dyDescent="0.25">
      <c r="A49" s="166" t="s">
        <v>138</v>
      </c>
      <c r="B49" s="3" t="s">
        <v>144</v>
      </c>
      <c r="D49" s="25" t="s">
        <v>16</v>
      </c>
      <c r="E49" s="28" t="s">
        <v>17</v>
      </c>
      <c r="G49" s="158">
        <v>22.985309540574299</v>
      </c>
      <c r="H49" s="159">
        <v>25.289522668683901</v>
      </c>
      <c r="I49" s="159">
        <v>26.054902473158901</v>
      </c>
      <c r="J49" s="159">
        <v>26.937203686461601</v>
      </c>
      <c r="K49" s="159">
        <v>26.705265794756901</v>
      </c>
      <c r="L49" s="160">
        <v>25.594440832727098</v>
      </c>
      <c r="M49" s="147"/>
      <c r="N49" s="161">
        <v>28.079249550466901</v>
      </c>
      <c r="O49" s="162">
        <v>29.7411629200733</v>
      </c>
      <c r="P49" s="163">
        <v>28.910206235270099</v>
      </c>
      <c r="Q49" s="147"/>
      <c r="R49" s="164">
        <v>26.541802376310802</v>
      </c>
      <c r="S49" s="130"/>
      <c r="T49" s="137">
        <v>-6.1476970392981798</v>
      </c>
      <c r="U49" s="138">
        <v>-0.75252987763601897</v>
      </c>
      <c r="V49" s="138">
        <v>-2.0038111797792899</v>
      </c>
      <c r="W49" s="138">
        <v>-0.75481373408351304</v>
      </c>
      <c r="X49" s="138">
        <v>0.49804720410035302</v>
      </c>
      <c r="Y49" s="139">
        <v>-1.7675518257499701</v>
      </c>
      <c r="Z49" s="125"/>
      <c r="AA49" s="140">
        <v>-1.02561461111909</v>
      </c>
      <c r="AB49" s="141">
        <v>-0.17098105526559301</v>
      </c>
      <c r="AC49" s="142">
        <v>-0.58785130173584599</v>
      </c>
      <c r="AD49" s="125"/>
      <c r="AE49" s="143">
        <v>-1.40342988134015</v>
      </c>
      <c r="AG49" s="158">
        <v>24.237432669406601</v>
      </c>
      <c r="AH49" s="159">
        <v>23.983592108169301</v>
      </c>
      <c r="AI49" s="159">
        <v>25.458295344967802</v>
      </c>
      <c r="AJ49" s="159">
        <v>26.699149901915099</v>
      </c>
      <c r="AK49" s="159">
        <v>26.815415455258702</v>
      </c>
      <c r="AL49" s="160">
        <v>25.4386374575015</v>
      </c>
      <c r="AM49" s="147"/>
      <c r="AN49" s="161">
        <v>27.717919739021699</v>
      </c>
      <c r="AO49" s="162">
        <v>27.534125839169899</v>
      </c>
      <c r="AP49" s="163">
        <v>27.626022789095799</v>
      </c>
      <c r="AQ49" s="147"/>
      <c r="AR49" s="164">
        <v>26.0635528054076</v>
      </c>
      <c r="AS49" s="130"/>
      <c r="AT49" s="137">
        <v>-1.88118382600084</v>
      </c>
      <c r="AU49" s="138">
        <v>-5.2672443798286803</v>
      </c>
      <c r="AV49" s="138">
        <v>-3.73848569893913</v>
      </c>
      <c r="AW49" s="138">
        <v>-0.620637981851349</v>
      </c>
      <c r="AX49" s="138">
        <v>0.92707394296883106</v>
      </c>
      <c r="AY49" s="139">
        <v>-2.0847074448844598</v>
      </c>
      <c r="AZ49" s="125"/>
      <c r="BA49" s="140">
        <v>-2.7294671098559999</v>
      </c>
      <c r="BB49" s="141">
        <v>-6.7711359952204297</v>
      </c>
      <c r="BC49" s="142">
        <v>-4.7864562534401802</v>
      </c>
      <c r="BD49" s="125"/>
      <c r="BE49" s="143">
        <v>-2.9192064520454899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E5CB68EA-E041-4A96-A2D7-8573F3EF9A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2024-02-01T17:07:17Z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