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49" documentId="8_{1DA12723-BB29-42F3-9E44-72F60377050D}" xr6:coauthVersionLast="47" xr6:coauthVersionMax="47" xr10:uidLastSave="{0CEB166C-27F3-4CA8-AFE0-9C3186B5A106}"/>
  <workbookProtection workbookAlgorithmName="SHA-512" workbookHashValue="wQlvHEA7hC47kTJyCWT1jwoBlYXxS06YIVXahyH1TQKeiaO/xgJ76pFro/u+nqIZAJG7NXUCd4OEEzL/2mdXwg==" workbookSaltValue="FEb3KNttk5OllOwVIdrZ6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<sst xmlns="http://schemas.openxmlformats.org/spreadsheetml/2006/main" count="849" uniqueCount="136">
  <si>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</si>
  <si>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</si>
  <si>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</si>
  <si>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</si>
  <si>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</si>
  <si>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</si>
  <si>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</si>
  <si>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</si>
  <si>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</si>
  <si>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</si>
  <si>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</si>
  <si>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</si>
  <si>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</si>
  <si>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</si>
  <si>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</si>
  <si>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</si>
  <si>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</si>
  <si>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</si>
  <si>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</si>
  <si>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</si>
  <si>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</si>
  <si>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</si>
  <si>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</si>
  <si>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</si>
  <si>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</si>
  <si>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</si>
  <si>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</si>
  <si>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</si>
  <si>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</si>
  <si>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</si>
  <si>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</si>
  <si>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</si>
  <si>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</si>
  <si>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</si>
  <si>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</si>
  <si>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</si>
  <si>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</si>
  <si>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</si>
  <si>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</si>
  <si>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</si>
  <si>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</si>
  <si>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</si>
  <si>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</si>
  <si>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</si>
  <si>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</si>
  <si>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</si>
  <si>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</si>
  <si>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</si>
  <si>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</si>
  <si>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</si>
  <si>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</si>
  <si>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</si>
  <si>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</si>
  <si>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</si>
  <si>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</si>
  <si>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</si>
  <si>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</si>
  <si>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</si>
  <si>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</si>
  <si>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</si>
  <si>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</si>
  <si>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</si>
  <si>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</si>
  <si>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</si>
  <si>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</si>
  <si>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</si>
  <si>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</si>
  <si>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</si>
  <si>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</si>
  <si>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</si>
  <si>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</si>
  <si>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</si>
  <si>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</si>
  <si>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</si>
  <si>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</si>
  <si>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</si>
  <si>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</si>
  <si>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</si>
  <si>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</si>
  <si>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</si>
  <si>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</si>
  <si>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</si>
  <si>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</si>
  <si>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</si>
  <si>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</si>
  <si>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</si>
  <si>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</si>
  <si>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</si>
  <si>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</si>
  <si>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</si>
  <si>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</si>
  <si>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</si>
  <si>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</si>
  <si>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</si>
  <si>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</si>
  <si>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</si>
  <si>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</si>
  <si>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</si>
  <si>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</si>
  <si>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</si>
  <si>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</si>
  <si>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</si>
  <si>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</si>
  <si>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</si>
  <si>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</si>
  <si>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</si>
  <si>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</si>
  <si>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</si>
  <si>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</si>
  <si>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</si>
  <si>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</si>
  <si>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</si>
  <si>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</si>
  <si>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</si>
  <si>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</si>
  <si>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</si>
  <si>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</si>
  <si>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</si>
  <si>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</si>
  <si>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</si>
  <si>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</si>
  <si>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</si>
  <si>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</si>
  <si>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</si>
  <si>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</si>
  <si>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Jun / Jul</t>
  </si>
  <si>
    <t>Jul</t>
  </si>
  <si>
    <t>Tuesday, July 4th</t>
  </si>
  <si>
    <t xml:space="preserve"> - Independence Day</t>
  </si>
  <si>
    <t>Thursday, July 4th</t>
  </si>
  <si>
    <t>Jul / Aug</t>
  </si>
  <si>
    <t>For the Week of July 21, 2024 to July 27, 2024</t>
  </si>
  <si>
    <t>Aug</t>
  </si>
  <si>
    <r>
      <t>Note:</t>
    </r>
    <r>
      <rPr>
        <sz val="10"/>
        <rFont val="Arial"/>
        <family val="2"/>
      </rPr>
      <t xml:space="preserve"> Weekdays - Sunday through Thursday,  Weekends - Friday and Saturday</t>
    </r>
  </si>
  <si>
    <t>Week of July 21, 2024 to July 27, 2024</t>
  </si>
  <si>
    <t>June 30, 2024 - July 27,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</si>
</sst>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ustomWidth="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6" t="str">
        <f>'Occupancy Raw Data'!B1</f>
        <v>Week of July 21, 2024 to July 27, 2024</v>
      </c>
      <c r="B1" s="172" t="s">
        <v>66</v>
      </c>
      <c r="C1" s="173"/>
      <c r="D1" s="173"/>
      <c r="E1" s="173"/>
      <c r="F1" s="173"/>
      <c r="G1" s="173"/>
      <c r="H1" s="173"/>
      <c r="I1" s="173"/>
      <c r="J1" s="173"/>
      <c r="K1" s="174"/>
      <c r="L1" s="40"/>
      <c r="M1" s="172" t="s">
        <v>73</v>
      </c>
      <c r="N1" s="173"/>
      <c r="O1" s="173"/>
      <c r="P1" s="173"/>
      <c r="Q1" s="173"/>
      <c r="R1" s="173"/>
      <c r="S1" s="173"/>
      <c r="T1" s="173"/>
      <c r="U1" s="173"/>
      <c r="V1" s="174"/>
      <c r="W1" s="40"/>
      <c r="X1" s="172" t="s">
        <v>67</v>
      </c>
      <c r="Y1" s="173"/>
      <c r="Z1" s="173"/>
      <c r="AA1" s="173"/>
      <c r="AB1" s="173"/>
      <c r="AC1" s="173"/>
      <c r="AD1" s="173"/>
      <c r="AE1" s="173"/>
      <c r="AF1" s="173"/>
      <c r="AG1" s="174"/>
      <c r="AH1" s="40"/>
      <c r="AI1" s="172" t="s">
        <v>74</v>
      </c>
      <c r="AJ1" s="173"/>
      <c r="AK1" s="173"/>
      <c r="AL1" s="173"/>
      <c r="AM1" s="173"/>
      <c r="AN1" s="173"/>
      <c r="AO1" s="173"/>
      <c r="AP1" s="173"/>
      <c r="AQ1" s="173"/>
      <c r="AR1" s="174"/>
      <c r="AS1" s="40"/>
      <c r="AT1" s="172" t="s">
        <v>68</v>
      </c>
      <c r="AU1" s="173"/>
      <c r="AV1" s="173"/>
      <c r="AW1" s="173"/>
      <c r="AX1" s="173"/>
      <c r="AY1" s="173"/>
      <c r="AZ1" s="173"/>
      <c r="BA1" s="173"/>
      <c r="BB1" s="173"/>
      <c r="BC1" s="174"/>
      <c r="BD1" s="40"/>
      <c r="BE1" s="172" t="s">
        <v>75</v>
      </c>
      <c r="BF1" s="173"/>
      <c r="BG1" s="173"/>
      <c r="BH1" s="173"/>
      <c r="BI1" s="173"/>
      <c r="BJ1" s="173"/>
      <c r="BK1" s="173"/>
      <c r="BL1" s="173"/>
      <c r="BM1" s="173"/>
      <c r="BN1" s="174"/>
    </row>
    <row r="2" spans="1:66" x14ac:dyDescent="0.45">
      <c r="A2" s="176"/>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W2" s="44"/>
      <c r="X2" s="42"/>
      <c r="Y2" s="43"/>
      <c r="Z2" s="43"/>
      <c r="AA2" s="43"/>
      <c r="AB2" s="43"/>
      <c r="AC2" s="170" t="s">
        <v>64</v>
      </c>
      <c r="AD2" s="43"/>
      <c r="AE2" s="43"/>
      <c r="AF2" s="170" t="s">
        <v>65</v>
      </c>
      <c r="AG2" s="171" t="s">
        <v>56</v>
      </c>
      <c r="AH2" s="44"/>
      <c r="AI2" s="42"/>
      <c r="AJ2" s="43"/>
      <c r="AK2" s="43"/>
      <c r="AL2" s="43"/>
      <c r="AM2" s="43"/>
      <c r="AN2" s="170" t="s">
        <v>64</v>
      </c>
      <c r="AO2" s="43"/>
      <c r="AP2" s="43"/>
      <c r="AQ2" s="170" t="s">
        <v>65</v>
      </c>
      <c r="AR2" s="171" t="s">
        <v>56</v>
      </c>
      <c r="AS2" s="40"/>
      <c r="AT2" s="42"/>
      <c r="AU2" s="43"/>
      <c r="AV2" s="43"/>
      <c r="AW2" s="43"/>
      <c r="AX2" s="43"/>
      <c r="AY2" s="170" t="s">
        <v>64</v>
      </c>
      <c r="AZ2" s="43"/>
      <c r="BA2" s="43"/>
      <c r="BB2" s="170" t="s">
        <v>65</v>
      </c>
      <c r="BC2" s="171" t="s">
        <v>56</v>
      </c>
      <c r="BD2" s="44"/>
      <c r="BE2" s="42"/>
      <c r="BF2" s="43"/>
      <c r="BG2" s="43"/>
      <c r="BH2" s="43"/>
      <c r="BI2" s="43"/>
      <c r="BJ2" s="170" t="s">
        <v>64</v>
      </c>
      <c r="BK2" s="43"/>
      <c r="BL2" s="43"/>
      <c r="BM2" s="170" t="s">
        <v>65</v>
      </c>
      <c r="BN2" s="171" t="s">
        <v>56</v>
      </c>
    </row>
    <row r="3" spans="1:66" x14ac:dyDescent="0.45">
      <c r="A3" s="176"/>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W3" s="44"/>
      <c r="X3" s="45" t="s">
        <v>57</v>
      </c>
      <c r="Y3" s="44" t="s">
        <v>58</v>
      </c>
      <c r="Z3" s="44" t="s">
        <v>59</v>
      </c>
      <c r="AA3" s="44" t="s">
        <v>60</v>
      </c>
      <c r="AB3" s="44" t="s">
        <v>61</v>
      </c>
      <c r="AC3" s="170"/>
      <c r="AD3" s="44" t="s">
        <v>62</v>
      </c>
      <c r="AE3" s="44" t="s">
        <v>63</v>
      </c>
      <c r="AF3" s="170"/>
      <c r="AG3" s="171"/>
      <c r="AH3" s="44"/>
      <c r="AI3" s="45" t="s">
        <v>57</v>
      </c>
      <c r="AJ3" s="44" t="s">
        <v>58</v>
      </c>
      <c r="AK3" s="44" t="s">
        <v>59</v>
      </c>
      <c r="AL3" s="44" t="s">
        <v>60</v>
      </c>
      <c r="AM3" s="44" t="s">
        <v>61</v>
      </c>
      <c r="AN3" s="170"/>
      <c r="AO3" s="44" t="s">
        <v>62</v>
      </c>
      <c r="AP3" s="44" t="s">
        <v>63</v>
      </c>
      <c r="AQ3" s="170"/>
      <c r="AR3" s="171"/>
      <c r="AS3" s="40"/>
      <c r="AT3" s="45" t="s">
        <v>57</v>
      </c>
      <c r="AU3" s="44" t="s">
        <v>58</v>
      </c>
      <c r="AV3" s="44" t="s">
        <v>59</v>
      </c>
      <c r="AW3" s="44" t="s">
        <v>60</v>
      </c>
      <c r="AX3" s="44" t="s">
        <v>61</v>
      </c>
      <c r="AY3" s="170"/>
      <c r="AZ3" s="44" t="s">
        <v>62</v>
      </c>
      <c r="BA3" s="44" t="s">
        <v>63</v>
      </c>
      <c r="BB3" s="170"/>
      <c r="BC3" s="171"/>
      <c r="BD3" s="44"/>
      <c r="BE3" s="45" t="s">
        <v>57</v>
      </c>
      <c r="BF3" s="44" t="s">
        <v>58</v>
      </c>
      <c r="BG3" s="44" t="s">
        <v>59</v>
      </c>
      <c r="BH3" s="44" t="s">
        <v>60</v>
      </c>
      <c r="BI3" s="44" t="s">
        <v>61</v>
      </c>
      <c r="BJ3" s="170"/>
      <c r="BK3" s="44" t="s">
        <v>62</v>
      </c>
      <c r="BL3" s="44" t="s">
        <v>63</v>
      </c>
      <c r="BM3" s="170"/>
      <c r="BN3" s="171"/>
    </row>
    <row r="4" spans="1:66" x14ac:dyDescent="0.45">
      <c r="A4" s="46" t="s">
        <v>15</v>
      </c>
      <c r="B4" s="47">
        <f>VLOOKUP($A4,'Occupancy Raw Data'!$B$8:$BE$45,'Occupancy Raw Data'!G$3,FALSE)</f>
        <v>60.410488364308698</v>
      </c>
      <c r="C4" s="48">
        <f>VLOOKUP($A4,'Occupancy Raw Data'!$B$8:$BE$45,'Occupancy Raw Data'!H$3,FALSE)</f>
        <v>68.926092469910003</v>
      </c>
      <c r="D4" s="48">
        <f>VLOOKUP($A4,'Occupancy Raw Data'!$B$8:$BE$45,'Occupancy Raw Data'!I$3,FALSE)</f>
        <v>72.986887427994802</v>
      </c>
      <c r="E4" s="48">
        <f>VLOOKUP($A4,'Occupancy Raw Data'!$B$8:$BE$45,'Occupancy Raw Data'!J$3,FALSE)</f>
        <v>73.493197865405904</v>
      </c>
      <c r="F4" s="48">
        <f>VLOOKUP($A4,'Occupancy Raw Data'!$B$8:$BE$45,'Occupancy Raw Data'!K$3,FALSE)</f>
        <v>72.1375537871007</v>
      </c>
      <c r="G4" s="49">
        <f>VLOOKUP($A4,'Occupancy Raw Data'!$B$8:$BE$45,'Occupancy Raw Data'!L$3,FALSE)</f>
        <v>69.590865180754903</v>
      </c>
      <c r="H4" s="48">
        <f>VLOOKUP($A4,'Occupancy Raw Data'!$B$8:$BE$45,'Occupancy Raw Data'!N$3,FALSE)</f>
        <v>77.067387722426702</v>
      </c>
      <c r="I4" s="48">
        <f>VLOOKUP($A4,'Occupancy Raw Data'!$B$8:$BE$45,'Occupancy Raw Data'!O$3,FALSE)</f>
        <v>78.850295863000795</v>
      </c>
      <c r="J4" s="49">
        <f>VLOOKUP($A4,'Occupancy Raw Data'!$B$8:$BE$45,'Occupancy Raw Data'!P$3,FALSE)</f>
        <v>77.958841792713699</v>
      </c>
      <c r="K4" s="50">
        <f>VLOOKUP($A4,'Occupancy Raw Data'!$B$8:$BE$45,'Occupancy Raw Data'!R$3,FALSE)</f>
        <v>71.981737160794097</v>
      </c>
      <c r="M4" s="47">
        <f>VLOOKUP($A4,'Occupancy Raw Data'!$B$8:$BE$45,'Occupancy Raw Data'!T$3,FALSE)</f>
        <v>1.40738218858943</v>
      </c>
      <c r="N4" s="48">
        <f>VLOOKUP($A4,'Occupancy Raw Data'!$B$8:$BE$45,'Occupancy Raw Data'!U$3,FALSE)</f>
        <v>0.25794997033742401</v>
      </c>
      <c r="O4" s="48">
        <f>VLOOKUP($A4,'Occupancy Raw Data'!$B$8:$BE$45,'Occupancy Raw Data'!V$3,FALSE)</f>
        <v>-0.63147832232899204</v>
      </c>
      <c r="P4" s="48">
        <f>VLOOKUP($A4,'Occupancy Raw Data'!$B$8:$BE$45,'Occupancy Raw Data'!W$3,FALSE)</f>
        <v>-0.86113293689303905</v>
      </c>
      <c r="Q4" s="48">
        <f>VLOOKUP($A4,'Occupancy Raw Data'!$B$8:$BE$45,'Occupancy Raw Data'!X$3,FALSE)</f>
        <v>-0.53244463629502603</v>
      </c>
      <c r="R4" s="49">
        <f>VLOOKUP($A4,'Occupancy Raw Data'!$B$8:$BE$45,'Occupancy Raw Data'!Y$3,FALSE)</f>
        <v>-0.13561608949090301</v>
      </c>
      <c r="S4" s="48">
        <f>VLOOKUP($A4,'Occupancy Raw Data'!$B$8:$BE$45,'Occupancy Raw Data'!AA$3,FALSE)</f>
        <v>-0.55216944820812197</v>
      </c>
      <c r="T4" s="48">
        <f>VLOOKUP($A4,'Occupancy Raw Data'!$B$8:$BE$45,'Occupancy Raw Data'!AB$3,FALSE)</f>
        <v>-1.1985841523847101</v>
      </c>
      <c r="U4" s="49">
        <f>VLOOKUP($A4,'Occupancy Raw Data'!$B$8:$BE$45,'Occupancy Raw Data'!AC$3,FALSE)</f>
        <v>-0.88012646166091801</v>
      </c>
      <c r="V4" s="50">
        <f>VLOOKUP($A4,'Occupancy Raw Data'!$B$8:$BE$45,'Occupancy Raw Data'!AE$3,FALSE)</f>
        <v>-0.36717641783204802</v>
      </c>
      <c r="X4" s="51">
        <f>VLOOKUP($A4,'ADR Raw Data'!$B$6:$BE$43,'ADR Raw Data'!G$1,FALSE)</f>
        <v>152.71232689233801</v>
      </c>
      <c r="Y4" s="52">
        <f>VLOOKUP($A4,'ADR Raw Data'!$B$6:$BE$43,'ADR Raw Data'!H$1,FALSE)</f>
        <v>157.124726198556</v>
      </c>
      <c r="Z4" s="52">
        <f>VLOOKUP($A4,'ADR Raw Data'!$B$6:$BE$43,'ADR Raw Data'!I$1,FALSE)</f>
        <v>161.64594903759999</v>
      </c>
      <c r="AA4" s="52">
        <f>VLOOKUP($A4,'ADR Raw Data'!$B$6:$BE$43,'ADR Raw Data'!J$1,FALSE)</f>
        <v>162.181338986296</v>
      </c>
      <c r="AB4" s="52">
        <f>VLOOKUP($A4,'ADR Raw Data'!$B$6:$BE$43,'ADR Raw Data'!K$1,FALSE)</f>
        <v>159.81647169447101</v>
      </c>
      <c r="AC4" s="53">
        <f>VLOOKUP($A4,'ADR Raw Data'!$B$6:$BE$43,'ADR Raw Data'!L$1,FALSE)</f>
        <v>158.93313292763901</v>
      </c>
      <c r="AD4" s="52">
        <f>VLOOKUP($A4,'ADR Raw Data'!$B$6:$BE$43,'ADR Raw Data'!N$1,FALSE)</f>
        <v>175.33325086034699</v>
      </c>
      <c r="AE4" s="52">
        <f>VLOOKUP($A4,'ADR Raw Data'!$B$6:$BE$43,'ADR Raw Data'!O$1,FALSE)</f>
        <v>178.14938324833599</v>
      </c>
      <c r="AF4" s="53">
        <f>VLOOKUP($A4,'ADR Raw Data'!$B$6:$BE$43,'ADR Raw Data'!P$1,FALSE)</f>
        <v>176.75741819580301</v>
      </c>
      <c r="AG4" s="54">
        <f>VLOOKUP($A4,'ADR Raw Data'!$B$6:$BE$43,'ADR Raw Data'!R$1,FALSE)</f>
        <v>164.448711093534</v>
      </c>
      <c r="AI4" s="47">
        <f>VLOOKUP($A4,'ADR Raw Data'!$B$6:$BE$43,'ADR Raw Data'!T$1,FALSE)</f>
        <v>1.2473808881660799</v>
      </c>
      <c r="AJ4" s="48">
        <f>VLOOKUP($A4,'ADR Raw Data'!$B$6:$BE$43,'ADR Raw Data'!U$1,FALSE)</f>
        <v>1.9667979648015701</v>
      </c>
      <c r="AK4" s="48">
        <f>VLOOKUP($A4,'ADR Raw Data'!$B$6:$BE$43,'ADR Raw Data'!V$1,FALSE)</f>
        <v>1.9845916978417799</v>
      </c>
      <c r="AL4" s="48">
        <f>VLOOKUP($A4,'ADR Raw Data'!$B$6:$BE$43,'ADR Raw Data'!W$1,FALSE)</f>
        <v>2.70093561850832</v>
      </c>
      <c r="AM4" s="48">
        <f>VLOOKUP($A4,'ADR Raw Data'!$B$6:$BE$43,'ADR Raw Data'!X$1,FALSE)</f>
        <v>2.0725093938953001</v>
      </c>
      <c r="AN4" s="49">
        <f>VLOOKUP($A4,'ADR Raw Data'!$B$6:$BE$43,'ADR Raw Data'!Y$1,FALSE)</f>
        <v>2.0150107807942801</v>
      </c>
      <c r="AO4" s="48">
        <f>VLOOKUP($A4,'ADR Raw Data'!$B$6:$BE$43,'ADR Raw Data'!AA$1,FALSE)</f>
        <v>0.19476588617287799</v>
      </c>
      <c r="AP4" s="48">
        <f>VLOOKUP($A4,'ADR Raw Data'!$B$6:$BE$43,'ADR Raw Data'!AB$1,FALSE)</f>
        <v>-0.31647868522293698</v>
      </c>
      <c r="AQ4" s="49">
        <f>VLOOKUP($A4,'ADR Raw Data'!$B$6:$BE$43,'ADR Raw Data'!AC$1,FALSE)</f>
        <v>-6.9897318550648693E-2</v>
      </c>
      <c r="AR4" s="50">
        <f>VLOOKUP($A4,'ADR Raw Data'!$B$6:$BE$43,'ADR Raw Data'!AE$1,FALSE)</f>
        <v>1.2909193896572799</v>
      </c>
      <c r="AS4" s="40"/>
      <c r="AT4" s="51">
        <f>VLOOKUP($A4,'RevPAR Raw Data'!$B$6:$BE$43,'RevPAR Raw Data'!G$1,FALSE)</f>
        <v>92.254262468161201</v>
      </c>
      <c r="AU4" s="52">
        <f>VLOOKUP($A4,'RevPAR Raw Data'!$B$6:$BE$43,'RevPAR Raw Data'!H$1,FALSE)</f>
        <v>108.29993407270899</v>
      </c>
      <c r="AV4" s="52">
        <f>VLOOKUP($A4,'RevPAR Raw Data'!$B$6:$BE$43,'RevPAR Raw Data'!I$1,FALSE)</f>
        <v>117.98034685598699</v>
      </c>
      <c r="AW4" s="52">
        <f>VLOOKUP($A4,'RevPAR Raw Data'!$B$6:$BE$43,'RevPAR Raw Data'!J$1,FALSE)</f>
        <v>119.192252361963</v>
      </c>
      <c r="AX4" s="52">
        <f>VLOOKUP($A4,'RevPAR Raw Data'!$B$6:$BE$43,'RevPAR Raw Data'!K$1,FALSE)</f>
        <v>115.28769322924499</v>
      </c>
      <c r="AY4" s="53">
        <f>VLOOKUP($A4,'RevPAR Raw Data'!$B$6:$BE$43,'RevPAR Raw Data'!L$1,FALSE)</f>
        <v>110.602942263223</v>
      </c>
      <c r="AZ4" s="52">
        <f>VLOOKUP($A4,'RevPAR Raw Data'!$B$6:$BE$43,'RevPAR Raw Data'!N$1,FALSE)</f>
        <v>135.124756246879</v>
      </c>
      <c r="BA4" s="52">
        <f>VLOOKUP($A4,'RevPAR Raw Data'!$B$6:$BE$43,'RevPAR Raw Data'!O$1,FALSE)</f>
        <v>140.471315769424</v>
      </c>
      <c r="BB4" s="53">
        <f>VLOOKUP($A4,'RevPAR Raw Data'!$B$6:$BE$43,'RevPAR Raw Data'!P$1,FALSE)</f>
        <v>137.798036008152</v>
      </c>
      <c r="BC4" s="54">
        <f>VLOOKUP($A4,'RevPAR Raw Data'!$B$6:$BE$43,'RevPAR Raw Data'!R$1,FALSE)</f>
        <v>118.373038983662</v>
      </c>
      <c r="BE4" s="47">
        <f>VLOOKUP($A4,'RevPAR Raw Data'!$B$6:$BE$43,'RevPAR Raw Data'!T$1,FALSE)</f>
        <v>2.6723184931994299</v>
      </c>
      <c r="BF4" s="48">
        <f>VLOOKUP($A4,'RevPAR Raw Data'!$B$6:$BE$43,'RevPAR Raw Data'!U$1,FALSE)</f>
        <v>2.2298212899058001</v>
      </c>
      <c r="BG4" s="48">
        <f>VLOOKUP($A4,'RevPAR Raw Data'!$B$6:$BE$43,'RevPAR Raw Data'!V$1,FALSE)</f>
        <v>1.3405811091541699</v>
      </c>
      <c r="BH4" s="48">
        <f>VLOOKUP($A4,'RevPAR Raw Data'!$B$6:$BE$43,'RevPAR Raw Data'!W$1,FALSE)</f>
        <v>1.81654403540003</v>
      </c>
      <c r="BI4" s="48">
        <f>VLOOKUP($A4,'RevPAR Raw Data'!$B$6:$BE$43,'RevPAR Raw Data'!X$1,FALSE)</f>
        <v>1.5290297924957701</v>
      </c>
      <c r="BJ4" s="49">
        <f>VLOOKUP($A4,'RevPAR Raw Data'!$B$6:$BE$43,'RevPAR Raw Data'!Y$1,FALSE)</f>
        <v>1.87666201247965</v>
      </c>
      <c r="BK4" s="48">
        <f>VLOOKUP($A4,'RevPAR Raw Data'!$B$6:$BE$43,'RevPAR Raw Data'!AA$1,FALSE)</f>
        <v>-0.35847899975422198</v>
      </c>
      <c r="BL4" s="48">
        <f>VLOOKUP($A4,'RevPAR Raw Data'!$B$6:$BE$43,'RevPAR Raw Data'!AB$1,FALSE)</f>
        <v>-1.5112695742408899</v>
      </c>
      <c r="BM4" s="49">
        <f>VLOOKUP($A4,'RevPAR Raw Data'!$B$6:$BE$43,'RevPAR Raw Data'!AC$1,FALSE)</f>
        <v>-0.94940859541501099</v>
      </c>
      <c r="BN4" s="50">
        <f>VLOOKUP($A4,'RevPAR Raw Data'!$B$6:$BE$43,'RevPAR Raw Data'!AE$1,FALSE)</f>
        <v>0.91900302025319602</v>
      </c>
    </row>
    <row r="5" spans="1:66" x14ac:dyDescent="0.45">
      <c r="A5" s="46" t="s">
        <v>69</v>
      </c>
      <c r="B5" s="47">
        <f>VLOOKUP($A5,'Occupancy Raw Data'!$B$8:$BE$45,'Occupancy Raw Data'!G$3,FALSE)</f>
        <v>56.838867929226801</v>
      </c>
      <c r="C5" s="48">
        <f>VLOOKUP($A5,'Occupancy Raw Data'!$B$8:$BE$45,'Occupancy Raw Data'!H$3,FALSE)</f>
        <v>68.470857768978803</v>
      </c>
      <c r="D5" s="48">
        <f>VLOOKUP($A5,'Occupancy Raw Data'!$B$8:$BE$45,'Occupancy Raw Data'!I$3,FALSE)</f>
        <v>73.107716060911599</v>
      </c>
      <c r="E5" s="48">
        <f>VLOOKUP($A5,'Occupancy Raw Data'!$B$8:$BE$45,'Occupancy Raw Data'!J$3,FALSE)</f>
        <v>73.167482225791503</v>
      </c>
      <c r="F5" s="48">
        <f>VLOOKUP($A5,'Occupancy Raw Data'!$B$8:$BE$45,'Occupancy Raw Data'!K$3,FALSE)</f>
        <v>69.062293775602896</v>
      </c>
      <c r="G5" s="49">
        <f>VLOOKUP($A5,'Occupancy Raw Data'!$B$8:$BE$45,'Occupancy Raw Data'!L$3,FALSE)</f>
        <v>68.129443552102302</v>
      </c>
      <c r="H5" s="48">
        <f>VLOOKUP($A5,'Occupancy Raw Data'!$B$8:$BE$45,'Occupancy Raw Data'!N$3,FALSE)</f>
        <v>75.749256035759998</v>
      </c>
      <c r="I5" s="48">
        <f>VLOOKUP($A5,'Occupancy Raw Data'!$B$8:$BE$45,'Occupancy Raw Data'!O$3,FALSE)</f>
        <v>77.280141446590207</v>
      </c>
      <c r="J5" s="49">
        <f>VLOOKUP($A5,'Occupancy Raw Data'!$B$8:$BE$45,'Occupancy Raw Data'!P$3,FALSE)</f>
        <v>76.514698741175096</v>
      </c>
      <c r="K5" s="50">
        <f>VLOOKUP($A5,'Occupancy Raw Data'!$B$8:$BE$45,'Occupancy Raw Data'!R$3,FALSE)</f>
        <v>70.525230748980306</v>
      </c>
      <c r="M5" s="47">
        <f>VLOOKUP($A5,'Occupancy Raw Data'!$B$8:$BE$45,'Occupancy Raw Data'!T$3,FALSE)</f>
        <v>-2.0013724895747601E-2</v>
      </c>
      <c r="N5" s="48">
        <f>VLOOKUP($A5,'Occupancy Raw Data'!$B$8:$BE$45,'Occupancy Raw Data'!U$3,FALSE)</f>
        <v>-0.21123575037343301</v>
      </c>
      <c r="O5" s="48">
        <f>VLOOKUP($A5,'Occupancy Raw Data'!$B$8:$BE$45,'Occupancy Raw Data'!V$3,FALSE)</f>
        <v>-1.6300704699260899</v>
      </c>
      <c r="P5" s="48">
        <f>VLOOKUP($A5,'Occupancy Raw Data'!$B$8:$BE$45,'Occupancy Raw Data'!W$3,FALSE)</f>
        <v>-2.0694882909986401</v>
      </c>
      <c r="Q5" s="48">
        <f>VLOOKUP($A5,'Occupancy Raw Data'!$B$8:$BE$45,'Occupancy Raw Data'!X$3,FALSE)</f>
        <v>-4.3352415754168803</v>
      </c>
      <c r="R5" s="49">
        <f>VLOOKUP($A5,'Occupancy Raw Data'!$B$8:$BE$45,'Occupancy Raw Data'!Y$3,FALSE)</f>
        <v>-1.7432422039545601</v>
      </c>
      <c r="S5" s="48">
        <f>VLOOKUP($A5,'Occupancy Raw Data'!$B$8:$BE$45,'Occupancy Raw Data'!AA$3,FALSE)</f>
        <v>-2.8402505732289098</v>
      </c>
      <c r="T5" s="48">
        <f>VLOOKUP($A5,'Occupancy Raw Data'!$B$8:$BE$45,'Occupancy Raw Data'!AB$3,FALSE)</f>
        <v>-4.5444883646337999</v>
      </c>
      <c r="U5" s="49">
        <f>VLOOKUP($A5,'Occupancy Raw Data'!$B$8:$BE$45,'Occupancy Raw Data'!AC$3,FALSE)</f>
        <v>-3.70843197995235</v>
      </c>
      <c r="V5" s="50">
        <f>VLOOKUP($A5,'Occupancy Raw Data'!$B$8:$BE$45,'Occupancy Raw Data'!AE$3,FALSE)</f>
        <v>-2.3609344704140298</v>
      </c>
      <c r="X5" s="51">
        <f>VLOOKUP($A5,'ADR Raw Data'!$B$6:$BE$43,'ADR Raw Data'!G$1,FALSE)</f>
        <v>125.31976736073</v>
      </c>
      <c r="Y5" s="52">
        <f>VLOOKUP($A5,'ADR Raw Data'!$B$6:$BE$43,'ADR Raw Data'!H$1,FALSE)</f>
        <v>134.13120981978801</v>
      </c>
      <c r="Z5" s="52">
        <f>VLOOKUP($A5,'ADR Raw Data'!$B$6:$BE$43,'ADR Raw Data'!I$1,FALSE)</f>
        <v>140.90560138295101</v>
      </c>
      <c r="AA5" s="52">
        <f>VLOOKUP($A5,'ADR Raw Data'!$B$6:$BE$43,'ADR Raw Data'!J$1,FALSE)</f>
        <v>139.01402313956001</v>
      </c>
      <c r="AB5" s="52">
        <f>VLOOKUP($A5,'ADR Raw Data'!$B$6:$BE$43,'ADR Raw Data'!K$1,FALSE)</f>
        <v>132.973032576713</v>
      </c>
      <c r="AC5" s="53">
        <f>VLOOKUP($A5,'ADR Raw Data'!$B$6:$BE$43,'ADR Raw Data'!L$1,FALSE)</f>
        <v>134.928822852579</v>
      </c>
      <c r="AD5" s="52">
        <f>VLOOKUP($A5,'ADR Raw Data'!$B$6:$BE$43,'ADR Raw Data'!N$1,FALSE)</f>
        <v>149.182791238812</v>
      </c>
      <c r="AE5" s="52">
        <f>VLOOKUP($A5,'ADR Raw Data'!$B$6:$BE$43,'ADR Raw Data'!O$1,FALSE)</f>
        <v>150.61120968485099</v>
      </c>
      <c r="AF5" s="53">
        <f>VLOOKUP($A5,'ADR Raw Data'!$B$6:$BE$43,'ADR Raw Data'!P$1,FALSE)</f>
        <v>149.904145314375</v>
      </c>
      <c r="AG5" s="54">
        <f>VLOOKUP($A5,'ADR Raw Data'!$B$6:$BE$43,'ADR Raw Data'!R$1,FALSE)</f>
        <v>139.570858757612</v>
      </c>
      <c r="AI5" s="47">
        <f>VLOOKUP($A5,'ADR Raw Data'!$B$6:$BE$43,'ADR Raw Data'!T$1,FALSE)</f>
        <v>-0.194480117032127</v>
      </c>
      <c r="AJ5" s="48">
        <f>VLOOKUP($A5,'ADR Raw Data'!$B$6:$BE$43,'ADR Raw Data'!U$1,FALSE)</f>
        <v>1.06562588835424</v>
      </c>
      <c r="AK5" s="48">
        <f>VLOOKUP($A5,'ADR Raw Data'!$B$6:$BE$43,'ADR Raw Data'!V$1,FALSE)</f>
        <v>2.33710626189897</v>
      </c>
      <c r="AL5" s="48">
        <f>VLOOKUP($A5,'ADR Raw Data'!$B$6:$BE$43,'ADR Raw Data'!W$1,FALSE)</f>
        <v>1.44449618086898</v>
      </c>
      <c r="AM5" s="48">
        <f>VLOOKUP($A5,'ADR Raw Data'!$B$6:$BE$43,'ADR Raw Data'!X$1,FALSE)</f>
        <v>-0.40693130940599398</v>
      </c>
      <c r="AN5" s="49">
        <f>VLOOKUP($A5,'ADR Raw Data'!$B$6:$BE$43,'ADR Raw Data'!Y$1,FALSE)</f>
        <v>0.91418482683395796</v>
      </c>
      <c r="AO5" s="48">
        <f>VLOOKUP($A5,'ADR Raw Data'!$B$6:$BE$43,'ADR Raw Data'!AA$1,FALSE)</f>
        <v>-7.6599892915885801E-2</v>
      </c>
      <c r="AP5" s="48">
        <f>VLOOKUP($A5,'ADR Raw Data'!$B$6:$BE$43,'ADR Raw Data'!AB$1,FALSE)</f>
        <v>-1.2353062885362101</v>
      </c>
      <c r="AQ5" s="49">
        <f>VLOOKUP($A5,'ADR Raw Data'!$B$6:$BE$43,'ADR Raw Data'!AC$1,FALSE)</f>
        <v>-0.67719564174834701</v>
      </c>
      <c r="AR5" s="50">
        <f>VLOOKUP($A5,'ADR Raw Data'!$B$6:$BE$43,'ADR Raw Data'!AE$1,FALSE)</f>
        <v>0.324840384634424</v>
      </c>
      <c r="AS5" s="40"/>
      <c r="AT5" s="51">
        <f>VLOOKUP($A5,'RevPAR Raw Data'!$B$6:$BE$43,'RevPAR Raw Data'!G$1,FALSE)</f>
        <v>71.230337059380105</v>
      </c>
      <c r="AU5" s="52">
        <f>VLOOKUP($A5,'RevPAR Raw Data'!$B$6:$BE$43,'RevPAR Raw Data'!H$1,FALSE)</f>
        <v>91.8407898995181</v>
      </c>
      <c r="AV5" s="52">
        <f>VLOOKUP($A5,'RevPAR Raw Data'!$B$6:$BE$43,'RevPAR Raw Data'!I$1,FALSE)</f>
        <v>103.012866972968</v>
      </c>
      <c r="AW5" s="52">
        <f>VLOOKUP($A5,'RevPAR Raw Data'!$B$6:$BE$43,'RevPAR Raw Data'!J$1,FALSE)</f>
        <v>101.713060671995</v>
      </c>
      <c r="AX5" s="52">
        <f>VLOOKUP($A5,'RevPAR Raw Data'!$B$6:$BE$43,'RevPAR Raw Data'!K$1,FALSE)</f>
        <v>91.834226400458206</v>
      </c>
      <c r="AY5" s="53">
        <f>VLOOKUP($A5,'RevPAR Raw Data'!$B$6:$BE$43,'RevPAR Raw Data'!L$1,FALSE)</f>
        <v>91.926256200864103</v>
      </c>
      <c r="AZ5" s="52">
        <f>VLOOKUP($A5,'RevPAR Raw Data'!$B$6:$BE$43,'RevPAR Raw Data'!N$1,FALSE)</f>
        <v>113.00485449678099</v>
      </c>
      <c r="BA5" s="52">
        <f>VLOOKUP($A5,'RevPAR Raw Data'!$B$6:$BE$43,'RevPAR Raw Data'!O$1,FALSE)</f>
        <v>116.392555878873</v>
      </c>
      <c r="BB5" s="53">
        <f>VLOOKUP($A5,'RevPAR Raw Data'!$B$6:$BE$43,'RevPAR Raw Data'!P$1,FALSE)</f>
        <v>114.698705187827</v>
      </c>
      <c r="BC5" s="54">
        <f>VLOOKUP($A5,'RevPAR Raw Data'!$B$6:$BE$43,'RevPAR Raw Data'!R$1,FALSE)</f>
        <v>98.432670197139402</v>
      </c>
      <c r="BE5" s="47">
        <f>VLOOKUP($A5,'RevPAR Raw Data'!$B$6:$BE$43,'RevPAR Raw Data'!T$1,FALSE)</f>
        <v>-0.214454919212275</v>
      </c>
      <c r="BF5" s="48">
        <f>VLOOKUP($A5,'RevPAR Raw Data'!$B$6:$BE$43,'RevPAR Raw Data'!U$1,FALSE)</f>
        <v>0.85213915513937</v>
      </c>
      <c r="BG5" s="48">
        <f>VLOOKUP($A5,'RevPAR Raw Data'!$B$6:$BE$43,'RevPAR Raw Data'!V$1,FALSE)</f>
        <v>0.66893931294686604</v>
      </c>
      <c r="BH5" s="48">
        <f>VLOOKUP($A5,'RevPAR Raw Data'!$B$6:$BE$43,'RevPAR Raw Data'!W$1,FALSE)</f>
        <v>-0.65488578945666398</v>
      </c>
      <c r="BI5" s="48">
        <f>VLOOKUP($A5,'RevPAR Raw Data'!$B$6:$BE$43,'RevPAR Raw Data'!X$1,FALSE)</f>
        <v>-4.7245314295141201</v>
      </c>
      <c r="BJ5" s="49">
        <f>VLOOKUP($A5,'RevPAR Raw Data'!$B$6:$BE$43,'RevPAR Raw Data'!Y$1,FALSE)</f>
        <v>-0.84499383284412399</v>
      </c>
      <c r="BK5" s="48">
        <f>VLOOKUP($A5,'RevPAR Raw Data'!$B$6:$BE$43,'RevPAR Raw Data'!AA$1,FALSE)</f>
        <v>-2.9146748372471598</v>
      </c>
      <c r="BL5" s="48">
        <f>VLOOKUP($A5,'RevPAR Raw Data'!$B$6:$BE$43,'RevPAR Raw Data'!AB$1,FALSE)</f>
        <v>-5.7236563026198999</v>
      </c>
      <c r="BM5" s="49">
        <f>VLOOKUP($A5,'RevPAR Raw Data'!$B$6:$BE$43,'RevPAR Raw Data'!AC$1,FALSE)</f>
        <v>-4.3605142819552603</v>
      </c>
      <c r="BN5" s="50">
        <f>VLOOKUP($A5,'RevPAR Raw Data'!$B$6:$BE$43,'RevPAR Raw Data'!AE$1,FALSE)</f>
        <v>-2.0437633543942599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117</v>
      </c>
      <c r="B8" s="47">
        <f>VLOOKUP($A8,'Occupancy Raw Data'!$B$8:$BE$51,'Occupancy Raw Data'!G$3,FALSE)</f>
        <v>54.828850855745699</v>
      </c>
      <c r="C8" s="48">
        <f>VLOOKUP($A8,'Occupancy Raw Data'!$B$8:$BE$51,'Occupancy Raw Data'!H$3,FALSE)</f>
        <v>69.345965770171105</v>
      </c>
      <c r="D8" s="48">
        <f>VLOOKUP($A8,'Occupancy Raw Data'!$B$8:$BE$51,'Occupancy Raw Data'!I$3,FALSE)</f>
        <v>76.528117359413201</v>
      </c>
      <c r="E8" s="48">
        <f>VLOOKUP($A8,'Occupancy Raw Data'!$B$8:$BE$51,'Occupancy Raw Data'!J$3,FALSE)</f>
        <v>76.100244498777499</v>
      </c>
      <c r="F8" s="48">
        <f>VLOOKUP($A8,'Occupancy Raw Data'!$B$8:$BE$51,'Occupancy Raw Data'!K$3,FALSE)</f>
        <v>65.739608801955896</v>
      </c>
      <c r="G8" s="49">
        <f>VLOOKUP($A8,'Occupancy Raw Data'!$B$8:$BE$51,'Occupancy Raw Data'!L$3,FALSE)</f>
        <v>68.508557457212703</v>
      </c>
      <c r="H8" s="48">
        <f>VLOOKUP($A8,'Occupancy Raw Data'!$B$8:$BE$51,'Occupancy Raw Data'!N$3,FALSE)</f>
        <v>74.663814180928995</v>
      </c>
      <c r="I8" s="48">
        <f>VLOOKUP($A8,'Occupancy Raw Data'!$B$8:$BE$51,'Occupancy Raw Data'!O$3,FALSE)</f>
        <v>79.339853300733395</v>
      </c>
      <c r="J8" s="49">
        <f>VLOOKUP($A8,'Occupancy Raw Data'!$B$8:$BE$51,'Occupancy Raw Data'!P$3,FALSE)</f>
        <v>77.001833740831202</v>
      </c>
      <c r="K8" s="50">
        <f>VLOOKUP($A8,'Occupancy Raw Data'!$B$8:$BE$51,'Occupancy Raw Data'!R$3,FALSE)</f>
        <v>70.935207823960795</v>
      </c>
      <c r="M8" s="47">
        <f>VLOOKUP($A8,'Occupancy Raw Data'!$B$8:$BE$51,'Occupancy Raw Data'!T$3,FALSE)</f>
        <v>-7.3347107438016499</v>
      </c>
      <c r="N8" s="48">
        <f>VLOOKUP($A8,'Occupancy Raw Data'!$B$8:$BE$51,'Occupancy Raw Data'!U$3,FALSE)</f>
        <v>-8.8066930867459203E-2</v>
      </c>
      <c r="O8" s="48">
        <f>VLOOKUP($A8,'Occupancy Raw Data'!$B$8:$BE$51,'Occupancy Raw Data'!V$3,FALSE)</f>
        <v>8.7277464177160198</v>
      </c>
      <c r="P8" s="48">
        <f>VLOOKUP($A8,'Occupancy Raw Data'!$B$8:$BE$51,'Occupancy Raw Data'!W$3,FALSE)</f>
        <v>7.9323797139141696</v>
      </c>
      <c r="Q8" s="48">
        <f>VLOOKUP($A8,'Occupancy Raw Data'!$B$8:$BE$51,'Occupancy Raw Data'!X$3,FALSE)</f>
        <v>-5.6992547128452404</v>
      </c>
      <c r="R8" s="49">
        <f>VLOOKUP($A8,'Occupancy Raw Data'!$B$8:$BE$51,'Occupancy Raw Data'!Y$3,FALSE)</f>
        <v>0.99116958010452305</v>
      </c>
      <c r="S8" s="48">
        <f>VLOOKUP($A8,'Occupancy Raw Data'!$B$8:$BE$51,'Occupancy Raw Data'!AA$3,FALSE)</f>
        <v>-4.2711598746081503</v>
      </c>
      <c r="T8" s="48">
        <f>VLOOKUP($A8,'Occupancy Raw Data'!$B$8:$BE$51,'Occupancy Raw Data'!AB$3,FALSE)</f>
        <v>-5.6343147946201304</v>
      </c>
      <c r="U8" s="49">
        <f>VLOOKUP($A8,'Occupancy Raw Data'!$B$8:$BE$51,'Occupancy Raw Data'!AC$3,FALSE)</f>
        <v>-4.9783141617952102</v>
      </c>
      <c r="V8" s="50">
        <f>VLOOKUP($A8,'Occupancy Raw Data'!$B$8:$BE$51,'Occupancy Raw Data'!AE$3,FALSE)</f>
        <v>-0.93896713615023397</v>
      </c>
      <c r="X8" s="51">
        <f>VLOOKUP($A8,'ADR Raw Data'!$B$6:$BE$49,'ADR Raw Data'!G$1,FALSE)</f>
        <v>293.62593645484901</v>
      </c>
      <c r="Y8" s="52">
        <f>VLOOKUP($A8,'ADR Raw Data'!$B$6:$BE$49,'ADR Raw Data'!H$1,FALSE)</f>
        <v>292.85276773909197</v>
      </c>
      <c r="Z8" s="52">
        <f>VLOOKUP($A8,'ADR Raw Data'!$B$6:$BE$49,'ADR Raw Data'!I$1,FALSE)</f>
        <v>291.70952076677298</v>
      </c>
      <c r="AA8" s="52">
        <f>VLOOKUP($A8,'ADR Raw Data'!$B$6:$BE$49,'ADR Raw Data'!J$1,FALSE)</f>
        <v>280.50945783132499</v>
      </c>
      <c r="AB8" s="52">
        <f>VLOOKUP($A8,'ADR Raw Data'!$B$6:$BE$49,'ADR Raw Data'!K$1,FALSE)</f>
        <v>289.70963272896302</v>
      </c>
      <c r="AC8" s="53">
        <f>VLOOKUP($A8,'ADR Raw Data'!$B$6:$BE$49,'ADR Raw Data'!L$1,FALSE)</f>
        <v>289.37566648822201</v>
      </c>
      <c r="AD8" s="52">
        <f>VLOOKUP($A8,'ADR Raw Data'!$B$6:$BE$49,'ADR Raw Data'!N$1,FALSE)</f>
        <v>346.76449856733501</v>
      </c>
      <c r="AE8" s="52">
        <f>VLOOKUP($A8,'ADR Raw Data'!$B$6:$BE$49,'ADR Raw Data'!O$1,FALSE)</f>
        <v>349.70269260400602</v>
      </c>
      <c r="AF8" s="53">
        <f>VLOOKUP($A8,'ADR Raw Data'!$B$6:$BE$49,'ADR Raw Data'!P$1,FALSE)</f>
        <v>348.278202024211</v>
      </c>
      <c r="AG8" s="54">
        <f>VLOOKUP($A8,'ADR Raw Data'!$B$6:$BE$49,'ADR Raw Data'!R$1,FALSE)</f>
        <v>307.64426232535197</v>
      </c>
      <c r="AI8" s="47">
        <f>VLOOKUP($A8,'ADR Raw Data'!$B$6:$BE$49,'ADR Raw Data'!T$1,FALSE)</f>
        <v>9.4237555144931893</v>
      </c>
      <c r="AJ8" s="48">
        <f>VLOOKUP($A8,'ADR Raw Data'!$B$6:$BE$49,'ADR Raw Data'!U$1,FALSE)</f>
        <v>9.6851501048783906</v>
      </c>
      <c r="AK8" s="48">
        <f>VLOOKUP($A8,'ADR Raw Data'!$B$6:$BE$49,'ADR Raw Data'!V$1,FALSE)</f>
        <v>6.6611199112919302</v>
      </c>
      <c r="AL8" s="48">
        <f>VLOOKUP($A8,'ADR Raw Data'!$B$6:$BE$49,'ADR Raw Data'!W$1,FALSE)</f>
        <v>4.8041300091190404</v>
      </c>
      <c r="AM8" s="48">
        <f>VLOOKUP($A8,'ADR Raw Data'!$B$6:$BE$49,'ADR Raw Data'!X$1,FALSE)</f>
        <v>-3.34943480876959</v>
      </c>
      <c r="AN8" s="49">
        <f>VLOOKUP($A8,'ADR Raw Data'!$B$6:$BE$49,'ADR Raw Data'!Y$1,FALSE)</f>
        <v>5.0571819716934803</v>
      </c>
      <c r="AO8" s="48">
        <f>VLOOKUP($A8,'ADR Raw Data'!$B$6:$BE$49,'ADR Raw Data'!AA$1,FALSE)</f>
        <v>2.22991085715072</v>
      </c>
      <c r="AP8" s="48">
        <f>VLOOKUP($A8,'ADR Raw Data'!$B$6:$BE$49,'ADR Raw Data'!AB$1,FALSE)</f>
        <v>1.55072464670694</v>
      </c>
      <c r="AQ8" s="49">
        <f>VLOOKUP($A8,'ADR Raw Data'!$B$6:$BE$49,'ADR Raw Data'!AC$1,FALSE)</f>
        <v>1.8719361598758599</v>
      </c>
      <c r="AR8" s="50">
        <f>VLOOKUP($A8,'ADR Raw Data'!$B$6:$BE$49,'ADR Raw Data'!AE$1,FALSE)</f>
        <v>3.60981928894642</v>
      </c>
      <c r="AS8" s="40"/>
      <c r="AT8" s="51">
        <f>VLOOKUP($A8,'RevPAR Raw Data'!$B$6:$BE$49,'RevPAR Raw Data'!G$1,FALSE)</f>
        <v>160.991726772616</v>
      </c>
      <c r="AU8" s="52">
        <f>VLOOKUP($A8,'RevPAR Raw Data'!$B$6:$BE$49,'RevPAR Raw Data'!H$1,FALSE)</f>
        <v>203.08158007334899</v>
      </c>
      <c r="AV8" s="52">
        <f>VLOOKUP($A8,'RevPAR Raw Data'!$B$6:$BE$49,'RevPAR Raw Data'!I$1,FALSE)</f>
        <v>223.23980440097699</v>
      </c>
      <c r="AW8" s="52">
        <f>VLOOKUP($A8,'RevPAR Raw Data'!$B$6:$BE$49,'RevPAR Raw Data'!J$1,FALSE)</f>
        <v>213.46838325183299</v>
      </c>
      <c r="AX8" s="52">
        <f>VLOOKUP($A8,'RevPAR Raw Data'!$B$6:$BE$49,'RevPAR Raw Data'!K$1,FALSE)</f>
        <v>190.45397921760301</v>
      </c>
      <c r="AY8" s="53">
        <f>VLOOKUP($A8,'RevPAR Raw Data'!$B$6:$BE$49,'RevPAR Raw Data'!L$1,FALSE)</f>
        <v>198.24709474327599</v>
      </c>
      <c r="AZ8" s="52">
        <f>VLOOKUP($A8,'RevPAR Raw Data'!$B$6:$BE$49,'RevPAR Raw Data'!N$1,FALSE)</f>
        <v>258.90760085574499</v>
      </c>
      <c r="BA8" s="52">
        <f>VLOOKUP($A8,'RevPAR Raw Data'!$B$6:$BE$49,'RevPAR Raw Data'!O$1,FALSE)</f>
        <v>277.45360330073299</v>
      </c>
      <c r="BB8" s="53">
        <f>VLOOKUP($A8,'RevPAR Raw Data'!$B$6:$BE$49,'RevPAR Raw Data'!P$1,FALSE)</f>
        <v>268.18060207823902</v>
      </c>
      <c r="BC8" s="54">
        <f>VLOOKUP($A8,'RevPAR Raw Data'!$B$6:$BE$49,'RevPAR Raw Data'!R$1,FALSE)</f>
        <v>218.22809683898001</v>
      </c>
      <c r="BE8" s="47">
        <f>VLOOKUP($A8,'RevPAR Raw Data'!$B$6:$BE$49,'RevPAR Raw Data'!T$1,FALSE)</f>
        <v>1.3978395625004001</v>
      </c>
      <c r="BF8" s="48">
        <f>VLOOKUP($A8,'RevPAR Raw Data'!$B$6:$BE$49,'RevPAR Raw Data'!U$1,FALSE)</f>
        <v>9.5885537595636592</v>
      </c>
      <c r="BG8" s="48">
        <f>VLOOKUP($A8,'RevPAR Raw Data'!$B$6:$BE$49,'RevPAR Raw Data'!V$1,FALSE)</f>
        <v>15.970231983445499</v>
      </c>
      <c r="BH8" s="48">
        <f>VLOOKUP($A8,'RevPAR Raw Data'!$B$6:$BE$49,'RevPAR Raw Data'!W$1,FALSE)</f>
        <v>13.1175915573066</v>
      </c>
      <c r="BI8" s="48">
        <f>VLOOKUP($A8,'RevPAR Raw Data'!$B$6:$BE$49,'RevPAR Raw Data'!X$1,FALSE)</f>
        <v>-8.8577967004223499</v>
      </c>
      <c r="BJ8" s="49">
        <f>VLOOKUP($A8,'RevPAR Raw Data'!$B$6:$BE$49,'RevPAR Raw Data'!Y$1,FALSE)</f>
        <v>6.0984768011119597</v>
      </c>
      <c r="BK8" s="48">
        <f>VLOOKUP($A8,'RevPAR Raw Data'!$B$6:$BE$49,'RevPAR Raw Data'!AA$1,FALSE)</f>
        <v>-2.13649207522757</v>
      </c>
      <c r="BL8" s="48">
        <f>VLOOKUP($A8,'RevPAR Raw Data'!$B$6:$BE$49,'RevPAR Raw Data'!AB$1,FALSE)</f>
        <v>-4.1709628561064198</v>
      </c>
      <c r="BM8" s="49">
        <f>VLOOKUP($A8,'RevPAR Raw Data'!$B$6:$BE$49,'RevPAR Raw Data'!AC$1,FALSE)</f>
        <v>-3.1995688648662099</v>
      </c>
      <c r="BN8" s="50">
        <f>VLOOKUP($A8,'RevPAR Raw Data'!$B$6:$BE$49,'RevPAR Raw Data'!AE$1,FALSE)</f>
        <v>2.6369571359985602</v>
      </c>
    </row>
    <row r="9" spans="1:66" x14ac:dyDescent="0.45">
      <c r="A9" s="63" t="s">
        <v>118</v>
      </c>
      <c r="B9" s="47">
        <f>VLOOKUP($A9,'Occupancy Raw Data'!$B$8:$BE$51,'Occupancy Raw Data'!G$3,FALSE)</f>
        <v>59.901463342892797</v>
      </c>
      <c r="C9" s="48">
        <f>VLOOKUP($A9,'Occupancy Raw Data'!$B$8:$BE$51,'Occupancy Raw Data'!H$3,FALSE)</f>
        <v>78.483712037649795</v>
      </c>
      <c r="D9" s="48">
        <f>VLOOKUP($A9,'Occupancy Raw Data'!$B$8:$BE$51,'Occupancy Raw Data'!I$3,FALSE)</f>
        <v>85.8702845797485</v>
      </c>
      <c r="E9" s="48">
        <f>VLOOKUP($A9,'Occupancy Raw Data'!$B$8:$BE$51,'Occupancy Raw Data'!J$3,FALSE)</f>
        <v>84.344437090962501</v>
      </c>
      <c r="F9" s="48">
        <f>VLOOKUP($A9,'Occupancy Raw Data'!$B$8:$BE$51,'Occupancy Raw Data'!K$3,FALSE)</f>
        <v>74.244429737480601</v>
      </c>
      <c r="G9" s="49">
        <f>VLOOKUP($A9,'Occupancy Raw Data'!$B$8:$BE$51,'Occupancy Raw Data'!L$3,FALSE)</f>
        <v>76.568865357746802</v>
      </c>
      <c r="H9" s="48">
        <f>VLOOKUP($A9,'Occupancy Raw Data'!$B$8:$BE$51,'Occupancy Raw Data'!N$3,FALSE)</f>
        <v>77.928524156187905</v>
      </c>
      <c r="I9" s="48">
        <f>VLOOKUP($A9,'Occupancy Raw Data'!$B$8:$BE$51,'Occupancy Raw Data'!O$3,FALSE)</f>
        <v>80.263254651077204</v>
      </c>
      <c r="J9" s="49">
        <f>VLOOKUP($A9,'Occupancy Raw Data'!$B$8:$BE$51,'Occupancy Raw Data'!P$3,FALSE)</f>
        <v>79.095889403632597</v>
      </c>
      <c r="K9" s="50">
        <f>VLOOKUP($A9,'Occupancy Raw Data'!$B$8:$BE$51,'Occupancy Raw Data'!R$3,FALSE)</f>
        <v>77.290872227999898</v>
      </c>
      <c r="M9" s="47">
        <f>VLOOKUP($A9,'Occupancy Raw Data'!$B$8:$BE$51,'Occupancy Raw Data'!T$3,FALSE)</f>
        <v>3.4006510318381502</v>
      </c>
      <c r="N9" s="48">
        <f>VLOOKUP($A9,'Occupancy Raw Data'!$B$8:$BE$51,'Occupancy Raw Data'!U$3,FALSE)</f>
        <v>4.5325696052734896</v>
      </c>
      <c r="O9" s="48">
        <f>VLOOKUP($A9,'Occupancy Raw Data'!$B$8:$BE$51,'Occupancy Raw Data'!V$3,FALSE)</f>
        <v>2.3982550081214802</v>
      </c>
      <c r="P9" s="48">
        <f>VLOOKUP($A9,'Occupancy Raw Data'!$B$8:$BE$51,'Occupancy Raw Data'!W$3,FALSE)</f>
        <v>1.7163443548245401</v>
      </c>
      <c r="Q9" s="48">
        <f>VLOOKUP($A9,'Occupancy Raw Data'!$B$8:$BE$51,'Occupancy Raw Data'!X$3,FALSE)</f>
        <v>-1.6189275350718699</v>
      </c>
      <c r="R9" s="49">
        <f>VLOOKUP($A9,'Occupancy Raw Data'!$B$8:$BE$51,'Occupancy Raw Data'!Y$3,FALSE)</f>
        <v>2.0214738814742401</v>
      </c>
      <c r="S9" s="48">
        <f>VLOOKUP($A9,'Occupancy Raw Data'!$B$8:$BE$51,'Occupancy Raw Data'!AA$3,FALSE)</f>
        <v>-3.9732337895404402</v>
      </c>
      <c r="T9" s="48">
        <f>VLOOKUP($A9,'Occupancy Raw Data'!$B$8:$BE$51,'Occupancy Raw Data'!AB$3,FALSE)</f>
        <v>-3.5546663899144799</v>
      </c>
      <c r="U9" s="49">
        <f>VLOOKUP($A9,'Occupancy Raw Data'!$B$8:$BE$51,'Occupancy Raw Data'!AC$3,FALSE)</f>
        <v>-3.7613163435728398</v>
      </c>
      <c r="V9" s="50">
        <f>VLOOKUP($A9,'Occupancy Raw Data'!$B$8:$BE$51,'Occupancy Raw Data'!AE$3,FALSE)</f>
        <v>0.26001228619383598</v>
      </c>
      <c r="X9" s="51">
        <f>VLOOKUP($A9,'ADR Raw Data'!$B$6:$BE$49,'ADR Raw Data'!G$1,FALSE)</f>
        <v>173.79126319666</v>
      </c>
      <c r="Y9" s="52">
        <f>VLOOKUP($A9,'ADR Raw Data'!$B$6:$BE$49,'ADR Raw Data'!H$1,FALSE)</f>
        <v>191.43729316968</v>
      </c>
      <c r="Z9" s="52">
        <f>VLOOKUP($A9,'ADR Raw Data'!$B$6:$BE$49,'ADR Raw Data'!I$1,FALSE)</f>
        <v>201.78669021622699</v>
      </c>
      <c r="AA9" s="52">
        <f>VLOOKUP($A9,'ADR Raw Data'!$B$6:$BE$49,'ADR Raw Data'!J$1,FALSE)</f>
        <v>198.64529250217899</v>
      </c>
      <c r="AB9" s="52">
        <f>VLOOKUP($A9,'ADR Raw Data'!$B$6:$BE$49,'ADR Raw Data'!K$1,FALSE)</f>
        <v>185.60080324865001</v>
      </c>
      <c r="AC9" s="53">
        <f>VLOOKUP($A9,'ADR Raw Data'!$B$6:$BE$49,'ADR Raw Data'!L$1,FALSE)</f>
        <v>191.45377619422601</v>
      </c>
      <c r="AD9" s="52">
        <f>VLOOKUP($A9,'ADR Raw Data'!$B$6:$BE$49,'ADR Raw Data'!N$1,FALSE)</f>
        <v>193.81294456239601</v>
      </c>
      <c r="AE9" s="52">
        <f>VLOOKUP($A9,'ADR Raw Data'!$B$6:$BE$49,'ADR Raw Data'!O$1,FALSE)</f>
        <v>198.043445258818</v>
      </c>
      <c r="AF9" s="53">
        <f>VLOOKUP($A9,'ADR Raw Data'!$B$6:$BE$49,'ADR Raw Data'!P$1,FALSE)</f>
        <v>195.959413596746</v>
      </c>
      <c r="AG9" s="54">
        <f>VLOOKUP($A9,'ADR Raw Data'!$B$6:$BE$49,'ADR Raw Data'!R$1,FALSE)</f>
        <v>192.77116478990899</v>
      </c>
      <c r="AI9" s="47">
        <f>VLOOKUP($A9,'ADR Raw Data'!$B$6:$BE$49,'ADR Raw Data'!T$1,FALSE)</f>
        <v>0.58975972786488495</v>
      </c>
      <c r="AJ9" s="48">
        <f>VLOOKUP($A9,'ADR Raw Data'!$B$6:$BE$49,'ADR Raw Data'!U$1,FALSE)</f>
        <v>3.9883561650483301</v>
      </c>
      <c r="AK9" s="48">
        <f>VLOOKUP($A9,'ADR Raw Data'!$B$6:$BE$49,'ADR Raw Data'!V$1,FALSE)</f>
        <v>5.31439630368377</v>
      </c>
      <c r="AL9" s="48">
        <f>VLOOKUP($A9,'ADR Raw Data'!$B$6:$BE$49,'ADR Raw Data'!W$1,FALSE)</f>
        <v>5.57561780004837</v>
      </c>
      <c r="AM9" s="48">
        <f>VLOOKUP($A9,'ADR Raw Data'!$B$6:$BE$49,'ADR Raw Data'!X$1,FALSE)</f>
        <v>2.0871377040346499</v>
      </c>
      <c r="AN9" s="49">
        <f>VLOOKUP($A9,'ADR Raw Data'!$B$6:$BE$49,'ADR Raw Data'!Y$1,FALSE)</f>
        <v>3.7904524899605101</v>
      </c>
      <c r="AO9" s="48">
        <f>VLOOKUP($A9,'ADR Raw Data'!$B$6:$BE$49,'ADR Raw Data'!AA$1,FALSE)</f>
        <v>1.77377115655228</v>
      </c>
      <c r="AP9" s="48">
        <f>VLOOKUP($A9,'ADR Raw Data'!$B$6:$BE$49,'ADR Raw Data'!AB$1,FALSE)</f>
        <v>1.70226130044607</v>
      </c>
      <c r="AQ9" s="49">
        <f>VLOOKUP($A9,'ADR Raw Data'!$B$6:$BE$49,'ADR Raw Data'!AC$1,FALSE)</f>
        <v>1.7395556354206201</v>
      </c>
      <c r="AR9" s="50">
        <f>VLOOKUP($A9,'ADR Raw Data'!$B$6:$BE$49,'ADR Raw Data'!AE$1,FALSE)</f>
        <v>3.1173628932472002</v>
      </c>
      <c r="AS9" s="40"/>
      <c r="AT9" s="51">
        <f>VLOOKUP($A9,'RevPAR Raw Data'!$B$6:$BE$49,'RevPAR Raw Data'!G$1,FALSE)</f>
        <v>104.103509816898</v>
      </c>
      <c r="AU9" s="52">
        <f>VLOOKUP($A9,'RevPAR Raw Data'!$B$6:$BE$49,'RevPAR Raw Data'!H$1,FALSE)</f>
        <v>150.24709390396299</v>
      </c>
      <c r="AV9" s="52">
        <f>VLOOKUP($A9,'RevPAR Raw Data'!$B$6:$BE$49,'RevPAR Raw Data'!I$1,FALSE)</f>
        <v>173.27480513272999</v>
      </c>
      <c r="AW9" s="52">
        <f>VLOOKUP($A9,'RevPAR Raw Data'!$B$6:$BE$49,'RevPAR Raw Data'!J$1,FALSE)</f>
        <v>167.546253768659</v>
      </c>
      <c r="AX9" s="52">
        <f>VLOOKUP($A9,'RevPAR Raw Data'!$B$6:$BE$49,'RevPAR Raw Data'!K$1,FALSE)</f>
        <v>137.79825796014401</v>
      </c>
      <c r="AY9" s="53">
        <f>VLOOKUP($A9,'RevPAR Raw Data'!$B$6:$BE$49,'RevPAR Raw Data'!L$1,FALSE)</f>
        <v>146.59398411647899</v>
      </c>
      <c r="AZ9" s="52">
        <f>VLOOKUP($A9,'RevPAR Raw Data'!$B$6:$BE$49,'RevPAR Raw Data'!N$1,FALSE)</f>
        <v>151.035567321126</v>
      </c>
      <c r="BA9" s="52">
        <f>VLOOKUP($A9,'RevPAR Raw Data'!$B$6:$BE$49,'RevPAR Raw Data'!O$1,FALSE)</f>
        <v>158.95611478785199</v>
      </c>
      <c r="BB9" s="53">
        <f>VLOOKUP($A9,'RevPAR Raw Data'!$B$6:$BE$49,'RevPAR Raw Data'!P$1,FALSE)</f>
        <v>154.99584105448901</v>
      </c>
      <c r="BC9" s="54">
        <f>VLOOKUP($A9,'RevPAR Raw Data'!$B$6:$BE$49,'RevPAR Raw Data'!R$1,FALSE)</f>
        <v>148.994514670196</v>
      </c>
      <c r="BE9" s="47">
        <f>VLOOKUP($A9,'RevPAR Raw Data'!$B$6:$BE$49,'RevPAR Raw Data'!T$1,FALSE)</f>
        <v>4.0104664299740396</v>
      </c>
      <c r="BF9" s="48">
        <f>VLOOKUP($A9,'RevPAR Raw Data'!$B$6:$BE$49,'RevPAR Raw Data'!U$1,FALSE)</f>
        <v>8.7017007896088501</v>
      </c>
      <c r="BG9" s="48">
        <f>VLOOKUP($A9,'RevPAR Raw Data'!$B$6:$BE$49,'RevPAR Raw Data'!V$1,FALSE)</f>
        <v>7.8401040873097703</v>
      </c>
      <c r="BH9" s="48">
        <f>VLOOKUP($A9,'RevPAR Raw Data'!$B$6:$BE$49,'RevPAR Raw Data'!W$1,FALSE)</f>
        <v>7.3876589562306298</v>
      </c>
      <c r="BI9" s="48">
        <f>VLOOKUP($A9,'RevPAR Raw Data'!$B$6:$BE$49,'RevPAR Raw Data'!X$1,FALSE)</f>
        <v>0.43442092197729298</v>
      </c>
      <c r="BJ9" s="49">
        <f>VLOOKUP($A9,'RevPAR Raw Data'!$B$6:$BE$49,'RevPAR Raw Data'!Y$1,FALSE)</f>
        <v>5.8885493785090004</v>
      </c>
      <c r="BK9" s="48">
        <f>VLOOKUP($A9,'RevPAR Raw Data'!$B$6:$BE$49,'RevPAR Raw Data'!AA$1,FALSE)</f>
        <v>-2.26993870792941</v>
      </c>
      <c r="BL9" s="48">
        <f>VLOOKUP($A9,'RevPAR Raw Data'!$B$6:$BE$49,'RevPAR Raw Data'!AB$1,FALSE)</f>
        <v>-1.91291479978388</v>
      </c>
      <c r="BM9" s="49">
        <f>VLOOKUP($A9,'RevPAR Raw Data'!$B$6:$BE$49,'RevPAR Raw Data'!AC$1,FALSE)</f>
        <v>-2.08719089857283</v>
      </c>
      <c r="BN9" s="50">
        <f>VLOOKUP($A9,'RevPAR Raw Data'!$B$6:$BE$49,'RevPAR Raw Data'!AE$1,FALSE)</f>
        <v>3.3854807059687202</v>
      </c>
    </row>
    <row r="10" spans="1:66" x14ac:dyDescent="0.45">
      <c r="A10" s="63" t="s">
        <v>119</v>
      </c>
      <c r="B10" s="47">
        <f>VLOOKUP($A10,'Occupancy Raw Data'!$B$8:$BE$51,'Occupancy Raw Data'!G$3,FALSE)</f>
        <v>60.112879624929</v>
      </c>
      <c r="C10" s="48">
        <f>VLOOKUP($A10,'Occupancy Raw Data'!$B$8:$BE$51,'Occupancy Raw Data'!H$3,FALSE)</f>
        <v>75.029115776271297</v>
      </c>
      <c r="D10" s="48">
        <f>VLOOKUP($A10,'Occupancy Raw Data'!$B$8:$BE$51,'Occupancy Raw Data'!I$3,FALSE)</f>
        <v>81.852659240899399</v>
      </c>
      <c r="E10" s="48">
        <f>VLOOKUP($A10,'Occupancy Raw Data'!$B$8:$BE$51,'Occupancy Raw Data'!J$3,FALSE)</f>
        <v>81.416669155194498</v>
      </c>
      <c r="F10" s="48">
        <f>VLOOKUP($A10,'Occupancy Raw Data'!$B$8:$BE$51,'Occupancy Raw Data'!K$3,FALSE)</f>
        <v>75.405381192701597</v>
      </c>
      <c r="G10" s="49">
        <f>VLOOKUP($A10,'Occupancy Raw Data'!$B$8:$BE$51,'Occupancy Raw Data'!L$3,FALSE)</f>
        <v>74.763340997999194</v>
      </c>
      <c r="H10" s="48">
        <f>VLOOKUP($A10,'Occupancy Raw Data'!$B$8:$BE$51,'Occupancy Raw Data'!N$3,FALSE)</f>
        <v>83.085973661420795</v>
      </c>
      <c r="I10" s="48">
        <f>VLOOKUP($A10,'Occupancy Raw Data'!$B$8:$BE$51,'Occupancy Raw Data'!O$3,FALSE)</f>
        <v>84.519365724012303</v>
      </c>
      <c r="J10" s="49">
        <f>VLOOKUP($A10,'Occupancy Raw Data'!$B$8:$BE$51,'Occupancy Raw Data'!P$3,FALSE)</f>
        <v>83.802669692716506</v>
      </c>
      <c r="K10" s="50">
        <f>VLOOKUP($A10,'Occupancy Raw Data'!$B$8:$BE$51,'Occupancy Raw Data'!R$3,FALSE)</f>
        <v>77.346006339346999</v>
      </c>
      <c r="M10" s="47">
        <f>VLOOKUP($A10,'Occupancy Raw Data'!$B$8:$BE$51,'Occupancy Raw Data'!T$3,FALSE)</f>
        <v>-1.8238420879744299</v>
      </c>
      <c r="N10" s="48">
        <f>VLOOKUP($A10,'Occupancy Raw Data'!$B$8:$BE$51,'Occupancy Raw Data'!U$3,FALSE)</f>
        <v>-2.1801510615420199</v>
      </c>
      <c r="O10" s="48">
        <f>VLOOKUP($A10,'Occupancy Raw Data'!$B$8:$BE$51,'Occupancy Raw Data'!V$3,FALSE)</f>
        <v>-3.2029988189829601</v>
      </c>
      <c r="P10" s="48">
        <f>VLOOKUP($A10,'Occupancy Raw Data'!$B$8:$BE$51,'Occupancy Raw Data'!W$3,FALSE)</f>
        <v>-3.4867347793405101</v>
      </c>
      <c r="Q10" s="48">
        <f>VLOOKUP($A10,'Occupancy Raw Data'!$B$8:$BE$51,'Occupancy Raw Data'!X$3,FALSE)</f>
        <v>-5.1510698164551698</v>
      </c>
      <c r="R10" s="49">
        <f>VLOOKUP($A10,'Occupancy Raw Data'!$B$8:$BE$51,'Occupancy Raw Data'!Y$3,FALSE)</f>
        <v>-3.2441765228055202</v>
      </c>
      <c r="S10" s="48">
        <f>VLOOKUP($A10,'Occupancy Raw Data'!$B$8:$BE$51,'Occupancy Raw Data'!AA$3,FALSE)</f>
        <v>-2.01106710557722</v>
      </c>
      <c r="T10" s="48">
        <f>VLOOKUP($A10,'Occupancy Raw Data'!$B$8:$BE$51,'Occupancy Raw Data'!AB$3,FALSE)</f>
        <v>-3.6178630426658001</v>
      </c>
      <c r="U10" s="49">
        <f>VLOOKUP($A10,'Occupancy Raw Data'!$B$8:$BE$51,'Occupancy Raw Data'!AC$3,FALSE)</f>
        <v>-2.8279763308105799</v>
      </c>
      <c r="V10" s="50">
        <f>VLOOKUP($A10,'Occupancy Raw Data'!$B$8:$BE$51,'Occupancy Raw Data'!AE$3,FALSE)</f>
        <v>-3.1157170090283501</v>
      </c>
      <c r="X10" s="51">
        <f>VLOOKUP($A10,'ADR Raw Data'!$B$6:$BE$49,'ADR Raw Data'!G$1,FALSE)</f>
        <v>146.96766964729201</v>
      </c>
      <c r="Y10" s="52">
        <f>VLOOKUP($A10,'ADR Raw Data'!$B$6:$BE$49,'ADR Raw Data'!H$1,FALSE)</f>
        <v>153.70452577114401</v>
      </c>
      <c r="Z10" s="52">
        <f>VLOOKUP($A10,'ADR Raw Data'!$B$6:$BE$49,'ADR Raw Data'!I$1,FALSE)</f>
        <v>161.283276176577</v>
      </c>
      <c r="AA10" s="52">
        <f>VLOOKUP($A10,'ADR Raw Data'!$B$6:$BE$49,'ADR Raw Data'!J$1,FALSE)</f>
        <v>159.54692231513999</v>
      </c>
      <c r="AB10" s="52">
        <f>VLOOKUP($A10,'ADR Raw Data'!$B$6:$BE$49,'ADR Raw Data'!K$1,FALSE)</f>
        <v>154.66736644093299</v>
      </c>
      <c r="AC10" s="53">
        <f>VLOOKUP($A10,'ADR Raw Data'!$B$6:$BE$49,'ADR Raw Data'!L$1,FALSE)</f>
        <v>155.74734749960001</v>
      </c>
      <c r="AD10" s="52">
        <f>VLOOKUP($A10,'ADR Raw Data'!$B$6:$BE$49,'ADR Raw Data'!N$1,FALSE)</f>
        <v>168.05893361607301</v>
      </c>
      <c r="AE10" s="52">
        <f>VLOOKUP($A10,'ADR Raw Data'!$B$6:$BE$49,'ADR Raw Data'!O$1,FALSE)</f>
        <v>168.49120552591501</v>
      </c>
      <c r="AF10" s="53">
        <f>VLOOKUP($A10,'ADR Raw Data'!$B$6:$BE$49,'ADR Raw Data'!P$1,FALSE)</f>
        <v>168.27691800591501</v>
      </c>
      <c r="AG10" s="54">
        <f>VLOOKUP($A10,'ADR Raw Data'!$B$6:$BE$49,'ADR Raw Data'!R$1,FALSE)</f>
        <v>159.62606455384801</v>
      </c>
      <c r="AI10" s="47">
        <f>VLOOKUP($A10,'ADR Raw Data'!$B$6:$BE$49,'ADR Raw Data'!T$1,FALSE)</f>
        <v>-1.15569689230855</v>
      </c>
      <c r="AJ10" s="48">
        <f>VLOOKUP($A10,'ADR Raw Data'!$B$6:$BE$49,'ADR Raw Data'!U$1,FALSE)</f>
        <v>-1.0440423690427201</v>
      </c>
      <c r="AK10" s="48">
        <f>VLOOKUP($A10,'ADR Raw Data'!$B$6:$BE$49,'ADR Raw Data'!V$1,FALSE)</f>
        <v>0.32698021059687499</v>
      </c>
      <c r="AL10" s="48">
        <f>VLOOKUP($A10,'ADR Raw Data'!$B$6:$BE$49,'ADR Raw Data'!W$1,FALSE)</f>
        <v>-1.03531636359635</v>
      </c>
      <c r="AM10" s="48">
        <f>VLOOKUP($A10,'ADR Raw Data'!$B$6:$BE$49,'ADR Raw Data'!X$1,FALSE)</f>
        <v>-7.6935131348387698E-2</v>
      </c>
      <c r="AN10" s="49">
        <f>VLOOKUP($A10,'ADR Raw Data'!$B$6:$BE$49,'ADR Raw Data'!Y$1,FALSE)</f>
        <v>-0.56834453245504102</v>
      </c>
      <c r="AO10" s="48">
        <f>VLOOKUP($A10,'ADR Raw Data'!$B$6:$BE$49,'ADR Raw Data'!AA$1,FALSE)</f>
        <v>0.64600865607924896</v>
      </c>
      <c r="AP10" s="48">
        <f>VLOOKUP($A10,'ADR Raw Data'!$B$6:$BE$49,'ADR Raw Data'!AB$1,FALSE)</f>
        <v>-1.0867479064293599</v>
      </c>
      <c r="AQ10" s="49">
        <f>VLOOKUP($A10,'ADR Raw Data'!$B$6:$BE$49,'ADR Raw Data'!AC$1,FALSE)</f>
        <v>-0.24463058448758701</v>
      </c>
      <c r="AR10" s="50">
        <f>VLOOKUP($A10,'ADR Raw Data'!$B$6:$BE$49,'ADR Raw Data'!AE$1,FALSE)</f>
        <v>-0.45607682236407099</v>
      </c>
      <c r="AS10" s="40"/>
      <c r="AT10" s="51">
        <f>VLOOKUP($A10,'RevPAR Raw Data'!$B$6:$BE$49,'RevPAR Raw Data'!G$1,FALSE)</f>
        <v>88.346498342640402</v>
      </c>
      <c r="AU10" s="52">
        <f>VLOOKUP($A10,'RevPAR Raw Data'!$B$6:$BE$49,'RevPAR Raw Data'!H$1,FALSE)</f>
        <v>115.3231465942</v>
      </c>
      <c r="AV10" s="52">
        <f>VLOOKUP($A10,'RevPAR Raw Data'!$B$6:$BE$49,'RevPAR Raw Data'!I$1,FALSE)</f>
        <v>132.01465046137301</v>
      </c>
      <c r="AW10" s="52">
        <f>VLOOKUP($A10,'RevPAR Raw Data'!$B$6:$BE$49,'RevPAR Raw Data'!J$1,FALSE)</f>
        <v>129.897789888613</v>
      </c>
      <c r="AX10" s="52">
        <f>VLOOKUP($A10,'RevPAR Raw Data'!$B$6:$BE$49,'RevPAR Raw Data'!K$1,FALSE)</f>
        <v>116.627517245498</v>
      </c>
      <c r="AY10" s="53">
        <f>VLOOKUP($A10,'RevPAR Raw Data'!$B$6:$BE$49,'RevPAR Raw Data'!L$1,FALSE)</f>
        <v>116.441920506465</v>
      </c>
      <c r="AZ10" s="52">
        <f>VLOOKUP($A10,'RevPAR Raw Data'!$B$6:$BE$49,'RevPAR Raw Data'!N$1,FALSE)</f>
        <v>139.63340131991501</v>
      </c>
      <c r="BA10" s="52">
        <f>VLOOKUP($A10,'RevPAR Raw Data'!$B$6:$BE$49,'RevPAR Raw Data'!O$1,FALSE)</f>
        <v>142.40769821124599</v>
      </c>
      <c r="BB10" s="53">
        <f>VLOOKUP($A10,'RevPAR Raw Data'!$B$6:$BE$49,'RevPAR Raw Data'!P$1,FALSE)</f>
        <v>141.02054976558</v>
      </c>
      <c r="BC10" s="54">
        <f>VLOOKUP($A10,'RevPAR Raw Data'!$B$6:$BE$49,'RevPAR Raw Data'!R$1,FALSE)</f>
        <v>123.464386009069</v>
      </c>
      <c r="BE10" s="47">
        <f>VLOOKUP($A10,'RevPAR Raw Data'!$B$6:$BE$49,'RevPAR Raw Data'!T$1,FALSE)</f>
        <v>-2.9584608939516501</v>
      </c>
      <c r="BF10" s="48">
        <f>VLOOKUP($A10,'RevPAR Raw Data'!$B$6:$BE$49,'RevPAR Raw Data'!U$1,FALSE)</f>
        <v>-3.2014317297931201</v>
      </c>
      <c r="BG10" s="48">
        <f>VLOOKUP($A10,'RevPAR Raw Data'!$B$6:$BE$49,'RevPAR Raw Data'!V$1,FALSE)</f>
        <v>-2.88649178066981</v>
      </c>
      <c r="BH10" s="48">
        <f>VLOOKUP($A10,'RevPAR Raw Data'!$B$6:$BE$49,'RevPAR Raw Data'!W$1,FALSE)</f>
        <v>-4.4859524072111503</v>
      </c>
      <c r="BI10" s="48">
        <f>VLOOKUP($A10,'RevPAR Raw Data'!$B$6:$BE$49,'RevPAR Raw Data'!X$1,FALSE)</f>
        <v>-5.2240419654744201</v>
      </c>
      <c r="BJ10" s="49">
        <f>VLOOKUP($A10,'RevPAR Raw Data'!$B$6:$BE$49,'RevPAR Raw Data'!Y$1,FALSE)</f>
        <v>-3.79408295537</v>
      </c>
      <c r="BK10" s="48">
        <f>VLOOKUP($A10,'RevPAR Raw Data'!$B$6:$BE$49,'RevPAR Raw Data'!AA$1,FALSE)</f>
        <v>-1.37805011707957</v>
      </c>
      <c r="BL10" s="48">
        <f>VLOOKUP($A10,'RevPAR Raw Data'!$B$6:$BE$49,'RevPAR Raw Data'!AB$1,FALSE)</f>
        <v>-4.6652938982215204</v>
      </c>
      <c r="BM10" s="49">
        <f>VLOOKUP($A10,'RevPAR Raw Data'!$B$6:$BE$49,'RevPAR Raw Data'!AC$1,FALSE)</f>
        <v>-3.06568882027093</v>
      </c>
      <c r="BN10" s="50">
        <f>VLOOKUP($A10,'RevPAR Raw Data'!$B$6:$BE$49,'RevPAR Raw Data'!AE$1,FALSE)</f>
        <v>-3.5575837682637901</v>
      </c>
    </row>
    <row r="11" spans="1:66" x14ac:dyDescent="0.45">
      <c r="A11" s="63" t="s">
        <v>120</v>
      </c>
      <c r="B11" s="47">
        <f>VLOOKUP($A11,'Occupancy Raw Data'!$B$8:$BE$51,'Occupancy Raw Data'!G$3,FALSE)</f>
        <v>57.572088656074698</v>
      </c>
      <c r="C11" s="48">
        <f>VLOOKUP($A11,'Occupancy Raw Data'!$B$8:$BE$51,'Occupancy Raw Data'!H$3,FALSE)</f>
        <v>71.307850065478902</v>
      </c>
      <c r="D11" s="48">
        <f>VLOOKUP($A11,'Occupancy Raw Data'!$B$8:$BE$51,'Occupancy Raw Data'!I$3,FALSE)</f>
        <v>76.642534160262898</v>
      </c>
      <c r="E11" s="48">
        <f>VLOOKUP($A11,'Occupancy Raw Data'!$B$8:$BE$51,'Occupancy Raw Data'!J$3,FALSE)</f>
        <v>77.005757208865603</v>
      </c>
      <c r="F11" s="48">
        <f>VLOOKUP($A11,'Occupancy Raw Data'!$B$8:$BE$51,'Occupancy Raw Data'!K$3,FALSE)</f>
        <v>73.442712065429504</v>
      </c>
      <c r="G11" s="49">
        <f>VLOOKUP($A11,'Occupancy Raw Data'!$B$8:$BE$51,'Occupancy Raw Data'!L$3,FALSE)</f>
        <v>71.194188431222301</v>
      </c>
      <c r="H11" s="48">
        <f>VLOOKUP($A11,'Occupancy Raw Data'!$B$8:$BE$51,'Occupancy Raw Data'!N$3,FALSE)</f>
        <v>79.343233426403998</v>
      </c>
      <c r="I11" s="48">
        <f>VLOOKUP($A11,'Occupancy Raw Data'!$B$8:$BE$51,'Occupancy Raw Data'!O$3,FALSE)</f>
        <v>80.277235551382404</v>
      </c>
      <c r="J11" s="49">
        <f>VLOOKUP($A11,'Occupancy Raw Data'!$B$8:$BE$51,'Occupancy Raw Data'!P$3,FALSE)</f>
        <v>79.810234488893201</v>
      </c>
      <c r="K11" s="50">
        <f>VLOOKUP($A11,'Occupancy Raw Data'!$B$8:$BE$51,'Occupancy Raw Data'!R$3,FALSE)</f>
        <v>73.655915876271095</v>
      </c>
      <c r="M11" s="47">
        <f>VLOOKUP($A11,'Occupancy Raw Data'!$B$8:$BE$51,'Occupancy Raw Data'!T$3,FALSE)</f>
        <v>-4.8875182993470198E-2</v>
      </c>
      <c r="N11" s="48">
        <f>VLOOKUP($A11,'Occupancy Raw Data'!$B$8:$BE$51,'Occupancy Raw Data'!U$3,FALSE)</f>
        <v>-0.61538532926737299</v>
      </c>
      <c r="O11" s="48">
        <f>VLOOKUP($A11,'Occupancy Raw Data'!$B$8:$BE$51,'Occupancy Raw Data'!V$3,FALSE)</f>
        <v>-1.7115050866197501</v>
      </c>
      <c r="P11" s="48">
        <f>VLOOKUP($A11,'Occupancy Raw Data'!$B$8:$BE$51,'Occupancy Raw Data'!W$3,FALSE)</f>
        <v>-2.12127418905661</v>
      </c>
      <c r="Q11" s="48">
        <f>VLOOKUP($A11,'Occupancy Raw Data'!$B$8:$BE$51,'Occupancy Raw Data'!X$3,FALSE)</f>
        <v>-4.2091292493903003</v>
      </c>
      <c r="R11" s="49">
        <f>VLOOKUP($A11,'Occupancy Raw Data'!$B$8:$BE$51,'Occupancy Raw Data'!Y$3,FALSE)</f>
        <v>-1.84748802268122</v>
      </c>
      <c r="S11" s="48">
        <f>VLOOKUP($A11,'Occupancy Raw Data'!$B$8:$BE$51,'Occupancy Raw Data'!AA$3,FALSE)</f>
        <v>-3.0462908178473498</v>
      </c>
      <c r="T11" s="48">
        <f>VLOOKUP($A11,'Occupancy Raw Data'!$B$8:$BE$51,'Occupancy Raw Data'!AB$3,FALSE)</f>
        <v>-6.0197707116059904</v>
      </c>
      <c r="U11" s="49">
        <f>VLOOKUP($A11,'Occupancy Raw Data'!$B$8:$BE$51,'Occupancy Raw Data'!AC$3,FALSE)</f>
        <v>-4.5648808749031504</v>
      </c>
      <c r="V11" s="50">
        <f>VLOOKUP($A11,'Occupancy Raw Data'!$B$8:$BE$51,'Occupancy Raw Data'!AE$3,FALSE)</f>
        <v>-2.70515159149805</v>
      </c>
      <c r="X11" s="51">
        <f>VLOOKUP($A11,'ADR Raw Data'!$B$6:$BE$49,'ADR Raw Data'!G$1,FALSE)</f>
        <v>122.378460085836</v>
      </c>
      <c r="Y11" s="52">
        <f>VLOOKUP($A11,'ADR Raw Data'!$B$6:$BE$49,'ADR Raw Data'!H$1,FALSE)</f>
        <v>125.861878443466</v>
      </c>
      <c r="Z11" s="52">
        <f>VLOOKUP($A11,'ADR Raw Data'!$B$6:$BE$49,'ADR Raw Data'!I$1,FALSE)</f>
        <v>129.97952995035101</v>
      </c>
      <c r="AA11" s="52">
        <f>VLOOKUP($A11,'ADR Raw Data'!$B$6:$BE$49,'ADR Raw Data'!J$1,FALSE)</f>
        <v>129.425578052302</v>
      </c>
      <c r="AB11" s="52">
        <f>VLOOKUP($A11,'ADR Raw Data'!$B$6:$BE$49,'ADR Raw Data'!K$1,FALSE)</f>
        <v>128.12154896881199</v>
      </c>
      <c r="AC11" s="53">
        <f>VLOOKUP($A11,'ADR Raw Data'!$B$6:$BE$49,'ADR Raw Data'!L$1,FALSE)</f>
        <v>127.422177975219</v>
      </c>
      <c r="AD11" s="52">
        <f>VLOOKUP($A11,'ADR Raw Data'!$B$6:$BE$49,'ADR Raw Data'!N$1,FALSE)</f>
        <v>151.61536420541199</v>
      </c>
      <c r="AE11" s="52">
        <f>VLOOKUP($A11,'ADR Raw Data'!$B$6:$BE$49,'ADR Raw Data'!O$1,FALSE)</f>
        <v>150.196669026439</v>
      </c>
      <c r="AF11" s="53">
        <f>VLOOKUP($A11,'ADR Raw Data'!$B$6:$BE$49,'ADR Raw Data'!P$1,FALSE)</f>
        <v>150.901865944272</v>
      </c>
      <c r="AG11" s="54">
        <f>VLOOKUP($A11,'ADR Raw Data'!$B$6:$BE$49,'ADR Raw Data'!R$1,FALSE)</f>
        <v>134.69118735772599</v>
      </c>
      <c r="AI11" s="47">
        <f>VLOOKUP($A11,'ADR Raw Data'!$B$6:$BE$49,'ADR Raw Data'!T$1,FALSE)</f>
        <v>-0.20935782104818801</v>
      </c>
      <c r="AJ11" s="48">
        <f>VLOOKUP($A11,'ADR Raw Data'!$B$6:$BE$49,'ADR Raw Data'!U$1,FALSE)</f>
        <v>-1.0923586486342101</v>
      </c>
      <c r="AK11" s="48">
        <f>VLOOKUP($A11,'ADR Raw Data'!$B$6:$BE$49,'ADR Raw Data'!V$1,FALSE)</f>
        <v>-0.139591824427061</v>
      </c>
      <c r="AL11" s="48">
        <f>VLOOKUP($A11,'ADR Raw Data'!$B$6:$BE$49,'ADR Raw Data'!W$1,FALSE)</f>
        <v>-1.6510380865718099</v>
      </c>
      <c r="AM11" s="48">
        <f>VLOOKUP($A11,'ADR Raw Data'!$B$6:$BE$49,'ADR Raw Data'!X$1,FALSE)</f>
        <v>-2.3006094561539498</v>
      </c>
      <c r="AN11" s="49">
        <f>VLOOKUP($A11,'ADR Raw Data'!$B$6:$BE$49,'ADR Raw Data'!Y$1,FALSE)</f>
        <v>-1.1531729736398399</v>
      </c>
      <c r="AO11" s="48">
        <f>VLOOKUP($A11,'ADR Raw Data'!$B$6:$BE$49,'ADR Raw Data'!AA$1,FALSE)</f>
        <v>-0.52014637294584698</v>
      </c>
      <c r="AP11" s="48">
        <f>VLOOKUP($A11,'ADR Raw Data'!$B$6:$BE$49,'ADR Raw Data'!AB$1,FALSE)</f>
        <v>-2.4017937986080402</v>
      </c>
      <c r="AQ11" s="49">
        <f>VLOOKUP($A11,'ADR Raw Data'!$B$6:$BE$49,'ADR Raw Data'!AC$1,FALSE)</f>
        <v>-1.4784716298524401</v>
      </c>
      <c r="AR11" s="50">
        <f>VLOOKUP($A11,'ADR Raw Data'!$B$6:$BE$49,'ADR Raw Data'!AE$1,FALSE)</f>
        <v>-1.3720484700445199</v>
      </c>
      <c r="AS11" s="40"/>
      <c r="AT11" s="51">
        <f>VLOOKUP($A11,'RevPAR Raw Data'!$B$6:$BE$49,'RevPAR Raw Data'!G$1,FALSE)</f>
        <v>70.455835536557004</v>
      </c>
      <c r="AU11" s="52">
        <f>VLOOKUP($A11,'RevPAR Raw Data'!$B$6:$BE$49,'RevPAR Raw Data'!H$1,FALSE)</f>
        <v>89.749399570062494</v>
      </c>
      <c r="AV11" s="52">
        <f>VLOOKUP($A11,'RevPAR Raw Data'!$B$6:$BE$49,'RevPAR Raw Data'!I$1,FALSE)</f>
        <v>99.619605643547203</v>
      </c>
      <c r="AW11" s="52">
        <f>VLOOKUP($A11,'RevPAR Raw Data'!$B$6:$BE$49,'RevPAR Raw Data'!J$1,FALSE)</f>
        <v>99.665146401126705</v>
      </c>
      <c r="AX11" s="52">
        <f>VLOOKUP($A11,'RevPAR Raw Data'!$B$6:$BE$49,'RevPAR Raw Data'!K$1,FALSE)</f>
        <v>94.095940302932902</v>
      </c>
      <c r="AY11" s="53">
        <f>VLOOKUP($A11,'RevPAR Raw Data'!$B$6:$BE$49,'RevPAR Raw Data'!L$1,FALSE)</f>
        <v>90.717185490845196</v>
      </c>
      <c r="AZ11" s="52">
        <f>VLOOKUP($A11,'RevPAR Raw Data'!$B$6:$BE$49,'RevPAR Raw Data'!N$1,FALSE)</f>
        <v>120.296532331793</v>
      </c>
      <c r="BA11" s="52">
        <f>VLOOKUP($A11,'RevPAR Raw Data'!$B$6:$BE$49,'RevPAR Raw Data'!O$1,FALSE)</f>
        <v>120.573733784685</v>
      </c>
      <c r="BB11" s="53">
        <f>VLOOKUP($A11,'RevPAR Raw Data'!$B$6:$BE$49,'RevPAR Raw Data'!P$1,FALSE)</f>
        <v>120.435133058239</v>
      </c>
      <c r="BC11" s="54">
        <f>VLOOKUP($A11,'RevPAR Raw Data'!$B$6:$BE$49,'RevPAR Raw Data'!R$1,FALSE)</f>
        <v>99.208027652957796</v>
      </c>
      <c r="BE11" s="47">
        <f>VLOOKUP($A11,'RevPAR Raw Data'!$B$6:$BE$49,'RevPAR Raw Data'!T$1,FALSE)</f>
        <v>-0.25813068002350897</v>
      </c>
      <c r="BF11" s="48">
        <f>VLOOKUP($A11,'RevPAR Raw Data'!$B$6:$BE$49,'RevPAR Raw Data'!U$1,FALSE)</f>
        <v>-1.7010217630349</v>
      </c>
      <c r="BG11" s="48">
        <f>VLOOKUP($A11,'RevPAR Raw Data'!$B$6:$BE$49,'RevPAR Raw Data'!V$1,FALSE)</f>
        <v>-1.8487077898712401</v>
      </c>
      <c r="BH11" s="48">
        <f>VLOOKUP($A11,'RevPAR Raw Data'!$B$6:$BE$49,'RevPAR Raw Data'!W$1,FALSE)</f>
        <v>-3.7372892308464798</v>
      </c>
      <c r="BI11" s="48">
        <f>VLOOKUP($A11,'RevPAR Raw Data'!$B$6:$BE$49,'RevPAR Raw Data'!X$1,FALSE)</f>
        <v>-6.4129030800110396</v>
      </c>
      <c r="BJ11" s="49">
        <f>VLOOKUP($A11,'RevPAR Raw Data'!$B$6:$BE$49,'RevPAR Raw Data'!Y$1,FALSE)</f>
        <v>-2.9793562637522601</v>
      </c>
      <c r="BK11" s="48">
        <f>VLOOKUP($A11,'RevPAR Raw Data'!$B$6:$BE$49,'RevPAR Raw Data'!AA$1,FALSE)</f>
        <v>-3.55059201959478</v>
      </c>
      <c r="BL11" s="48">
        <f>VLOOKUP($A11,'RevPAR Raw Data'!$B$6:$BE$49,'RevPAR Raw Data'!AB$1,FALSE)</f>
        <v>-8.2769820305722597</v>
      </c>
      <c r="BM11" s="49">
        <f>VLOOKUP($A11,'RevPAR Raw Data'!$B$6:$BE$49,'RevPAR Raw Data'!AC$1,FALSE)</f>
        <v>-5.9758620360835897</v>
      </c>
      <c r="BN11" s="50">
        <f>VLOOKUP($A11,'RevPAR Raw Data'!$B$6:$BE$49,'RevPAR Raw Data'!AE$1,FALSE)</f>
        <v>-4.0400840705190397</v>
      </c>
    </row>
    <row r="12" spans="1:66" x14ac:dyDescent="0.45">
      <c r="A12" s="63" t="s">
        <v>121</v>
      </c>
      <c r="B12" s="47">
        <f>VLOOKUP($A12,'Occupancy Raw Data'!$B$8:$BE$51,'Occupancy Raw Data'!G$3,FALSE)</f>
        <v>55.943470782390399</v>
      </c>
      <c r="C12" s="48">
        <f>VLOOKUP($A12,'Occupancy Raw Data'!$B$8:$BE$51,'Occupancy Raw Data'!H$3,FALSE)</f>
        <v>63.316442750220801</v>
      </c>
      <c r="D12" s="48">
        <f>VLOOKUP($A12,'Occupancy Raw Data'!$B$8:$BE$51,'Occupancy Raw Data'!I$3,FALSE)</f>
        <v>65.1899028404072</v>
      </c>
      <c r="E12" s="48">
        <f>VLOOKUP($A12,'Occupancy Raw Data'!$B$8:$BE$51,'Occupancy Raw Data'!J$3,FALSE)</f>
        <v>66.342801357444998</v>
      </c>
      <c r="F12" s="48">
        <f>VLOOKUP($A12,'Occupancy Raw Data'!$B$8:$BE$51,'Occupancy Raw Data'!K$3,FALSE)</f>
        <v>65.468829900980793</v>
      </c>
      <c r="G12" s="49">
        <f>VLOOKUP($A12,'Occupancy Raw Data'!$B$8:$BE$51,'Occupancy Raw Data'!L$3,FALSE)</f>
        <v>63.252289526288799</v>
      </c>
      <c r="H12" s="48">
        <f>VLOOKUP($A12,'Occupancy Raw Data'!$B$8:$BE$51,'Occupancy Raw Data'!N$3,FALSE)</f>
        <v>72.697689554181494</v>
      </c>
      <c r="I12" s="48">
        <f>VLOOKUP($A12,'Occupancy Raw Data'!$B$8:$BE$51,'Occupancy Raw Data'!O$3,FALSE)</f>
        <v>72.967319046069406</v>
      </c>
      <c r="J12" s="49">
        <f>VLOOKUP($A12,'Occupancy Raw Data'!$B$8:$BE$51,'Occupancy Raw Data'!P$3,FALSE)</f>
        <v>72.832504300125507</v>
      </c>
      <c r="K12" s="50">
        <f>VLOOKUP($A12,'Occupancy Raw Data'!$B$8:$BE$51,'Occupancy Raw Data'!R$3,FALSE)</f>
        <v>65.989493747384998</v>
      </c>
      <c r="M12" s="47">
        <f>VLOOKUP($A12,'Occupancy Raw Data'!$B$8:$BE$51,'Occupancy Raw Data'!T$3,FALSE)</f>
        <v>0.80446034308818104</v>
      </c>
      <c r="N12" s="48">
        <f>VLOOKUP($A12,'Occupancy Raw Data'!$B$8:$BE$51,'Occupancy Raw Data'!U$3,FALSE)</f>
        <v>-0.78177241856555402</v>
      </c>
      <c r="O12" s="48">
        <f>VLOOKUP($A12,'Occupancy Raw Data'!$B$8:$BE$51,'Occupancy Raw Data'!V$3,FALSE)</f>
        <v>-4.0182140869856298</v>
      </c>
      <c r="P12" s="48">
        <f>VLOOKUP($A12,'Occupancy Raw Data'!$B$8:$BE$51,'Occupancy Raw Data'!W$3,FALSE)</f>
        <v>-3.5933195504833102</v>
      </c>
      <c r="Q12" s="48">
        <f>VLOOKUP($A12,'Occupancy Raw Data'!$B$8:$BE$51,'Occupancy Raw Data'!X$3,FALSE)</f>
        <v>-3.58129652029363</v>
      </c>
      <c r="R12" s="49">
        <f>VLOOKUP($A12,'Occupancy Raw Data'!$B$8:$BE$51,'Occupancy Raw Data'!Y$3,FALSE)</f>
        <v>-2.3726234996672502</v>
      </c>
      <c r="S12" s="48">
        <f>VLOOKUP($A12,'Occupancy Raw Data'!$B$8:$BE$51,'Occupancy Raw Data'!AA$3,FALSE)</f>
        <v>5.1218232076273101E-2</v>
      </c>
      <c r="T12" s="48">
        <f>VLOOKUP($A12,'Occupancy Raw Data'!$B$8:$BE$51,'Occupancy Raw Data'!AB$3,FALSE)</f>
        <v>-2.4924463139691899</v>
      </c>
      <c r="U12" s="49">
        <f>VLOOKUP($A12,'Occupancy Raw Data'!$B$8:$BE$51,'Occupancy Raw Data'!AC$3,FALSE)</f>
        <v>-1.23934324160821</v>
      </c>
      <c r="V12" s="50">
        <f>VLOOKUP($A12,'Occupancy Raw Data'!$B$8:$BE$51,'Occupancy Raw Data'!AE$3,FALSE)</f>
        <v>-2.01807002501929</v>
      </c>
      <c r="X12" s="51">
        <f>VLOOKUP($A12,'ADR Raw Data'!$B$6:$BE$49,'ADR Raw Data'!G$1,FALSE)</f>
        <v>87.144439920226006</v>
      </c>
      <c r="Y12" s="52">
        <f>VLOOKUP($A12,'ADR Raw Data'!$B$6:$BE$49,'ADR Raw Data'!H$1,FALSE)</f>
        <v>89.022019823788497</v>
      </c>
      <c r="Z12" s="52">
        <f>VLOOKUP($A12,'ADR Raw Data'!$B$6:$BE$49,'ADR Raw Data'!I$1,FALSE)</f>
        <v>91.588716394494696</v>
      </c>
      <c r="AA12" s="52">
        <f>VLOOKUP($A12,'ADR Raw Data'!$B$6:$BE$49,'ADR Raw Data'!J$1,FALSE)</f>
        <v>91.690922149814298</v>
      </c>
      <c r="AB12" s="52">
        <f>VLOOKUP($A12,'ADR Raw Data'!$B$6:$BE$49,'ADR Raw Data'!K$1,FALSE)</f>
        <v>90.251255414329293</v>
      </c>
      <c r="AC12" s="53">
        <f>VLOOKUP($A12,'ADR Raw Data'!$B$6:$BE$49,'ADR Raw Data'!L$1,FALSE)</f>
        <v>90.033282621157994</v>
      </c>
      <c r="AD12" s="52">
        <f>VLOOKUP($A12,'ADR Raw Data'!$B$6:$BE$49,'ADR Raw Data'!N$1,FALSE)</f>
        <v>107.941704821588</v>
      </c>
      <c r="AE12" s="52">
        <f>VLOOKUP($A12,'ADR Raw Data'!$B$6:$BE$49,'ADR Raw Data'!O$1,FALSE)</f>
        <v>108.736890290519</v>
      </c>
      <c r="AF12" s="53">
        <f>VLOOKUP($A12,'ADR Raw Data'!$B$6:$BE$49,'ADR Raw Data'!P$1,FALSE)</f>
        <v>108.34003350992499</v>
      </c>
      <c r="AG12" s="54">
        <f>VLOOKUP($A12,'ADR Raw Data'!$B$6:$BE$49,'ADR Raw Data'!R$1,FALSE)</f>
        <v>95.8061778292155</v>
      </c>
      <c r="AI12" s="47">
        <f>VLOOKUP($A12,'ADR Raw Data'!$B$6:$BE$49,'ADR Raw Data'!T$1,FALSE)</f>
        <v>-0.82164743213937297</v>
      </c>
      <c r="AJ12" s="48">
        <f>VLOOKUP($A12,'ADR Raw Data'!$B$6:$BE$49,'ADR Raw Data'!U$1,FALSE)</f>
        <v>-0.99970463140959798</v>
      </c>
      <c r="AK12" s="48">
        <f>VLOOKUP($A12,'ADR Raw Data'!$B$6:$BE$49,'ADR Raw Data'!V$1,FALSE)</f>
        <v>-0.75775503110714604</v>
      </c>
      <c r="AL12" s="48">
        <f>VLOOKUP($A12,'ADR Raw Data'!$B$6:$BE$49,'ADR Raw Data'!W$1,FALSE)</f>
        <v>-1.3931278320762099</v>
      </c>
      <c r="AM12" s="48">
        <f>VLOOKUP($A12,'ADR Raw Data'!$B$6:$BE$49,'ADR Raw Data'!X$1,FALSE)</f>
        <v>-2.7051760982083701</v>
      </c>
      <c r="AN12" s="49">
        <f>VLOOKUP($A12,'ADR Raw Data'!$B$6:$BE$49,'ADR Raw Data'!Y$1,FALSE)</f>
        <v>-1.3999886140111999</v>
      </c>
      <c r="AO12" s="48">
        <f>VLOOKUP($A12,'ADR Raw Data'!$B$6:$BE$49,'ADR Raw Data'!AA$1,FALSE)</f>
        <v>-1.66776200929347</v>
      </c>
      <c r="AP12" s="48">
        <f>VLOOKUP($A12,'ADR Raw Data'!$B$6:$BE$49,'ADR Raw Data'!AB$1,FALSE)</f>
        <v>-2.4214860565966299</v>
      </c>
      <c r="AQ12" s="49">
        <f>VLOOKUP($A12,'ADR Raw Data'!$B$6:$BE$49,'ADR Raw Data'!AC$1,FALSE)</f>
        <v>-2.0576334988626601</v>
      </c>
      <c r="AR12" s="50">
        <f>VLOOKUP($A12,'ADR Raw Data'!$B$6:$BE$49,'ADR Raw Data'!AE$1,FALSE)</f>
        <v>-1.5870139648953401</v>
      </c>
      <c r="AS12" s="40"/>
      <c r="AT12" s="51">
        <f>VLOOKUP($A12,'RevPAR Raw Data'!$B$6:$BE$49,'RevPAR Raw Data'!G$1,FALSE)</f>
        <v>48.751624285249399</v>
      </c>
      <c r="AU12" s="52">
        <f>VLOOKUP($A12,'RevPAR Raw Data'!$B$6:$BE$49,'RevPAR Raw Data'!H$1,FALSE)</f>
        <v>56.365576216819299</v>
      </c>
      <c r="AV12" s="52">
        <f>VLOOKUP($A12,'RevPAR Raw Data'!$B$6:$BE$49,'RevPAR Raw Data'!I$1,FALSE)</f>
        <v>59.706595230347197</v>
      </c>
      <c r="AW12" s="52">
        <f>VLOOKUP($A12,'RevPAR Raw Data'!$B$6:$BE$49,'RevPAR Raw Data'!J$1,FALSE)</f>
        <v>60.830326344660797</v>
      </c>
      <c r="AX12" s="52">
        <f>VLOOKUP($A12,'RevPAR Raw Data'!$B$6:$BE$49,'RevPAR Raw Data'!K$1,FALSE)</f>
        <v>59.086440890707003</v>
      </c>
      <c r="AY12" s="53">
        <f>VLOOKUP($A12,'RevPAR Raw Data'!$B$6:$BE$49,'RevPAR Raw Data'!L$1,FALSE)</f>
        <v>56.948112593556701</v>
      </c>
      <c r="AZ12" s="52">
        <f>VLOOKUP($A12,'RevPAR Raw Data'!$B$6:$BE$49,'RevPAR Raw Data'!N$1,FALSE)</f>
        <v>78.471125470689401</v>
      </c>
      <c r="BA12" s="52">
        <f>VLOOKUP($A12,'RevPAR Raw Data'!$B$6:$BE$49,'RevPAR Raw Data'!O$1,FALSE)</f>
        <v>79.342393659058104</v>
      </c>
      <c r="BB12" s="53">
        <f>VLOOKUP($A12,'RevPAR Raw Data'!$B$6:$BE$49,'RevPAR Raw Data'!P$1,FALSE)</f>
        <v>78.906759564873695</v>
      </c>
      <c r="BC12" s="54">
        <f>VLOOKUP($A12,'RevPAR Raw Data'!$B$6:$BE$49,'RevPAR Raw Data'!R$1,FALSE)</f>
        <v>63.222011728218703</v>
      </c>
      <c r="BE12" s="47">
        <f>VLOOKUP($A12,'RevPAR Raw Data'!$B$6:$BE$49,'RevPAR Raw Data'!T$1,FALSE)</f>
        <v>-2.3796916802755499E-2</v>
      </c>
      <c r="BF12" s="48">
        <f>VLOOKUP($A12,'RevPAR Raw Data'!$B$6:$BE$49,'RevPAR Raw Data'!U$1,FALSE)</f>
        <v>-1.7736616348996601</v>
      </c>
      <c r="BG12" s="48">
        <f>VLOOKUP($A12,'RevPAR Raw Data'!$B$6:$BE$49,'RevPAR Raw Data'!V$1,FALSE)</f>
        <v>-4.7455208986879898</v>
      </c>
      <c r="BH12" s="48">
        <f>VLOOKUP($A12,'RevPAR Raw Data'!$B$6:$BE$49,'RevPAR Raw Data'!W$1,FALSE)</f>
        <v>-4.9363878478062997</v>
      </c>
      <c r="BI12" s="48">
        <f>VLOOKUP($A12,'RevPAR Raw Data'!$B$6:$BE$49,'RevPAR Raw Data'!X$1,FALSE)</f>
        <v>-6.1895922410290503</v>
      </c>
      <c r="BJ12" s="49">
        <f>VLOOKUP($A12,'RevPAR Raw Data'!$B$6:$BE$49,'RevPAR Raw Data'!Y$1,FALSE)</f>
        <v>-3.7393956548297602</v>
      </c>
      <c r="BK12" s="48">
        <f>VLOOKUP($A12,'RevPAR Raw Data'!$B$6:$BE$49,'RevPAR Raw Data'!AA$1,FALSE)</f>
        <v>-1.6173979754336001</v>
      </c>
      <c r="BL12" s="48">
        <f>VLOOKUP($A12,'RevPAR Raw Data'!$B$6:$BE$49,'RevPAR Raw Data'!AB$1,FALSE)</f>
        <v>-4.8535781306049</v>
      </c>
      <c r="BM12" s="49">
        <f>VLOOKUP($A12,'RevPAR Raw Data'!$B$6:$BE$49,'RevPAR Raw Data'!AC$1,FALSE)</f>
        <v>-3.2714755987656599</v>
      </c>
      <c r="BN12" s="50">
        <f>VLOOKUP($A12,'RevPAR Raw Data'!$B$6:$BE$49,'RevPAR Raw Data'!AE$1,FALSE)</f>
        <v>-3.5730569367962102</v>
      </c>
    </row>
    <row r="13" spans="1:66" x14ac:dyDescent="0.45">
      <c r="A13" s="63" t="s">
        <v>122</v>
      </c>
      <c r="B13" s="47">
        <f>VLOOKUP($A13,'Occupancy Raw Data'!$B$8:$BE$51,'Occupancy Raw Data'!G$3,FALSE)</f>
        <v>51.166142935393601</v>
      </c>
      <c r="C13" s="48">
        <f>VLOOKUP($A13,'Occupancy Raw Data'!$B$8:$BE$51,'Occupancy Raw Data'!H$3,FALSE)</f>
        <v>54.092311240522299</v>
      </c>
      <c r="D13" s="48">
        <f>VLOOKUP($A13,'Occupancy Raw Data'!$B$8:$BE$51,'Occupancy Raw Data'!I$3,FALSE)</f>
        <v>55.121515265084902</v>
      </c>
      <c r="E13" s="48">
        <f>VLOOKUP($A13,'Occupancy Raw Data'!$B$8:$BE$51,'Occupancy Raw Data'!J$3,FALSE)</f>
        <v>55.917202410124801</v>
      </c>
      <c r="F13" s="48">
        <f>VLOOKUP($A13,'Occupancy Raw Data'!$B$8:$BE$51,'Occupancy Raw Data'!K$3,FALSE)</f>
        <v>56.306397209329099</v>
      </c>
      <c r="G13" s="49">
        <f>VLOOKUP($A13,'Occupancy Raw Data'!$B$8:$BE$51,'Occupancy Raw Data'!L$3,FALSE)</f>
        <v>54.520713812090897</v>
      </c>
      <c r="H13" s="48">
        <f>VLOOKUP($A13,'Occupancy Raw Data'!$B$8:$BE$51,'Occupancy Raw Data'!N$3,FALSE)</f>
        <v>64.759131663159096</v>
      </c>
      <c r="I13" s="48">
        <f>VLOOKUP($A13,'Occupancy Raw Data'!$B$8:$BE$51,'Occupancy Raw Data'!O$3,FALSE)</f>
        <v>66.935739614264705</v>
      </c>
      <c r="J13" s="49">
        <f>VLOOKUP($A13,'Occupancy Raw Data'!$B$8:$BE$51,'Occupancy Raw Data'!P$3,FALSE)</f>
        <v>65.8474356387119</v>
      </c>
      <c r="K13" s="50">
        <f>VLOOKUP($A13,'Occupancy Raw Data'!$B$8:$BE$51,'Occupancy Raw Data'!R$3,FALSE)</f>
        <v>57.756920048268299</v>
      </c>
      <c r="M13" s="47">
        <f>VLOOKUP($A13,'Occupancy Raw Data'!$B$8:$BE$51,'Occupancy Raw Data'!T$3,FALSE)</f>
        <v>-0.67782612422963895</v>
      </c>
      <c r="N13" s="48">
        <f>VLOOKUP($A13,'Occupancy Raw Data'!$B$8:$BE$51,'Occupancy Raw Data'!U$3,FALSE)</f>
        <v>-1.6941451597294801</v>
      </c>
      <c r="O13" s="48">
        <f>VLOOKUP($A13,'Occupancy Raw Data'!$B$8:$BE$51,'Occupancy Raw Data'!V$3,FALSE)</f>
        <v>-3.42251179596582</v>
      </c>
      <c r="P13" s="48">
        <f>VLOOKUP($A13,'Occupancy Raw Data'!$B$8:$BE$51,'Occupancy Raw Data'!W$3,FALSE)</f>
        <v>-4.33733285519651</v>
      </c>
      <c r="Q13" s="48">
        <f>VLOOKUP($A13,'Occupancy Raw Data'!$B$8:$BE$51,'Occupancy Raw Data'!X$3,FALSE)</f>
        <v>-6.6047295471003302</v>
      </c>
      <c r="R13" s="49">
        <f>VLOOKUP($A13,'Occupancy Raw Data'!$B$8:$BE$51,'Occupancy Raw Data'!Y$3,FALSE)</f>
        <v>-3.45377761918727</v>
      </c>
      <c r="S13" s="48">
        <f>VLOOKUP($A13,'Occupancy Raw Data'!$B$8:$BE$51,'Occupancy Raw Data'!AA$3,FALSE)</f>
        <v>-4.3290651723483604</v>
      </c>
      <c r="T13" s="48">
        <f>VLOOKUP($A13,'Occupancy Raw Data'!$B$8:$BE$51,'Occupancy Raw Data'!AB$3,FALSE)</f>
        <v>-5.78776889380923</v>
      </c>
      <c r="U13" s="49">
        <f>VLOOKUP($A13,'Occupancy Raw Data'!$B$8:$BE$51,'Occupancy Raw Data'!AC$3,FALSE)</f>
        <v>-5.07607223301871</v>
      </c>
      <c r="V13" s="50">
        <f>VLOOKUP($A13,'Occupancy Raw Data'!$B$8:$BE$51,'Occupancy Raw Data'!AE$3,FALSE)</f>
        <v>-3.9882744044959799</v>
      </c>
      <c r="X13" s="51">
        <f>VLOOKUP($A13,'ADR Raw Data'!$B$6:$BE$49,'ADR Raw Data'!G$1,FALSE)</f>
        <v>69.0048698726617</v>
      </c>
      <c r="Y13" s="52">
        <f>VLOOKUP($A13,'ADR Raw Data'!$B$6:$BE$49,'ADR Raw Data'!H$1,FALSE)</f>
        <v>68.995430283003699</v>
      </c>
      <c r="Z13" s="52">
        <f>VLOOKUP($A13,'ADR Raw Data'!$B$6:$BE$49,'ADR Raw Data'!I$1,FALSE)</f>
        <v>71.472162677824201</v>
      </c>
      <c r="AA13" s="52">
        <f>VLOOKUP($A13,'ADR Raw Data'!$B$6:$BE$49,'ADR Raw Data'!J$1,FALSE)</f>
        <v>71.685602366467293</v>
      </c>
      <c r="AB13" s="52">
        <f>VLOOKUP($A13,'ADR Raw Data'!$B$6:$BE$49,'ADR Raw Data'!K$1,FALSE)</f>
        <v>71.439819251446394</v>
      </c>
      <c r="AC13" s="53">
        <f>VLOOKUP($A13,'ADR Raw Data'!$B$6:$BE$49,'ADR Raw Data'!L$1,FALSE)</f>
        <v>70.5547123733581</v>
      </c>
      <c r="AD13" s="52">
        <f>VLOOKUP($A13,'ADR Raw Data'!$B$6:$BE$49,'ADR Raw Data'!N$1,FALSE)</f>
        <v>87.436659324222006</v>
      </c>
      <c r="AE13" s="52">
        <f>VLOOKUP($A13,'ADR Raw Data'!$B$6:$BE$49,'ADR Raw Data'!O$1,FALSE)</f>
        <v>90.846484649840605</v>
      </c>
      <c r="AF13" s="53">
        <f>VLOOKUP($A13,'ADR Raw Data'!$B$6:$BE$49,'ADR Raw Data'!P$1,FALSE)</f>
        <v>89.169750202491102</v>
      </c>
      <c r="AG13" s="54">
        <f>VLOOKUP($A13,'ADR Raw Data'!$B$6:$BE$49,'ADR Raw Data'!R$1,FALSE)</f>
        <v>76.618314816848297</v>
      </c>
      <c r="AI13" s="47">
        <f>VLOOKUP($A13,'ADR Raw Data'!$B$6:$BE$49,'ADR Raw Data'!T$1,FALSE)</f>
        <v>-2.8959909758250202</v>
      </c>
      <c r="AJ13" s="48">
        <f>VLOOKUP($A13,'ADR Raw Data'!$B$6:$BE$49,'ADR Raw Data'!U$1,FALSE)</f>
        <v>-2.2576192636366001</v>
      </c>
      <c r="AK13" s="48">
        <f>VLOOKUP($A13,'ADR Raw Data'!$B$6:$BE$49,'ADR Raw Data'!V$1,FALSE)</f>
        <v>-1.32193303087686</v>
      </c>
      <c r="AL13" s="48">
        <f>VLOOKUP($A13,'ADR Raw Data'!$B$6:$BE$49,'ADR Raw Data'!W$1,FALSE)</f>
        <v>-1.08609959397669</v>
      </c>
      <c r="AM13" s="48">
        <f>VLOOKUP($A13,'ADR Raw Data'!$B$6:$BE$49,'ADR Raw Data'!X$1,FALSE)</f>
        <v>-2.21710474919134</v>
      </c>
      <c r="AN13" s="49">
        <f>VLOOKUP($A13,'ADR Raw Data'!$B$6:$BE$49,'ADR Raw Data'!Y$1,FALSE)</f>
        <v>-1.9597094192478199</v>
      </c>
      <c r="AO13" s="48">
        <f>VLOOKUP($A13,'ADR Raw Data'!$B$6:$BE$49,'ADR Raw Data'!AA$1,FALSE)</f>
        <v>-3.6233665020074599</v>
      </c>
      <c r="AP13" s="48">
        <f>VLOOKUP($A13,'ADR Raw Data'!$B$6:$BE$49,'ADR Raw Data'!AB$1,FALSE)</f>
        <v>-5.4278570992861601</v>
      </c>
      <c r="AQ13" s="49">
        <f>VLOOKUP($A13,'ADR Raw Data'!$B$6:$BE$49,'ADR Raw Data'!AC$1,FALSE)</f>
        <v>-4.5872059034988997</v>
      </c>
      <c r="AR13" s="50">
        <f>VLOOKUP($A13,'ADR Raw Data'!$B$6:$BE$49,'ADR Raw Data'!AE$1,FALSE)</f>
        <v>-3.07111933143845</v>
      </c>
      <c r="AS13" s="40"/>
      <c r="AT13" s="51">
        <f>VLOOKUP($A13,'RevPAR Raw Data'!$B$6:$BE$49,'RevPAR Raw Data'!G$1,FALSE)</f>
        <v>35.307130351428398</v>
      </c>
      <c r="AU13" s="52">
        <f>VLOOKUP($A13,'RevPAR Raw Data'!$B$6:$BE$49,'RevPAR Raw Data'!H$1,FALSE)</f>
        <v>37.321222890420003</v>
      </c>
      <c r="AV13" s="52">
        <f>VLOOKUP($A13,'RevPAR Raw Data'!$B$6:$BE$49,'RevPAR Raw Data'!I$1,FALSE)</f>
        <v>39.396539060743201</v>
      </c>
      <c r="AW13" s="52">
        <f>VLOOKUP($A13,'RevPAR Raw Data'!$B$6:$BE$49,'RevPAR Raw Data'!J$1,FALSE)</f>
        <v>40.084583374174699</v>
      </c>
      <c r="AX13" s="52">
        <f>VLOOKUP($A13,'RevPAR Raw Data'!$B$6:$BE$49,'RevPAR Raw Data'!K$1,FALSE)</f>
        <v>40.225188393346201</v>
      </c>
      <c r="AY13" s="53">
        <f>VLOOKUP($A13,'RevPAR Raw Data'!$B$6:$BE$49,'RevPAR Raw Data'!L$1,FALSE)</f>
        <v>38.466932814022499</v>
      </c>
      <c r="AZ13" s="52">
        <f>VLOOKUP($A13,'RevPAR Raw Data'!$B$6:$BE$49,'RevPAR Raw Data'!N$1,FALSE)</f>
        <v>56.623221333640799</v>
      </c>
      <c r="BA13" s="52">
        <f>VLOOKUP($A13,'RevPAR Raw Data'!$B$6:$BE$49,'RevPAR Raw Data'!O$1,FALSE)</f>
        <v>60.808766413930201</v>
      </c>
      <c r="BB13" s="53">
        <f>VLOOKUP($A13,'RevPAR Raw Data'!$B$6:$BE$49,'RevPAR Raw Data'!P$1,FALSE)</f>
        <v>58.7159938737855</v>
      </c>
      <c r="BC13" s="54">
        <f>VLOOKUP($A13,'RevPAR Raw Data'!$B$6:$BE$49,'RevPAR Raw Data'!R$1,FALSE)</f>
        <v>44.252378831097602</v>
      </c>
      <c r="BE13" s="47">
        <f>VLOOKUP($A13,'RevPAR Raw Data'!$B$6:$BE$49,'RevPAR Raw Data'!T$1,FALSE)</f>
        <v>-3.5541873166651898</v>
      </c>
      <c r="BF13" s="48">
        <f>VLOOKUP($A13,'RevPAR Raw Data'!$B$6:$BE$49,'RevPAR Raw Data'!U$1,FALSE)</f>
        <v>-3.91351707588607</v>
      </c>
      <c r="BG13" s="48">
        <f>VLOOKUP($A13,'RevPAR Raw Data'!$B$6:$BE$49,'RevPAR Raw Data'!V$1,FALSE)</f>
        <v>-4.6992015129261597</v>
      </c>
      <c r="BH13" s="48">
        <f>VLOOKUP($A13,'RevPAR Raw Data'!$B$6:$BE$49,'RevPAR Raw Data'!W$1,FALSE)</f>
        <v>-5.3763246946434897</v>
      </c>
      <c r="BI13" s="48">
        <f>VLOOKUP($A13,'RevPAR Raw Data'!$B$6:$BE$49,'RevPAR Raw Data'!X$1,FALSE)</f>
        <v>-8.6754005238316694</v>
      </c>
      <c r="BJ13" s="49">
        <f>VLOOKUP($A13,'RevPAR Raw Data'!$B$6:$BE$49,'RevPAR Raw Data'!Y$1,FALSE)</f>
        <v>-5.3458030331120101</v>
      </c>
      <c r="BK13" s="48">
        <f>VLOOKUP($A13,'RevPAR Raw Data'!$B$6:$BE$49,'RevPAR Raw Data'!AA$1,FALSE)</f>
        <v>-7.7955737770508797</v>
      </c>
      <c r="BL13" s="48">
        <f>VLOOKUP($A13,'RevPAR Raw Data'!$B$6:$BE$49,'RevPAR Raw Data'!AB$1,FALSE)</f>
        <v>-10.9014741683024</v>
      </c>
      <c r="BM13" s="49">
        <f>VLOOKUP($A13,'RevPAR Raw Data'!$B$6:$BE$49,'RevPAR Raw Data'!AC$1,FALSE)</f>
        <v>-9.4304282513787108</v>
      </c>
      <c r="BN13" s="50">
        <f>VLOOKUP($A13,'RevPAR Raw Data'!$B$6:$BE$49,'RevPAR Raw Data'!AE$1,FALSE)</f>
        <v>-6.9369090697071396</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61.591108768230498</v>
      </c>
      <c r="C15" s="48">
        <f>VLOOKUP($A15,'Occupancy Raw Data'!$B$8:$BE$45,'Occupancy Raw Data'!H$3,FALSE)</f>
        <v>76.533122474081793</v>
      </c>
      <c r="D15" s="48">
        <f>VLOOKUP($A15,'Occupancy Raw Data'!$B$8:$BE$45,'Occupancy Raw Data'!I$3,FALSE)</f>
        <v>82.5970831136882</v>
      </c>
      <c r="E15" s="48">
        <f>VLOOKUP($A15,'Occupancy Raw Data'!$B$8:$BE$45,'Occupancy Raw Data'!J$3,FALSE)</f>
        <v>80.694956949569402</v>
      </c>
      <c r="F15" s="48">
        <f>VLOOKUP($A15,'Occupancy Raw Data'!$B$8:$BE$45,'Occupancy Raw Data'!K$3,FALSE)</f>
        <v>72.418731330170402</v>
      </c>
      <c r="G15" s="49">
        <f>VLOOKUP($A15,'Occupancy Raw Data'!$B$8:$BE$45,'Occupancy Raw Data'!L$3,FALSE)</f>
        <v>74.767000527148099</v>
      </c>
      <c r="H15" s="48">
        <f>VLOOKUP($A15,'Occupancy Raw Data'!$B$8:$BE$45,'Occupancy Raw Data'!N$3,FALSE)</f>
        <v>77.187664733790101</v>
      </c>
      <c r="I15" s="48">
        <f>VLOOKUP($A15,'Occupancy Raw Data'!$B$8:$BE$45,'Occupancy Raw Data'!O$3,FALSE)</f>
        <v>81.182568968546803</v>
      </c>
      <c r="J15" s="49">
        <f>VLOOKUP($A15,'Occupancy Raw Data'!$B$8:$BE$45,'Occupancy Raw Data'!P$3,FALSE)</f>
        <v>79.185116851168502</v>
      </c>
      <c r="K15" s="50">
        <f>VLOOKUP($A15,'Occupancy Raw Data'!$B$8:$BE$45,'Occupancy Raw Data'!R$3,FALSE)</f>
        <v>76.029319476868196</v>
      </c>
      <c r="M15" s="47">
        <f>VLOOKUP($A15,'Occupancy Raw Data'!$B$8:$BE$45,'Occupancy Raw Data'!T$3,FALSE)</f>
        <v>0.55653160797420897</v>
      </c>
      <c r="N15" s="48">
        <f>VLOOKUP($A15,'Occupancy Raw Data'!$B$8:$BE$45,'Occupancy Raw Data'!U$3,FALSE)</f>
        <v>2.8133723542924001</v>
      </c>
      <c r="O15" s="48">
        <f>VLOOKUP($A15,'Occupancy Raw Data'!$B$8:$BE$45,'Occupancy Raw Data'!V$3,FALSE)</f>
        <v>2.7379322146825702</v>
      </c>
      <c r="P15" s="48">
        <f>VLOOKUP($A15,'Occupancy Raw Data'!$B$8:$BE$45,'Occupancy Raw Data'!W$3,FALSE)</f>
        <v>1.8036793208789199</v>
      </c>
      <c r="Q15" s="48">
        <f>VLOOKUP($A15,'Occupancy Raw Data'!$B$8:$BE$45,'Occupancy Raw Data'!X$3,FALSE)</f>
        <v>-5.0571839702161299</v>
      </c>
      <c r="R15" s="49">
        <f>VLOOKUP($A15,'Occupancy Raw Data'!$B$8:$BE$45,'Occupancy Raw Data'!Y$3,FALSE)</f>
        <v>0.59429857101562</v>
      </c>
      <c r="S15" s="48">
        <f>VLOOKUP($A15,'Occupancy Raw Data'!$B$8:$BE$45,'Occupancy Raw Data'!AA$3,FALSE)</f>
        <v>-4.2587791198053901</v>
      </c>
      <c r="T15" s="48">
        <f>VLOOKUP($A15,'Occupancy Raw Data'!$B$8:$BE$45,'Occupancy Raw Data'!AB$3,FALSE)</f>
        <v>-4.1380984041913402</v>
      </c>
      <c r="U15" s="49">
        <f>VLOOKUP($A15,'Occupancy Raw Data'!$B$8:$BE$45,'Occupancy Raw Data'!AC$3,FALSE)</f>
        <v>-4.19695465235736</v>
      </c>
      <c r="V15" s="50">
        <f>VLOOKUP($A15,'Occupancy Raw Data'!$B$8:$BE$45,'Occupancy Raw Data'!AE$3,FALSE)</f>
        <v>-0.88080324696585799</v>
      </c>
      <c r="X15" s="51">
        <f>VLOOKUP($A15,'ADR Raw Data'!$B$6:$BE$43,'ADR Raw Data'!G$1,FALSE)</f>
        <v>153.879740667303</v>
      </c>
      <c r="Y15" s="52">
        <f>VLOOKUP($A15,'ADR Raw Data'!$B$6:$BE$43,'ADR Raw Data'!H$1,FALSE)</f>
        <v>177.189494432326</v>
      </c>
      <c r="Z15" s="52">
        <f>VLOOKUP($A15,'ADR Raw Data'!$B$6:$BE$43,'ADR Raw Data'!I$1,FALSE)</f>
        <v>192.00443454027101</v>
      </c>
      <c r="AA15" s="52">
        <f>VLOOKUP($A15,'ADR Raw Data'!$B$6:$BE$43,'ADR Raw Data'!J$1,FALSE)</f>
        <v>184.140064890524</v>
      </c>
      <c r="AB15" s="52">
        <f>VLOOKUP($A15,'ADR Raw Data'!$B$6:$BE$43,'ADR Raw Data'!K$1,FALSE)</f>
        <v>165.06406468754099</v>
      </c>
      <c r="AC15" s="53">
        <f>VLOOKUP($A15,'ADR Raw Data'!$B$6:$BE$43,'ADR Raw Data'!L$1,FALSE)</f>
        <v>175.773803040665</v>
      </c>
      <c r="AD15" s="52">
        <f>VLOOKUP($A15,'ADR Raw Data'!$B$6:$BE$43,'ADR Raw Data'!N$1,FALSE)</f>
        <v>156.623261510443</v>
      </c>
      <c r="AE15" s="52">
        <f>VLOOKUP($A15,'ADR Raw Data'!$B$6:$BE$43,'ADR Raw Data'!O$1,FALSE)</f>
        <v>160.44684065279901</v>
      </c>
      <c r="AF15" s="53">
        <f>VLOOKUP($A15,'ADR Raw Data'!$B$6:$BE$43,'ADR Raw Data'!P$1,FALSE)</f>
        <v>158.58327615571099</v>
      </c>
      <c r="AG15" s="54">
        <f>VLOOKUP($A15,'ADR Raw Data'!$B$6:$BE$43,'ADR Raw Data'!R$1,FALSE)</f>
        <v>170.658355889169</v>
      </c>
      <c r="AI15" s="47">
        <f>VLOOKUP($A15,'ADR Raw Data'!$B$6:$BE$43,'ADR Raw Data'!T$1,FALSE)</f>
        <v>1.8907269448256401</v>
      </c>
      <c r="AJ15" s="48">
        <f>VLOOKUP($A15,'ADR Raw Data'!$B$6:$BE$43,'ADR Raw Data'!U$1,FALSE)</f>
        <v>7.1647820309411996</v>
      </c>
      <c r="AK15" s="48">
        <f>VLOOKUP($A15,'ADR Raw Data'!$B$6:$BE$43,'ADR Raw Data'!V$1,FALSE)</f>
        <v>10.3535797367244</v>
      </c>
      <c r="AL15" s="48">
        <f>VLOOKUP($A15,'ADR Raw Data'!$B$6:$BE$43,'ADR Raw Data'!W$1,FALSE)</f>
        <v>7.6389402408508396</v>
      </c>
      <c r="AM15" s="48">
        <f>VLOOKUP($A15,'ADR Raw Data'!$B$6:$BE$43,'ADR Raw Data'!X$1,FALSE)</f>
        <v>-0.12925414592242601</v>
      </c>
      <c r="AN15" s="49">
        <f>VLOOKUP($A15,'ADR Raw Data'!$B$6:$BE$43,'ADR Raw Data'!Y$1,FALSE)</f>
        <v>5.8481168558219903</v>
      </c>
      <c r="AO15" s="48">
        <f>VLOOKUP($A15,'ADR Raw Data'!$B$6:$BE$43,'ADR Raw Data'!AA$1,FALSE)</f>
        <v>-4.6241271071488104</v>
      </c>
      <c r="AP15" s="48">
        <f>VLOOKUP($A15,'ADR Raw Data'!$B$6:$BE$43,'ADR Raw Data'!AB$1,FALSE)</f>
        <v>-2.6257217147861698</v>
      </c>
      <c r="AQ15" s="49">
        <f>VLOOKUP($A15,'ADR Raw Data'!$B$6:$BE$43,'ADR Raw Data'!AC$1,FALSE)</f>
        <v>-3.59792783446867</v>
      </c>
      <c r="AR15" s="50">
        <f>VLOOKUP($A15,'ADR Raw Data'!$B$6:$BE$43,'ADR Raw Data'!AE$1,FALSE)</f>
        <v>3.0658304948678201</v>
      </c>
      <c r="AS15" s="40"/>
      <c r="AT15" s="51">
        <f>VLOOKUP($A15,'RevPAR Raw Data'!$B$6:$BE$43,'RevPAR Raw Data'!G$1,FALSE)</f>
        <v>94.776238446670106</v>
      </c>
      <c r="AU15" s="52">
        <f>VLOOKUP($A15,'RevPAR Raw Data'!$B$6:$BE$43,'RevPAR Raw Data'!H$1,FALSE)</f>
        <v>135.608652785099</v>
      </c>
      <c r="AV15" s="52">
        <f>VLOOKUP($A15,'RevPAR Raw Data'!$B$6:$BE$43,'RevPAR Raw Data'!I$1,FALSE)</f>
        <v>158.59006237919499</v>
      </c>
      <c r="AW15" s="52">
        <f>VLOOKUP($A15,'RevPAR Raw Data'!$B$6:$BE$43,'RevPAR Raw Data'!J$1,FALSE)</f>
        <v>148.591746090318</v>
      </c>
      <c r="AX15" s="52">
        <f>VLOOKUP($A15,'RevPAR Raw Data'!$B$6:$BE$43,'RevPAR Raw Data'!K$1,FALSE)</f>
        <v>119.537301528729</v>
      </c>
      <c r="AY15" s="53">
        <f>VLOOKUP($A15,'RevPAR Raw Data'!$B$6:$BE$43,'RevPAR Raw Data'!L$1,FALSE)</f>
        <v>131.42080024600199</v>
      </c>
      <c r="AZ15" s="52">
        <f>VLOOKUP($A15,'RevPAR Raw Data'!$B$6:$BE$43,'RevPAR Raw Data'!N$1,FALSE)</f>
        <v>120.89383798980801</v>
      </c>
      <c r="BA15" s="52">
        <f>VLOOKUP($A15,'RevPAR Raw Data'!$B$6:$BE$43,'RevPAR Raw Data'!O$1,FALSE)</f>
        <v>130.25486707081299</v>
      </c>
      <c r="BB15" s="53">
        <f>VLOOKUP($A15,'RevPAR Raw Data'!$B$6:$BE$43,'RevPAR Raw Data'!P$1,FALSE)</f>
        <v>125.574352530311</v>
      </c>
      <c r="BC15" s="54">
        <f>VLOOKUP($A15,'RevPAR Raw Data'!$B$6:$BE$43,'RevPAR Raw Data'!R$1,FALSE)</f>
        <v>129.75038661294701</v>
      </c>
      <c r="BE15" s="47">
        <f>VLOOKUP($A15,'RevPAR Raw Data'!$B$6:$BE$43,'RevPAR Raw Data'!T$1,FALSE)</f>
        <v>2.4577810458682898</v>
      </c>
      <c r="BF15" s="48">
        <f>VLOOKUP($A15,'RevPAR Raw Data'!$B$6:$BE$43,'RevPAR Raw Data'!U$1,FALSE)</f>
        <v>10.1797263821374</v>
      </c>
      <c r="BG15" s="48">
        <f>VLOOKUP($A15,'RevPAR Raw Data'!$B$6:$BE$43,'RevPAR Raw Data'!V$1,FALSE)</f>
        <v>13.3749859463916</v>
      </c>
      <c r="BH15" s="48">
        <f>VLOOKUP($A15,'RevPAR Raw Data'!$B$6:$BE$43,'RevPAR Raw Data'!W$1,FALSE)</f>
        <v>9.5804015471882895</v>
      </c>
      <c r="BI15" s="48">
        <f>VLOOKUP($A15,'RevPAR Raw Data'!$B$6:$BE$43,'RevPAR Raw Data'!X$1,FALSE)</f>
        <v>-5.17990149619013</v>
      </c>
      <c r="BJ15" s="49">
        <f>VLOOKUP($A15,'RevPAR Raw Data'!$B$6:$BE$43,'RevPAR Raw Data'!Y$1,FALSE)</f>
        <v>6.4771707017430904</v>
      </c>
      <c r="BK15" s="48">
        <f>VLOOKUP($A15,'RevPAR Raw Data'!$B$6:$BE$43,'RevPAR Raw Data'!AA$1,FALSE)</f>
        <v>-8.6859748672416899</v>
      </c>
      <c r="BL15" s="48">
        <f>VLOOKUP($A15,'RevPAR Raw Data'!$B$6:$BE$43,'RevPAR Raw Data'!AB$1,FALSE)</f>
        <v>-6.6551651705994397</v>
      </c>
      <c r="BM15" s="49">
        <f>VLOOKUP($A15,'RevPAR Raw Data'!$B$6:$BE$43,'RevPAR Raw Data'!AC$1,FALSE)</f>
        <v>-7.6438790871888402</v>
      </c>
      <c r="BN15" s="50">
        <f>VLOOKUP($A15,'RevPAR Raw Data'!$B$6:$BE$43,'RevPAR Raw Data'!AE$1,FALSE)</f>
        <v>2.15802331335669</v>
      </c>
    </row>
    <row r="16" spans="1:66" x14ac:dyDescent="0.45">
      <c r="A16" s="63" t="s">
        <v>88</v>
      </c>
      <c r="B16" s="47">
        <f>VLOOKUP($A16,'Occupancy Raw Data'!$B$8:$BE$45,'Occupancy Raw Data'!G$3,FALSE)</f>
        <v>66.415133347115898</v>
      </c>
      <c r="C16" s="48">
        <f>VLOOKUP($A16,'Occupancy Raw Data'!$B$8:$BE$45,'Occupancy Raw Data'!H$3,FALSE)</f>
        <v>90.882778581765507</v>
      </c>
      <c r="D16" s="48">
        <f>VLOOKUP($A16,'Occupancy Raw Data'!$B$8:$BE$45,'Occupancy Raw Data'!I$3,FALSE)</f>
        <v>94.076907173868094</v>
      </c>
      <c r="E16" s="48">
        <f>VLOOKUP($A16,'Occupancy Raw Data'!$B$8:$BE$45,'Occupancy Raw Data'!J$3,FALSE)</f>
        <v>93.0948935290469</v>
      </c>
      <c r="F16" s="48">
        <f>VLOOKUP($A16,'Occupancy Raw Data'!$B$8:$BE$45,'Occupancy Raw Data'!K$3,FALSE)</f>
        <v>83.398800909654696</v>
      </c>
      <c r="G16" s="49">
        <f>VLOOKUP($A16,'Occupancy Raw Data'!$B$8:$BE$45,'Occupancy Raw Data'!L$3,FALSE)</f>
        <v>85.573702708290199</v>
      </c>
      <c r="H16" s="48">
        <f>VLOOKUP($A16,'Occupancy Raw Data'!$B$8:$BE$45,'Occupancy Raw Data'!N$3,FALSE)</f>
        <v>89.1565019640272</v>
      </c>
      <c r="I16" s="48">
        <f>VLOOKUP($A16,'Occupancy Raw Data'!$B$8:$BE$45,'Occupancy Raw Data'!O$3,FALSE)</f>
        <v>89.032458135207705</v>
      </c>
      <c r="J16" s="49">
        <f>VLOOKUP($A16,'Occupancy Raw Data'!$B$8:$BE$45,'Occupancy Raw Data'!P$3,FALSE)</f>
        <v>89.094480049617502</v>
      </c>
      <c r="K16" s="50">
        <f>VLOOKUP($A16,'Occupancy Raw Data'!$B$8:$BE$45,'Occupancy Raw Data'!R$3,FALSE)</f>
        <v>86.579639091526602</v>
      </c>
      <c r="M16" s="47">
        <f>VLOOKUP($A16,'Occupancy Raw Data'!$B$8:$BE$45,'Occupancy Raw Data'!T$3,FALSE)</f>
        <v>-6.0218104361048601</v>
      </c>
      <c r="N16" s="48">
        <f>VLOOKUP($A16,'Occupancy Raw Data'!$B$8:$BE$45,'Occupancy Raw Data'!U$3,FALSE)</f>
        <v>9.1810221246352803</v>
      </c>
      <c r="O16" s="48">
        <f>VLOOKUP($A16,'Occupancy Raw Data'!$B$8:$BE$45,'Occupancy Raw Data'!V$3,FALSE)</f>
        <v>4.3862625117121103</v>
      </c>
      <c r="P16" s="48">
        <f>VLOOKUP($A16,'Occupancy Raw Data'!$B$8:$BE$45,'Occupancy Raw Data'!W$3,FALSE)</f>
        <v>11.1906222478078</v>
      </c>
      <c r="Q16" s="48">
        <f>VLOOKUP($A16,'Occupancy Raw Data'!$B$8:$BE$45,'Occupancy Raw Data'!X$3,FALSE)</f>
        <v>4.0337771388458297</v>
      </c>
      <c r="R16" s="49">
        <f>VLOOKUP($A16,'Occupancy Raw Data'!$B$8:$BE$45,'Occupancy Raw Data'!Y$3,FALSE)</f>
        <v>4.8888356662786601</v>
      </c>
      <c r="S16" s="48">
        <f>VLOOKUP($A16,'Occupancy Raw Data'!$B$8:$BE$45,'Occupancy Raw Data'!AA$3,FALSE)</f>
        <v>-0.44635814341732599</v>
      </c>
      <c r="T16" s="48">
        <f>VLOOKUP($A16,'Occupancy Raw Data'!$B$8:$BE$45,'Occupancy Raw Data'!AB$3,FALSE)</f>
        <v>0.281822542155448</v>
      </c>
      <c r="U16" s="49">
        <f>VLOOKUP($A16,'Occupancy Raw Data'!$B$8:$BE$45,'Occupancy Raw Data'!AC$3,FALSE)</f>
        <v>-8.3847962410290994E-2</v>
      </c>
      <c r="V16" s="50">
        <f>VLOOKUP($A16,'Occupancy Raw Data'!$B$8:$BE$45,'Occupancy Raw Data'!AE$3,FALSE)</f>
        <v>3.3761713738712298</v>
      </c>
      <c r="X16" s="51">
        <f>VLOOKUP($A16,'ADR Raw Data'!$B$6:$BE$43,'ADR Raw Data'!G$1,FALSE)</f>
        <v>152.34569338521399</v>
      </c>
      <c r="Y16" s="52">
        <f>VLOOKUP($A16,'ADR Raw Data'!$B$6:$BE$43,'ADR Raw Data'!H$1,FALSE)</f>
        <v>179.554880573248</v>
      </c>
      <c r="Z16" s="52">
        <f>VLOOKUP($A16,'ADR Raw Data'!$B$6:$BE$43,'ADR Raw Data'!I$1,FALSE)</f>
        <v>191.353744643445</v>
      </c>
      <c r="AA16" s="52">
        <f>VLOOKUP($A16,'ADR Raw Data'!$B$6:$BE$43,'ADR Raw Data'!J$1,FALSE)</f>
        <v>185.84375971574499</v>
      </c>
      <c r="AB16" s="52">
        <f>VLOOKUP($A16,'ADR Raw Data'!$B$6:$BE$43,'ADR Raw Data'!K$1,FALSE)</f>
        <v>170.22433812592899</v>
      </c>
      <c r="AC16" s="53">
        <f>VLOOKUP($A16,'ADR Raw Data'!$B$6:$BE$43,'ADR Raw Data'!L$1,FALSE)</f>
        <v>177.47528218013099</v>
      </c>
      <c r="AD16" s="52">
        <f>VLOOKUP($A16,'ADR Raw Data'!$B$6:$BE$43,'ADR Raw Data'!N$1,FALSE)</f>
        <v>147.535807536231</v>
      </c>
      <c r="AE16" s="52">
        <f>VLOOKUP($A16,'ADR Raw Data'!$B$6:$BE$43,'ADR Raw Data'!O$1,FALSE)</f>
        <v>144.79709973296099</v>
      </c>
      <c r="AF16" s="53">
        <f>VLOOKUP($A16,'ADR Raw Data'!$B$6:$BE$43,'ADR Raw Data'!P$1,FALSE)</f>
        <v>146.16740689175001</v>
      </c>
      <c r="AG16" s="54">
        <f>VLOOKUP($A16,'ADR Raw Data'!$B$6:$BE$43,'ADR Raw Data'!R$1,FALSE)</f>
        <v>168.27035033259401</v>
      </c>
      <c r="AI16" s="47">
        <f>VLOOKUP($A16,'ADR Raw Data'!$B$6:$BE$43,'ADR Raw Data'!T$1,FALSE)</f>
        <v>-6.0608726332564498</v>
      </c>
      <c r="AJ16" s="48">
        <f>VLOOKUP($A16,'ADR Raw Data'!$B$6:$BE$43,'ADR Raw Data'!U$1,FALSE)</f>
        <v>-3.29113075625061</v>
      </c>
      <c r="AK16" s="48">
        <f>VLOOKUP($A16,'ADR Raw Data'!$B$6:$BE$43,'ADR Raw Data'!V$1,FALSE)</f>
        <v>-0.41653375126054099</v>
      </c>
      <c r="AL16" s="48">
        <f>VLOOKUP($A16,'ADR Raw Data'!$B$6:$BE$43,'ADR Raw Data'!W$1,FALSE)</f>
        <v>0.77434258445480098</v>
      </c>
      <c r="AM16" s="48">
        <f>VLOOKUP($A16,'ADR Raw Data'!$B$6:$BE$43,'ADR Raw Data'!X$1,FALSE)</f>
        <v>4.2159280459166597</v>
      </c>
      <c r="AN16" s="49">
        <f>VLOOKUP($A16,'ADR Raw Data'!$B$6:$BE$43,'ADR Raw Data'!Y$1,FALSE)</f>
        <v>-0.51005763928196701</v>
      </c>
      <c r="AO16" s="48">
        <f>VLOOKUP($A16,'ADR Raw Data'!$B$6:$BE$43,'ADR Raw Data'!AA$1,FALSE)</f>
        <v>2.1598933885623701</v>
      </c>
      <c r="AP16" s="48">
        <f>VLOOKUP($A16,'ADR Raw Data'!$B$6:$BE$43,'ADR Raw Data'!AB$1,FALSE)</f>
        <v>2.0572354312058598</v>
      </c>
      <c r="AQ16" s="49">
        <f>VLOOKUP($A16,'ADR Raw Data'!$B$6:$BE$43,'ADR Raw Data'!AC$1,FALSE)</f>
        <v>2.1057566006999702</v>
      </c>
      <c r="AR16" s="50">
        <f>VLOOKUP($A16,'ADR Raw Data'!$B$6:$BE$43,'ADR Raw Data'!AE$1,FALSE)</f>
        <v>0.359431270045934</v>
      </c>
      <c r="AS16" s="40"/>
      <c r="AT16" s="51">
        <f>VLOOKUP($A16,'RevPAR Raw Data'!$B$6:$BE$43,'RevPAR Raw Data'!G$1,FALSE)</f>
        <v>101.180595410378</v>
      </c>
      <c r="AU16" s="52">
        <f>VLOOKUP($A16,'RevPAR Raw Data'!$B$6:$BE$43,'RevPAR Raw Data'!H$1,FALSE)</f>
        <v>163.184464544138</v>
      </c>
      <c r="AV16" s="52">
        <f>VLOOKUP($A16,'RevPAR Raw Data'!$B$6:$BE$43,'RevPAR Raw Data'!I$1,FALSE)</f>
        <v>180.01968472193499</v>
      </c>
      <c r="AW16" s="52">
        <f>VLOOKUP($A16,'RevPAR Raw Data'!$B$6:$BE$43,'RevPAR Raw Data'!J$1,FALSE)</f>
        <v>173.01105023775</v>
      </c>
      <c r="AX16" s="52">
        <f>VLOOKUP($A16,'RevPAR Raw Data'!$B$6:$BE$43,'RevPAR Raw Data'!K$1,FALSE)</f>
        <v>141.965056853421</v>
      </c>
      <c r="AY16" s="53">
        <f>VLOOKUP($A16,'RevPAR Raw Data'!$B$6:$BE$43,'RevPAR Raw Data'!L$1,FALSE)</f>
        <v>151.87217035352401</v>
      </c>
      <c r="AZ16" s="52">
        <f>VLOOKUP($A16,'RevPAR Raw Data'!$B$6:$BE$43,'RevPAR Raw Data'!N$1,FALSE)</f>
        <v>131.537765143684</v>
      </c>
      <c r="BA16" s="52">
        <f>VLOOKUP($A16,'RevPAR Raw Data'!$B$6:$BE$43,'RevPAR Raw Data'!O$1,FALSE)</f>
        <v>128.91641720074401</v>
      </c>
      <c r="BB16" s="53">
        <f>VLOOKUP($A16,'RevPAR Raw Data'!$B$6:$BE$43,'RevPAR Raw Data'!P$1,FALSE)</f>
        <v>130.22709117221399</v>
      </c>
      <c r="BC16" s="54">
        <f>VLOOKUP($A16,'RevPAR Raw Data'!$B$6:$BE$43,'RevPAR Raw Data'!R$1,FALSE)</f>
        <v>145.68786201600699</v>
      </c>
      <c r="BE16" s="47">
        <f>VLOOKUP($A16,'RevPAR Raw Data'!$B$6:$BE$43,'RevPAR Raw Data'!T$1,FALSE)</f>
        <v>-11.7177088086128</v>
      </c>
      <c r="BF16" s="48">
        <f>VLOOKUP($A16,'RevPAR Raw Data'!$B$6:$BE$43,'RevPAR Raw Data'!U$1,FALSE)</f>
        <v>5.5877319255026299</v>
      </c>
      <c r="BG16" s="48">
        <f>VLOOKUP($A16,'RevPAR Raw Data'!$B$6:$BE$43,'RevPAR Raw Data'!V$1,FALSE)</f>
        <v>3.9514584966714001</v>
      </c>
      <c r="BH16" s="48">
        <f>VLOOKUP($A16,'RevPAR Raw Data'!$B$6:$BE$43,'RevPAR Raw Data'!W$1,FALSE)</f>
        <v>12.0516185857928</v>
      </c>
      <c r="BI16" s="48">
        <f>VLOOKUP($A16,'RevPAR Raw Data'!$B$6:$BE$43,'RevPAR Raw Data'!X$1,FALSE)</f>
        <v>8.4197663264688796</v>
      </c>
      <c r="BJ16" s="49">
        <f>VLOOKUP($A16,'RevPAR Raw Data'!$B$6:$BE$43,'RevPAR Raw Data'!Y$1,FALSE)</f>
        <v>4.3538421472089004</v>
      </c>
      <c r="BK16" s="48">
        <f>VLOOKUP($A16,'RevPAR Raw Data'!$B$6:$BE$43,'RevPAR Raw Data'!AA$1,FALSE)</f>
        <v>1.70389438511606</v>
      </c>
      <c r="BL16" s="48">
        <f>VLOOKUP($A16,'RevPAR Raw Data'!$B$6:$BE$43,'RevPAR Raw Data'!AB$1,FALSE)</f>
        <v>2.3448557265516601</v>
      </c>
      <c r="BM16" s="49">
        <f>VLOOKUP($A16,'RevPAR Raw Data'!$B$6:$BE$43,'RevPAR Raw Data'!AC$1,FALSE)</f>
        <v>2.0201430042866702</v>
      </c>
      <c r="BN16" s="50">
        <f>VLOOKUP($A16,'RevPAR Raw Data'!$B$6:$BE$43,'RevPAR Raw Data'!AE$1,FALSE)</f>
        <v>3.7477376595652001</v>
      </c>
    </row>
    <row r="17" spans="1:66" x14ac:dyDescent="0.45">
      <c r="A17" s="63" t="s">
        <v>89</v>
      </c>
      <c r="B17" s="47">
        <f>VLOOKUP($A17,'Occupancy Raw Data'!$B$8:$BE$45,'Occupancy Raw Data'!G$3,FALSE)</f>
        <v>57.1263571263571</v>
      </c>
      <c r="C17" s="48">
        <f>VLOOKUP($A17,'Occupancy Raw Data'!$B$8:$BE$45,'Occupancy Raw Data'!H$3,FALSE)</f>
        <v>69.958419958419896</v>
      </c>
      <c r="D17" s="48">
        <f>VLOOKUP($A17,'Occupancy Raw Data'!$B$8:$BE$45,'Occupancy Raw Data'!I$3,FALSE)</f>
        <v>77.720027720027701</v>
      </c>
      <c r="E17" s="48">
        <f>VLOOKUP($A17,'Occupancy Raw Data'!$B$8:$BE$45,'Occupancy Raw Data'!J$3,FALSE)</f>
        <v>78.158928158928106</v>
      </c>
      <c r="F17" s="48">
        <f>VLOOKUP($A17,'Occupancy Raw Data'!$B$8:$BE$45,'Occupancy Raw Data'!K$3,FALSE)</f>
        <v>67.197967197967102</v>
      </c>
      <c r="G17" s="49">
        <f>VLOOKUP($A17,'Occupancy Raw Data'!$B$8:$BE$45,'Occupancy Raw Data'!L$3,FALSE)</f>
        <v>70.032340032340002</v>
      </c>
      <c r="H17" s="48">
        <f>VLOOKUP($A17,'Occupancy Raw Data'!$B$8:$BE$45,'Occupancy Raw Data'!N$3,FALSE)</f>
        <v>71.298221298221193</v>
      </c>
      <c r="I17" s="48">
        <f>VLOOKUP($A17,'Occupancy Raw Data'!$B$8:$BE$45,'Occupancy Raw Data'!O$3,FALSE)</f>
        <v>75.9413259413259</v>
      </c>
      <c r="J17" s="49">
        <f>VLOOKUP($A17,'Occupancy Raw Data'!$B$8:$BE$45,'Occupancy Raw Data'!P$3,FALSE)</f>
        <v>73.619773619773596</v>
      </c>
      <c r="K17" s="50">
        <f>VLOOKUP($A17,'Occupancy Raw Data'!$B$8:$BE$45,'Occupancy Raw Data'!R$3,FALSE)</f>
        <v>71.057321057321005</v>
      </c>
      <c r="M17" s="47">
        <f>VLOOKUP($A17,'Occupancy Raw Data'!$B$8:$BE$45,'Occupancy Raw Data'!T$3,FALSE)</f>
        <v>-1.69349541734478</v>
      </c>
      <c r="N17" s="48">
        <f>VLOOKUP($A17,'Occupancy Raw Data'!$B$8:$BE$45,'Occupancy Raw Data'!U$3,FALSE)</f>
        <v>-4.6653718553371402</v>
      </c>
      <c r="O17" s="48">
        <f>VLOOKUP($A17,'Occupancy Raw Data'!$B$8:$BE$45,'Occupancy Raw Data'!V$3,FALSE)</f>
        <v>-1.7033417165208</v>
      </c>
      <c r="P17" s="48">
        <f>VLOOKUP($A17,'Occupancy Raw Data'!$B$8:$BE$45,'Occupancy Raw Data'!W$3,FALSE)</f>
        <v>3.7913072737795899</v>
      </c>
      <c r="Q17" s="48">
        <f>VLOOKUP($A17,'Occupancy Raw Data'!$B$8:$BE$45,'Occupancy Raw Data'!X$3,FALSE)</f>
        <v>-5.9337370034290604</v>
      </c>
      <c r="R17" s="49">
        <f>VLOOKUP($A17,'Occupancy Raw Data'!$B$8:$BE$45,'Occupancy Raw Data'!Y$3,FALSE)</f>
        <v>-1.99784172726492</v>
      </c>
      <c r="S17" s="48">
        <f>VLOOKUP($A17,'Occupancy Raw Data'!$B$8:$BE$45,'Occupancy Raw Data'!AA$3,FALSE)</f>
        <v>-4.5710929253467603</v>
      </c>
      <c r="T17" s="48">
        <f>VLOOKUP($A17,'Occupancy Raw Data'!$B$8:$BE$45,'Occupancy Raw Data'!AB$3,FALSE)</f>
        <v>-7.3841807179847203</v>
      </c>
      <c r="U17" s="49">
        <f>VLOOKUP($A17,'Occupancy Raw Data'!$B$8:$BE$45,'Occupancy Raw Data'!AC$3,FALSE)</f>
        <v>-6.0430018834156201</v>
      </c>
      <c r="V17" s="50">
        <f>VLOOKUP($A17,'Occupancy Raw Data'!$B$8:$BE$45,'Occupancy Raw Data'!AE$3,FALSE)</f>
        <v>-3.2311167067333302</v>
      </c>
      <c r="X17" s="51">
        <f>VLOOKUP($A17,'ADR Raw Data'!$B$6:$BE$43,'ADR Raw Data'!G$1,FALSE)</f>
        <v>134.97310553982999</v>
      </c>
      <c r="Y17" s="52">
        <f>VLOOKUP($A17,'ADR Raw Data'!$B$6:$BE$43,'ADR Raw Data'!H$1,FALSE)</f>
        <v>152.07021792966799</v>
      </c>
      <c r="Z17" s="52">
        <f>VLOOKUP($A17,'ADR Raw Data'!$B$6:$BE$43,'ADR Raw Data'!I$1,FALSE)</f>
        <v>163.03830435428699</v>
      </c>
      <c r="AA17" s="52">
        <f>VLOOKUP($A17,'ADR Raw Data'!$B$6:$BE$43,'ADR Raw Data'!J$1,FALSE)</f>
        <v>160.42813063395801</v>
      </c>
      <c r="AB17" s="52">
        <f>VLOOKUP($A17,'ADR Raw Data'!$B$6:$BE$43,'ADR Raw Data'!K$1,FALSE)</f>
        <v>140.487483671364</v>
      </c>
      <c r="AC17" s="53">
        <f>VLOOKUP($A17,'ADR Raw Data'!$B$6:$BE$43,'ADR Raw Data'!L$1,FALSE)</f>
        <v>151.35812844278701</v>
      </c>
      <c r="AD17" s="52">
        <f>VLOOKUP($A17,'ADR Raw Data'!$B$6:$BE$43,'ADR Raw Data'!N$1,FALSE)</f>
        <v>135.986419893082</v>
      </c>
      <c r="AE17" s="52">
        <f>VLOOKUP($A17,'ADR Raw Data'!$B$6:$BE$43,'ADR Raw Data'!O$1,FALSE)</f>
        <v>135.86135057034201</v>
      </c>
      <c r="AF17" s="53">
        <f>VLOOKUP($A17,'ADR Raw Data'!$B$6:$BE$43,'ADR Raw Data'!P$1,FALSE)</f>
        <v>135.921913241292</v>
      </c>
      <c r="AG17" s="54">
        <f>VLOOKUP($A17,'ADR Raw Data'!$B$6:$BE$43,'ADR Raw Data'!R$1,FALSE)</f>
        <v>146.78873632880499</v>
      </c>
      <c r="AI17" s="47">
        <f>VLOOKUP($A17,'ADR Raw Data'!$B$6:$BE$43,'ADR Raw Data'!T$1,FALSE)</f>
        <v>0.76298574961671095</v>
      </c>
      <c r="AJ17" s="48">
        <f>VLOOKUP($A17,'ADR Raw Data'!$B$6:$BE$43,'ADR Raw Data'!U$1,FALSE)</f>
        <v>5.6796728082968002</v>
      </c>
      <c r="AK17" s="48">
        <f>VLOOKUP($A17,'ADR Raw Data'!$B$6:$BE$43,'ADR Raw Data'!V$1,FALSE)</f>
        <v>13.5431750245844</v>
      </c>
      <c r="AL17" s="48">
        <f>VLOOKUP($A17,'ADR Raw Data'!$B$6:$BE$43,'ADR Raw Data'!W$1,FALSE)</f>
        <v>13.006229009635099</v>
      </c>
      <c r="AM17" s="48">
        <f>VLOOKUP($A17,'ADR Raw Data'!$B$6:$BE$43,'ADR Raw Data'!X$1,FALSE)</f>
        <v>3.1543692781339501</v>
      </c>
      <c r="AN17" s="49">
        <f>VLOOKUP($A17,'ADR Raw Data'!$B$6:$BE$43,'ADR Raw Data'!Y$1,FALSE)</f>
        <v>7.9095631889167697</v>
      </c>
      <c r="AO17" s="48">
        <f>VLOOKUP($A17,'ADR Raw Data'!$B$6:$BE$43,'ADR Raw Data'!AA$1,FALSE)</f>
        <v>0.83991407995937795</v>
      </c>
      <c r="AP17" s="48">
        <f>VLOOKUP($A17,'ADR Raw Data'!$B$6:$BE$43,'ADR Raw Data'!AB$1,FALSE)</f>
        <v>-0.98798328651913303</v>
      </c>
      <c r="AQ17" s="49">
        <f>VLOOKUP($A17,'ADR Raw Data'!$B$6:$BE$43,'ADR Raw Data'!AC$1,FALSE)</f>
        <v>-0.12373974521138199</v>
      </c>
      <c r="AR17" s="50">
        <f>VLOOKUP($A17,'ADR Raw Data'!$B$6:$BE$43,'ADR Raw Data'!AE$1,FALSE)</f>
        <v>5.6099046535206298</v>
      </c>
      <c r="AS17" s="40"/>
      <c r="AT17" s="51">
        <f>VLOOKUP($A17,'RevPAR Raw Data'!$B$6:$BE$43,'RevPAR Raw Data'!G$1,FALSE)</f>
        <v>77.105218295218194</v>
      </c>
      <c r="AU17" s="52">
        <f>VLOOKUP($A17,'RevPAR Raw Data'!$B$6:$BE$43,'RevPAR Raw Data'!H$1,FALSE)</f>
        <v>106.38592169092099</v>
      </c>
      <c r="AV17" s="52">
        <f>VLOOKUP($A17,'RevPAR Raw Data'!$B$6:$BE$43,'RevPAR Raw Data'!I$1,FALSE)</f>
        <v>126.713415338415</v>
      </c>
      <c r="AW17" s="52">
        <f>VLOOKUP($A17,'RevPAR Raw Data'!$B$6:$BE$43,'RevPAR Raw Data'!J$1,FALSE)</f>
        <v>125.388907368907</v>
      </c>
      <c r="AX17" s="52">
        <f>VLOOKUP($A17,'RevPAR Raw Data'!$B$6:$BE$43,'RevPAR Raw Data'!K$1,FALSE)</f>
        <v>94.404733194733097</v>
      </c>
      <c r="AY17" s="53">
        <f>VLOOKUP($A17,'RevPAR Raw Data'!$B$6:$BE$43,'RevPAR Raw Data'!L$1,FALSE)</f>
        <v>105.999639177639</v>
      </c>
      <c r="AZ17" s="52">
        <f>VLOOKUP($A17,'RevPAR Raw Data'!$B$6:$BE$43,'RevPAR Raw Data'!N$1,FALSE)</f>
        <v>96.955898590898499</v>
      </c>
      <c r="BA17" s="52">
        <f>VLOOKUP($A17,'RevPAR Raw Data'!$B$6:$BE$43,'RevPAR Raw Data'!O$1,FALSE)</f>
        <v>103.174911064911</v>
      </c>
      <c r="BB17" s="53">
        <f>VLOOKUP($A17,'RevPAR Raw Data'!$B$6:$BE$43,'RevPAR Raw Data'!P$1,FALSE)</f>
        <v>100.065404827904</v>
      </c>
      <c r="BC17" s="54">
        <f>VLOOKUP($A17,'RevPAR Raw Data'!$B$6:$BE$43,'RevPAR Raw Data'!R$1,FALSE)</f>
        <v>104.304143649143</v>
      </c>
      <c r="BE17" s="47">
        <f>VLOOKUP($A17,'RevPAR Raw Data'!$B$6:$BE$43,'RevPAR Raw Data'!T$1,FALSE)</f>
        <v>-0.94343079643283001</v>
      </c>
      <c r="BF17" s="48">
        <f>VLOOKUP($A17,'RevPAR Raw Data'!$B$6:$BE$43,'RevPAR Raw Data'!U$1,FALSE)</f>
        <v>0.74932309628614102</v>
      </c>
      <c r="BG17" s="48">
        <f>VLOOKUP($A17,'RevPAR Raw Data'!$B$6:$BE$43,'RevPAR Raw Data'!V$1,FALSE)</f>
        <v>11.6091467581284</v>
      </c>
      <c r="BH17" s="48">
        <f>VLOOKUP($A17,'RevPAR Raw Data'!$B$6:$BE$43,'RevPAR Raw Data'!W$1,FALSE)</f>
        <v>17.2906423899014</v>
      </c>
      <c r="BI17" s="48">
        <f>VLOOKUP($A17,'RevPAR Raw Data'!$B$6:$BE$43,'RevPAR Raw Data'!X$1,FALSE)</f>
        <v>-2.9665397023765299</v>
      </c>
      <c r="BJ17" s="49">
        <f>VLOOKUP($A17,'RevPAR Raw Data'!$B$6:$BE$43,'RevPAR Raw Data'!Y$1,FALSE)</f>
        <v>5.7537009078192698</v>
      </c>
      <c r="BK17" s="48">
        <f>VLOOKUP($A17,'RevPAR Raw Data'!$B$6:$BE$43,'RevPAR Raw Data'!AA$1,FALSE)</f>
        <v>-3.7695720984753902</v>
      </c>
      <c r="BL17" s="48">
        <f>VLOOKUP($A17,'RevPAR Raw Data'!$B$6:$BE$43,'RevPAR Raw Data'!AB$1,FALSE)</f>
        <v>-8.2992095331638005</v>
      </c>
      <c r="BM17" s="49">
        <f>VLOOKUP($A17,'RevPAR Raw Data'!$B$6:$BE$43,'RevPAR Raw Data'!AC$1,FALSE)</f>
        <v>-6.1592640334933497</v>
      </c>
      <c r="BN17" s="50">
        <f>VLOOKUP($A17,'RevPAR Raw Data'!$B$6:$BE$43,'RevPAR Raw Data'!AE$1,FALSE)</f>
        <v>2.1975253802955899</v>
      </c>
    </row>
    <row r="18" spans="1:66" x14ac:dyDescent="0.45">
      <c r="A18" s="63" t="s">
        <v>26</v>
      </c>
      <c r="B18" s="47">
        <f>VLOOKUP($A18,'Occupancy Raw Data'!$B$8:$BE$45,'Occupancy Raw Data'!G$3,FALSE)</f>
        <v>61.193181818181799</v>
      </c>
      <c r="C18" s="48">
        <f>VLOOKUP($A18,'Occupancy Raw Data'!$B$8:$BE$45,'Occupancy Raw Data'!H$3,FALSE)</f>
        <v>74.386363636363598</v>
      </c>
      <c r="D18" s="48">
        <f>VLOOKUP($A18,'Occupancy Raw Data'!$B$8:$BE$45,'Occupancy Raw Data'!I$3,FALSE)</f>
        <v>85.022727272727195</v>
      </c>
      <c r="E18" s="48">
        <f>VLOOKUP($A18,'Occupancy Raw Data'!$B$8:$BE$45,'Occupancy Raw Data'!J$3,FALSE)</f>
        <v>84.943181818181799</v>
      </c>
      <c r="F18" s="48">
        <f>VLOOKUP($A18,'Occupancy Raw Data'!$B$8:$BE$45,'Occupancy Raw Data'!K$3,FALSE)</f>
        <v>71.477272727272705</v>
      </c>
      <c r="G18" s="49">
        <f>VLOOKUP($A18,'Occupancy Raw Data'!$B$8:$BE$45,'Occupancy Raw Data'!L$3,FALSE)</f>
        <v>75.404545454545399</v>
      </c>
      <c r="H18" s="48">
        <f>VLOOKUP($A18,'Occupancy Raw Data'!$B$8:$BE$45,'Occupancy Raw Data'!N$3,FALSE)</f>
        <v>72.647727272727195</v>
      </c>
      <c r="I18" s="48">
        <f>VLOOKUP($A18,'Occupancy Raw Data'!$B$8:$BE$45,'Occupancy Raw Data'!O$3,FALSE)</f>
        <v>76.522727272727195</v>
      </c>
      <c r="J18" s="49">
        <f>VLOOKUP($A18,'Occupancy Raw Data'!$B$8:$BE$45,'Occupancy Raw Data'!P$3,FALSE)</f>
        <v>74.585227272727195</v>
      </c>
      <c r="K18" s="50">
        <f>VLOOKUP($A18,'Occupancy Raw Data'!$B$8:$BE$45,'Occupancy Raw Data'!R$3,FALSE)</f>
        <v>75.170454545454504</v>
      </c>
      <c r="M18" s="47">
        <f>VLOOKUP($A18,'Occupancy Raw Data'!$B$8:$BE$45,'Occupancy Raw Data'!T$3,FALSE)</f>
        <v>4.6073451780295498</v>
      </c>
      <c r="N18" s="48">
        <f>VLOOKUP($A18,'Occupancy Raw Data'!$B$8:$BE$45,'Occupancy Raw Data'!U$3,FALSE)</f>
        <v>1.1332040956216201</v>
      </c>
      <c r="O18" s="48">
        <f>VLOOKUP($A18,'Occupancy Raw Data'!$B$8:$BE$45,'Occupancy Raw Data'!V$3,FALSE)</f>
        <v>3.3818073258576198</v>
      </c>
      <c r="P18" s="48">
        <f>VLOOKUP($A18,'Occupancy Raw Data'!$B$8:$BE$45,'Occupancy Raw Data'!W$3,FALSE)</f>
        <v>3.1401849938781701</v>
      </c>
      <c r="Q18" s="48">
        <f>VLOOKUP($A18,'Occupancy Raw Data'!$B$8:$BE$45,'Occupancy Raw Data'!X$3,FALSE)</f>
        <v>2.4570711252973498</v>
      </c>
      <c r="R18" s="49">
        <f>VLOOKUP($A18,'Occupancy Raw Data'!$B$8:$BE$45,'Occupancy Raw Data'!Y$3,FALSE)</f>
        <v>2.8957116811860901</v>
      </c>
      <c r="S18" s="48">
        <f>VLOOKUP($A18,'Occupancy Raw Data'!$B$8:$BE$45,'Occupancy Raw Data'!AA$3,FALSE)</f>
        <v>3.6029130903698299</v>
      </c>
      <c r="T18" s="48">
        <f>VLOOKUP($A18,'Occupancy Raw Data'!$B$8:$BE$45,'Occupancy Raw Data'!AB$3,FALSE)</f>
        <v>2.9221763085399401</v>
      </c>
      <c r="U18" s="49">
        <f>VLOOKUP($A18,'Occupancy Raw Data'!$B$8:$BE$45,'Occupancy Raw Data'!AC$3,FALSE)</f>
        <v>3.2525819010643802</v>
      </c>
      <c r="V18" s="50">
        <f>VLOOKUP($A18,'Occupancy Raw Data'!$B$8:$BE$45,'Occupancy Raw Data'!AE$3,FALSE)</f>
        <v>2.99662999833465</v>
      </c>
      <c r="X18" s="51">
        <f>VLOOKUP($A18,'ADR Raw Data'!$B$6:$BE$43,'ADR Raw Data'!G$1,FALSE)</f>
        <v>135.15532404828201</v>
      </c>
      <c r="Y18" s="52">
        <f>VLOOKUP($A18,'ADR Raw Data'!$B$6:$BE$43,'ADR Raw Data'!H$1,FALSE)</f>
        <v>156.70217537427399</v>
      </c>
      <c r="Z18" s="52">
        <f>VLOOKUP($A18,'ADR Raw Data'!$B$6:$BE$43,'ADR Raw Data'!I$1,FALSE)</f>
        <v>172.27744052392401</v>
      </c>
      <c r="AA18" s="52">
        <f>VLOOKUP($A18,'ADR Raw Data'!$B$6:$BE$43,'ADR Raw Data'!J$1,FALSE)</f>
        <v>170.690544481605</v>
      </c>
      <c r="AB18" s="52">
        <f>VLOOKUP($A18,'ADR Raw Data'!$B$6:$BE$43,'ADR Raw Data'!K$1,FALSE)</f>
        <v>143.12761367249601</v>
      </c>
      <c r="AC18" s="53">
        <f>VLOOKUP($A18,'ADR Raw Data'!$B$6:$BE$43,'ADR Raw Data'!L$1,FALSE)</f>
        <v>157.29544216046699</v>
      </c>
      <c r="AD18" s="52">
        <f>VLOOKUP($A18,'ADR Raw Data'!$B$6:$BE$43,'ADR Raw Data'!N$1,FALSE)</f>
        <v>132.44445643672699</v>
      </c>
      <c r="AE18" s="52">
        <f>VLOOKUP($A18,'ADR Raw Data'!$B$6:$BE$43,'ADR Raw Data'!O$1,FALSE)</f>
        <v>131.196424116424</v>
      </c>
      <c r="AF18" s="53">
        <f>VLOOKUP($A18,'ADR Raw Data'!$B$6:$BE$43,'ADR Raw Data'!P$1,FALSE)</f>
        <v>131.80423021253901</v>
      </c>
      <c r="AG18" s="54">
        <f>VLOOKUP($A18,'ADR Raw Data'!$B$6:$BE$43,'ADR Raw Data'!R$1,FALSE)</f>
        <v>150.068940935104</v>
      </c>
      <c r="AI18" s="47">
        <f>VLOOKUP($A18,'ADR Raw Data'!$B$6:$BE$43,'ADR Raw Data'!T$1,FALSE)</f>
        <v>-1.38983206498335</v>
      </c>
      <c r="AJ18" s="48">
        <f>VLOOKUP($A18,'ADR Raw Data'!$B$6:$BE$43,'ADR Raw Data'!U$1,FALSE)</f>
        <v>0.106035973492494</v>
      </c>
      <c r="AK18" s="48">
        <f>VLOOKUP($A18,'ADR Raw Data'!$B$6:$BE$43,'ADR Raw Data'!V$1,FALSE)</f>
        <v>2.5752437302656102</v>
      </c>
      <c r="AL18" s="48">
        <f>VLOOKUP($A18,'ADR Raw Data'!$B$6:$BE$43,'ADR Raw Data'!W$1,FALSE)</f>
        <v>3.8946904754007701</v>
      </c>
      <c r="AM18" s="48">
        <f>VLOOKUP($A18,'ADR Raw Data'!$B$6:$BE$43,'ADR Raw Data'!X$1,FALSE)</f>
        <v>-4.5598589425379403</v>
      </c>
      <c r="AN18" s="49">
        <f>VLOOKUP($A18,'ADR Raw Data'!$B$6:$BE$43,'ADR Raw Data'!Y$1,FALSE)</f>
        <v>0.52019201658203296</v>
      </c>
      <c r="AO18" s="48">
        <f>VLOOKUP($A18,'ADR Raw Data'!$B$6:$BE$43,'ADR Raw Data'!AA$1,FALSE)</f>
        <v>-0.635169630620806</v>
      </c>
      <c r="AP18" s="48">
        <f>VLOOKUP($A18,'ADR Raw Data'!$B$6:$BE$43,'ADR Raw Data'!AB$1,FALSE)</f>
        <v>-3.18884912300468</v>
      </c>
      <c r="AQ18" s="49">
        <f>VLOOKUP($A18,'ADR Raw Data'!$B$6:$BE$43,'ADR Raw Data'!AC$1,FALSE)</f>
        <v>-1.9584201490028601</v>
      </c>
      <c r="AR18" s="50">
        <f>VLOOKUP($A18,'ADR Raw Data'!$B$6:$BE$43,'ADR Raw Data'!AE$1,FALSE)</f>
        <v>-0.118892936364813</v>
      </c>
      <c r="AS18" s="40"/>
      <c r="AT18" s="51">
        <f>VLOOKUP($A18,'RevPAR Raw Data'!$B$6:$BE$43,'RevPAR Raw Data'!G$1,FALSE)</f>
        <v>82.705843181818096</v>
      </c>
      <c r="AU18" s="52">
        <f>VLOOKUP($A18,'RevPAR Raw Data'!$B$6:$BE$43,'RevPAR Raw Data'!H$1,FALSE)</f>
        <v>116.56505</v>
      </c>
      <c r="AV18" s="52">
        <f>VLOOKUP($A18,'RevPAR Raw Data'!$B$6:$BE$43,'RevPAR Raw Data'!I$1,FALSE)</f>
        <v>146.47497840909</v>
      </c>
      <c r="AW18" s="52">
        <f>VLOOKUP($A18,'RevPAR Raw Data'!$B$6:$BE$43,'RevPAR Raw Data'!J$1,FALSE)</f>
        <v>144.98997954545399</v>
      </c>
      <c r="AX18" s="52">
        <f>VLOOKUP($A18,'RevPAR Raw Data'!$B$6:$BE$43,'RevPAR Raw Data'!K$1,FALSE)</f>
        <v>102.30371477272701</v>
      </c>
      <c r="AY18" s="53">
        <f>VLOOKUP($A18,'RevPAR Raw Data'!$B$6:$BE$43,'RevPAR Raw Data'!L$1,FALSE)</f>
        <v>118.60791318181801</v>
      </c>
      <c r="AZ18" s="52">
        <f>VLOOKUP($A18,'RevPAR Raw Data'!$B$6:$BE$43,'RevPAR Raw Data'!N$1,FALSE)</f>
        <v>96.217887500000003</v>
      </c>
      <c r="BA18" s="52">
        <f>VLOOKUP($A18,'RevPAR Raw Data'!$B$6:$BE$43,'RevPAR Raw Data'!O$1,FALSE)</f>
        <v>100.395081818181</v>
      </c>
      <c r="BB18" s="53">
        <f>VLOOKUP($A18,'RevPAR Raw Data'!$B$6:$BE$43,'RevPAR Raw Data'!P$1,FALSE)</f>
        <v>98.306484659090899</v>
      </c>
      <c r="BC18" s="54">
        <f>VLOOKUP($A18,'RevPAR Raw Data'!$B$6:$BE$43,'RevPAR Raw Data'!R$1,FALSE)</f>
        <v>112.80750503246701</v>
      </c>
      <c r="BE18" s="47">
        <f>VLOOKUP($A18,'RevPAR Raw Data'!$B$6:$BE$43,'RevPAR Raw Data'!T$1,FALSE)</f>
        <v>3.1534787524174699</v>
      </c>
      <c r="BF18" s="48">
        <f>VLOOKUP($A18,'RevPAR Raw Data'!$B$6:$BE$43,'RevPAR Raw Data'!U$1,FALSE)</f>
        <v>1.2404416731085599</v>
      </c>
      <c r="BG18" s="48">
        <f>VLOOKUP($A18,'RevPAR Raw Data'!$B$6:$BE$43,'RevPAR Raw Data'!V$1,FALSE)</f>
        <v>6.0441408372520398</v>
      </c>
      <c r="BH18" s="48">
        <f>VLOOKUP($A18,'RevPAR Raw Data'!$B$6:$BE$43,'RevPAR Raw Data'!W$1,FALSE)</f>
        <v>7.1571759551454797</v>
      </c>
      <c r="BI18" s="48">
        <f>VLOOKUP($A18,'RevPAR Raw Data'!$B$6:$BE$43,'RevPAR Raw Data'!X$1,FALSE)</f>
        <v>-2.21482679467197</v>
      </c>
      <c r="BJ18" s="49">
        <f>VLOOKUP($A18,'RevPAR Raw Data'!$B$6:$BE$43,'RevPAR Raw Data'!Y$1,FALSE)</f>
        <v>3.4309669587568798</v>
      </c>
      <c r="BK18" s="48">
        <f>VLOOKUP($A18,'RevPAR Raw Data'!$B$6:$BE$43,'RevPAR Raw Data'!AA$1,FALSE)</f>
        <v>2.94485884998134</v>
      </c>
      <c r="BL18" s="48">
        <f>VLOOKUP($A18,'RevPAR Raw Data'!$B$6:$BE$43,'RevPAR Raw Data'!AB$1,FALSE)</f>
        <v>-0.35985660805226899</v>
      </c>
      <c r="BM18" s="49">
        <f>VLOOKUP($A18,'RevPAR Raw Data'!$B$6:$BE$43,'RevPAR Raw Data'!AC$1,FALSE)</f>
        <v>1.2304625327482599</v>
      </c>
      <c r="BN18" s="50">
        <f>VLOOKUP($A18,'RevPAR Raw Data'!$B$6:$BE$43,'RevPAR Raw Data'!AE$1,FALSE)</f>
        <v>2.8741742805728299</v>
      </c>
    </row>
    <row r="19" spans="1:66" x14ac:dyDescent="0.45">
      <c r="A19" s="63" t="s">
        <v>24</v>
      </c>
      <c r="B19" s="47">
        <f>VLOOKUP($A19,'Occupancy Raw Data'!$B$8:$BE$45,'Occupancy Raw Data'!G$3,FALSE)</f>
        <v>55.706385118149797</v>
      </c>
      <c r="C19" s="48">
        <f>VLOOKUP($A19,'Occupancy Raw Data'!$B$8:$BE$45,'Occupancy Raw Data'!H$3,FALSE)</f>
        <v>69.884364002010997</v>
      </c>
      <c r="D19" s="48">
        <f>VLOOKUP($A19,'Occupancy Raw Data'!$B$8:$BE$45,'Occupancy Raw Data'!I$3,FALSE)</f>
        <v>74.321266968325702</v>
      </c>
      <c r="E19" s="48">
        <f>VLOOKUP($A19,'Occupancy Raw Data'!$B$8:$BE$45,'Occupancy Raw Data'!J$3,FALSE)</f>
        <v>75.666163901458006</v>
      </c>
      <c r="F19" s="48">
        <f>VLOOKUP($A19,'Occupancy Raw Data'!$B$8:$BE$45,'Occupancy Raw Data'!K$3,FALSE)</f>
        <v>66.176470588235205</v>
      </c>
      <c r="G19" s="49">
        <f>VLOOKUP($A19,'Occupancy Raw Data'!$B$8:$BE$45,'Occupancy Raw Data'!L$3,FALSE)</f>
        <v>68.350930115635904</v>
      </c>
      <c r="H19" s="48">
        <f>VLOOKUP($A19,'Occupancy Raw Data'!$B$8:$BE$45,'Occupancy Raw Data'!N$3,FALSE)</f>
        <v>74.509803921568604</v>
      </c>
      <c r="I19" s="48">
        <f>VLOOKUP($A19,'Occupancy Raw Data'!$B$8:$BE$45,'Occupancy Raw Data'!O$3,FALSE)</f>
        <v>74.132730015082899</v>
      </c>
      <c r="J19" s="49">
        <f>VLOOKUP($A19,'Occupancy Raw Data'!$B$8:$BE$45,'Occupancy Raw Data'!P$3,FALSE)</f>
        <v>74.321266968325702</v>
      </c>
      <c r="K19" s="50">
        <f>VLOOKUP($A19,'Occupancy Raw Data'!$B$8:$BE$45,'Occupancy Raw Data'!R$3,FALSE)</f>
        <v>70.056740644975903</v>
      </c>
      <c r="M19" s="47">
        <f>VLOOKUP($A19,'Occupancy Raw Data'!$B$8:$BE$45,'Occupancy Raw Data'!T$3,FALSE)</f>
        <v>2.6553777615239298</v>
      </c>
      <c r="N19" s="48">
        <f>VLOOKUP($A19,'Occupancy Raw Data'!$B$8:$BE$45,'Occupancy Raw Data'!U$3,FALSE)</f>
        <v>2.70449843738175</v>
      </c>
      <c r="O19" s="48">
        <f>VLOOKUP($A19,'Occupancy Raw Data'!$B$8:$BE$45,'Occupancy Raw Data'!V$3,FALSE)</f>
        <v>5.2262159212351298</v>
      </c>
      <c r="P19" s="48">
        <f>VLOOKUP($A19,'Occupancy Raw Data'!$B$8:$BE$45,'Occupancy Raw Data'!W$3,FALSE)</f>
        <v>0.40880858176657903</v>
      </c>
      <c r="Q19" s="48">
        <f>VLOOKUP($A19,'Occupancy Raw Data'!$B$8:$BE$45,'Occupancy Raw Data'!X$3,FALSE)</f>
        <v>-7.1882352941176402</v>
      </c>
      <c r="R19" s="49">
        <f>VLOOKUP($A19,'Occupancy Raw Data'!$B$8:$BE$45,'Occupancy Raw Data'!Y$3,FALSE)</f>
        <v>0.63463246654704697</v>
      </c>
      <c r="S19" s="48">
        <f>VLOOKUP($A19,'Occupancy Raw Data'!$B$8:$BE$45,'Occupancy Raw Data'!AA$3,FALSE)</f>
        <v>2.2808148838097901</v>
      </c>
      <c r="T19" s="48">
        <f>VLOOKUP($A19,'Occupancy Raw Data'!$B$8:$BE$45,'Occupancy Raw Data'!AB$3,FALSE)</f>
        <v>-5.33617560877477</v>
      </c>
      <c r="U19" s="49">
        <f>VLOOKUP($A19,'Occupancy Raw Data'!$B$8:$BE$45,'Occupancy Raw Data'!AC$3,FALSE)</f>
        <v>-1.6653291214889401</v>
      </c>
      <c r="V19" s="50">
        <f>VLOOKUP($A19,'Occupancy Raw Data'!$B$8:$BE$45,'Occupancy Raw Data'!AE$3,FALSE)</f>
        <v>-7.3783742186530499E-2</v>
      </c>
      <c r="X19" s="51">
        <f>VLOOKUP($A19,'ADR Raw Data'!$B$6:$BE$43,'ADR Raw Data'!G$1,FALSE)</f>
        <v>134.75879738267099</v>
      </c>
      <c r="Y19" s="52">
        <f>VLOOKUP($A19,'ADR Raw Data'!$B$6:$BE$43,'ADR Raw Data'!H$1,FALSE)</f>
        <v>140.54648381294899</v>
      </c>
      <c r="Z19" s="52">
        <f>VLOOKUP($A19,'ADR Raw Data'!$B$6:$BE$43,'ADR Raw Data'!I$1,FALSE)</f>
        <v>142.00142059868</v>
      </c>
      <c r="AA19" s="52">
        <f>VLOOKUP($A19,'ADR Raw Data'!$B$6:$BE$43,'ADR Raw Data'!J$1,FALSE)</f>
        <v>141.068544850498</v>
      </c>
      <c r="AB19" s="52">
        <f>VLOOKUP($A19,'ADR Raw Data'!$B$6:$BE$43,'ADR Raw Data'!K$1,FALSE)</f>
        <v>140.07378537511801</v>
      </c>
      <c r="AC19" s="53">
        <f>VLOOKUP($A19,'ADR Raw Data'!$B$6:$BE$43,'ADR Raw Data'!L$1,FALSE)</f>
        <v>139.94354394998101</v>
      </c>
      <c r="AD19" s="52">
        <f>VLOOKUP($A19,'ADR Raw Data'!$B$6:$BE$43,'ADR Raw Data'!N$1,FALSE)</f>
        <v>157.298616734143</v>
      </c>
      <c r="AE19" s="52">
        <f>VLOOKUP($A19,'ADR Raw Data'!$B$6:$BE$43,'ADR Raw Data'!O$1,FALSE)</f>
        <v>153.94900474737099</v>
      </c>
      <c r="AF19" s="53">
        <f>VLOOKUP($A19,'ADR Raw Data'!$B$6:$BE$43,'ADR Raw Data'!P$1,FALSE)</f>
        <v>155.62805936072999</v>
      </c>
      <c r="AG19" s="54">
        <f>VLOOKUP($A19,'ADR Raw Data'!$B$6:$BE$43,'ADR Raw Data'!R$1,FALSE)</f>
        <v>144.69762123231399</v>
      </c>
      <c r="AI19" s="47">
        <f>VLOOKUP($A19,'ADR Raw Data'!$B$6:$BE$43,'ADR Raw Data'!T$1,FALSE)</f>
        <v>8.9924397830559997</v>
      </c>
      <c r="AJ19" s="48">
        <f>VLOOKUP($A19,'ADR Raw Data'!$B$6:$BE$43,'ADR Raw Data'!U$1,FALSE)</f>
        <v>11.2851617293398</v>
      </c>
      <c r="AK19" s="48">
        <f>VLOOKUP($A19,'ADR Raw Data'!$B$6:$BE$43,'ADR Raw Data'!V$1,FALSE)</f>
        <v>12.0381583255436</v>
      </c>
      <c r="AL19" s="48">
        <f>VLOOKUP($A19,'ADR Raw Data'!$B$6:$BE$43,'ADR Raw Data'!W$1,FALSE)</f>
        <v>7.8086580559961396</v>
      </c>
      <c r="AM19" s="48">
        <f>VLOOKUP($A19,'ADR Raw Data'!$B$6:$BE$43,'ADR Raw Data'!X$1,FALSE)</f>
        <v>7.4419821625500404</v>
      </c>
      <c r="AN19" s="49">
        <f>VLOOKUP($A19,'ADR Raw Data'!$B$6:$BE$43,'ADR Raw Data'!Y$1,FALSE)</f>
        <v>9.4755752214707698</v>
      </c>
      <c r="AO19" s="48">
        <f>VLOOKUP($A19,'ADR Raw Data'!$B$6:$BE$43,'ADR Raw Data'!AA$1,FALSE)</f>
        <v>7.26906811017433</v>
      </c>
      <c r="AP19" s="48">
        <f>VLOOKUP($A19,'ADR Raw Data'!$B$6:$BE$43,'ADR Raw Data'!AB$1,FALSE)</f>
        <v>3.43367867807269</v>
      </c>
      <c r="AQ19" s="49">
        <f>VLOOKUP($A19,'ADR Raw Data'!$B$6:$BE$43,'ADR Raw Data'!AC$1,FALSE)</f>
        <v>5.3116493166711596</v>
      </c>
      <c r="AR19" s="50">
        <f>VLOOKUP($A19,'ADR Raw Data'!$B$6:$BE$43,'ADR Raw Data'!AE$1,FALSE)</f>
        <v>8.0034616093706106</v>
      </c>
      <c r="AS19" s="40"/>
      <c r="AT19" s="51">
        <f>VLOOKUP($A19,'RevPAR Raw Data'!$B$6:$BE$43,'RevPAR Raw Data'!G$1,FALSE)</f>
        <v>75.069254650578102</v>
      </c>
      <c r="AU19" s="52">
        <f>VLOOKUP($A19,'RevPAR Raw Data'!$B$6:$BE$43,'RevPAR Raw Data'!H$1,FALSE)</f>
        <v>98.220016339869204</v>
      </c>
      <c r="AV19" s="52">
        <f>VLOOKUP($A19,'RevPAR Raw Data'!$B$6:$BE$43,'RevPAR Raw Data'!I$1,FALSE)</f>
        <v>105.53725490196</v>
      </c>
      <c r="AW19" s="52">
        <f>VLOOKUP($A19,'RevPAR Raw Data'!$B$6:$BE$43,'RevPAR Raw Data'!J$1,FALSE)</f>
        <v>106.741156359979</v>
      </c>
      <c r="AX19" s="52">
        <f>VLOOKUP($A19,'RevPAR Raw Data'!$B$6:$BE$43,'RevPAR Raw Data'!K$1,FALSE)</f>
        <v>92.695887380593206</v>
      </c>
      <c r="AY19" s="53">
        <f>VLOOKUP($A19,'RevPAR Raw Data'!$B$6:$BE$43,'RevPAR Raw Data'!L$1,FALSE)</f>
        <v>95.652713926596206</v>
      </c>
      <c r="AZ19" s="52">
        <f>VLOOKUP($A19,'RevPAR Raw Data'!$B$6:$BE$43,'RevPAR Raw Data'!N$1,FALSE)</f>
        <v>117.202890899949</v>
      </c>
      <c r="BA19" s="52">
        <f>VLOOKUP($A19,'RevPAR Raw Data'!$B$6:$BE$43,'RevPAR Raw Data'!O$1,FALSE)</f>
        <v>114.126600050276</v>
      </c>
      <c r="BB19" s="53">
        <f>VLOOKUP($A19,'RevPAR Raw Data'!$B$6:$BE$43,'RevPAR Raw Data'!P$1,FALSE)</f>
        <v>115.66474547511299</v>
      </c>
      <c r="BC19" s="54">
        <f>VLOOKUP($A19,'RevPAR Raw Data'!$B$6:$BE$43,'RevPAR Raw Data'!R$1,FALSE)</f>
        <v>101.370437226172</v>
      </c>
      <c r="BE19" s="47">
        <f>VLOOKUP($A19,'RevPAR Raw Data'!$B$6:$BE$43,'RevPAR Raw Data'!T$1,FALSE)</f>
        <v>11.886600790797599</v>
      </c>
      <c r="BF19" s="48">
        <f>VLOOKUP($A19,'RevPAR Raw Data'!$B$6:$BE$43,'RevPAR Raw Data'!U$1,FALSE)</f>
        <v>14.294867189347499</v>
      </c>
      <c r="BG19" s="48">
        <f>VLOOKUP($A19,'RevPAR Raw Data'!$B$6:$BE$43,'RevPAR Raw Data'!V$1,FALSE)</f>
        <v>17.893514393811799</v>
      </c>
      <c r="BH19" s="48">
        <f>VLOOKUP($A19,'RevPAR Raw Data'!$B$6:$BE$43,'RevPAR Raw Data'!W$1,FALSE)</f>
        <v>8.2493891020164298</v>
      </c>
      <c r="BI19" s="48">
        <f>VLOOKUP($A19,'RevPAR Raw Data'!$B$6:$BE$43,'RevPAR Raw Data'!X$1,FALSE)</f>
        <v>-0.28120031995796102</v>
      </c>
      <c r="BJ19" s="49">
        <f>VLOOKUP($A19,'RevPAR Raw Data'!$B$6:$BE$43,'RevPAR Raw Data'!Y$1,FALSE)</f>
        <v>10.1703427647653</v>
      </c>
      <c r="BK19" s="48">
        <f>VLOOKUP($A19,'RevPAR Raw Data'!$B$6:$BE$43,'RevPAR Raw Data'!AA$1,FALSE)</f>
        <v>9.7156769813552604</v>
      </c>
      <c r="BL19" s="48">
        <f>VLOOKUP($A19,'RevPAR Raw Data'!$B$6:$BE$43,'RevPAR Raw Data'!AB$1,FALSE)</f>
        <v>-2.0857240548050902</v>
      </c>
      <c r="BM19" s="49">
        <f>VLOOKUP($A19,'RevPAR Raw Data'!$B$6:$BE$43,'RevPAR Raw Data'!AC$1,FALSE)</f>
        <v>3.5578637522803298</v>
      </c>
      <c r="BN19" s="50">
        <f>VLOOKUP($A19,'RevPAR Raw Data'!$B$6:$BE$43,'RevPAR Raw Data'!AE$1,FALSE)</f>
        <v>7.9237726137042204</v>
      </c>
    </row>
    <row r="20" spans="1:66" x14ac:dyDescent="0.45">
      <c r="A20" s="63" t="s">
        <v>27</v>
      </c>
      <c r="B20" s="47">
        <f>VLOOKUP($A20,'Occupancy Raw Data'!$B$8:$BE$45,'Occupancy Raw Data'!G$3,FALSE)</f>
        <v>55.1046661209215</v>
      </c>
      <c r="C20" s="48">
        <f>VLOOKUP($A20,'Occupancy Raw Data'!$B$8:$BE$45,'Occupancy Raw Data'!H$3,FALSE)</f>
        <v>60.881768214243898</v>
      </c>
      <c r="D20" s="48">
        <f>VLOOKUP($A20,'Occupancy Raw Data'!$B$8:$BE$45,'Occupancy Raw Data'!I$3,FALSE)</f>
        <v>64.062682727166404</v>
      </c>
      <c r="E20" s="48">
        <f>VLOOKUP($A20,'Occupancy Raw Data'!$B$8:$BE$45,'Occupancy Raw Data'!J$3,FALSE)</f>
        <v>66.717343000818602</v>
      </c>
      <c r="F20" s="48">
        <f>VLOOKUP($A20,'Occupancy Raw Data'!$B$8:$BE$45,'Occupancy Raw Data'!K$3,FALSE)</f>
        <v>63.442872178692497</v>
      </c>
      <c r="G20" s="49">
        <f>VLOOKUP($A20,'Occupancy Raw Data'!$B$8:$BE$45,'Occupancy Raw Data'!L$3,FALSE)</f>
        <v>62.041866448368602</v>
      </c>
      <c r="H20" s="48">
        <f>VLOOKUP($A20,'Occupancy Raw Data'!$B$8:$BE$45,'Occupancy Raw Data'!N$3,FALSE)</f>
        <v>72.9505321015085</v>
      </c>
      <c r="I20" s="48">
        <f>VLOOKUP($A20,'Occupancy Raw Data'!$B$8:$BE$45,'Occupancy Raw Data'!O$3,FALSE)</f>
        <v>73.172728335867106</v>
      </c>
      <c r="J20" s="49">
        <f>VLOOKUP($A20,'Occupancy Raw Data'!$B$8:$BE$45,'Occupancy Raw Data'!P$3,FALSE)</f>
        <v>73.061630218687796</v>
      </c>
      <c r="K20" s="50">
        <f>VLOOKUP($A20,'Occupancy Raw Data'!$B$8:$BE$45,'Occupancy Raw Data'!R$3,FALSE)</f>
        <v>65.190370382745499</v>
      </c>
      <c r="M20" s="47">
        <f>VLOOKUP($A20,'Occupancy Raw Data'!$B$8:$BE$45,'Occupancy Raw Data'!T$3,FALSE)</f>
        <v>-2.2861353898483099</v>
      </c>
      <c r="N20" s="48">
        <f>VLOOKUP($A20,'Occupancy Raw Data'!$B$8:$BE$45,'Occupancy Raw Data'!U$3,FALSE)</f>
        <v>-7.7789849747036302</v>
      </c>
      <c r="O20" s="48">
        <f>VLOOKUP($A20,'Occupancy Raw Data'!$B$8:$BE$45,'Occupancy Raw Data'!V$3,FALSE)</f>
        <v>-9.4094406384417493</v>
      </c>
      <c r="P20" s="48">
        <f>VLOOKUP($A20,'Occupancy Raw Data'!$B$8:$BE$45,'Occupancy Raw Data'!W$3,FALSE)</f>
        <v>-9.1738984288807401</v>
      </c>
      <c r="Q20" s="48">
        <f>VLOOKUP($A20,'Occupancy Raw Data'!$B$8:$BE$45,'Occupancy Raw Data'!X$3,FALSE)</f>
        <v>-11.773779231305801</v>
      </c>
      <c r="R20" s="49">
        <f>VLOOKUP($A20,'Occupancy Raw Data'!$B$8:$BE$45,'Occupancy Raw Data'!Y$3,FALSE)</f>
        <v>-8.3558504637328994</v>
      </c>
      <c r="S20" s="48">
        <f>VLOOKUP($A20,'Occupancy Raw Data'!$B$8:$BE$45,'Occupancy Raw Data'!AA$3,FALSE)</f>
        <v>-8.2266701771128403</v>
      </c>
      <c r="T20" s="48">
        <f>VLOOKUP($A20,'Occupancy Raw Data'!$B$8:$BE$45,'Occupancy Raw Data'!AB$3,FALSE)</f>
        <v>-12.0494129610475</v>
      </c>
      <c r="U20" s="49">
        <f>VLOOKUP($A20,'Occupancy Raw Data'!$B$8:$BE$45,'Occupancy Raw Data'!AC$3,FALSE)</f>
        <v>-10.1816016370928</v>
      </c>
      <c r="V20" s="50">
        <f>VLOOKUP($A20,'Occupancy Raw Data'!$B$8:$BE$45,'Occupancy Raw Data'!AE$3,FALSE)</f>
        <v>-8.9485044787300208</v>
      </c>
      <c r="X20" s="51">
        <f>VLOOKUP($A20,'ADR Raw Data'!$B$6:$BE$43,'ADR Raw Data'!G$1,FALSE)</f>
        <v>96.314862054329296</v>
      </c>
      <c r="Y20" s="52">
        <f>VLOOKUP($A20,'ADR Raw Data'!$B$6:$BE$43,'ADR Raw Data'!H$1,FALSE)</f>
        <v>95.506283134844395</v>
      </c>
      <c r="Z20" s="52">
        <f>VLOOKUP($A20,'ADR Raw Data'!$B$6:$BE$43,'ADR Raw Data'!I$1,FALSE)</f>
        <v>99.842424242424201</v>
      </c>
      <c r="AA20" s="52">
        <f>VLOOKUP($A20,'ADR Raw Data'!$B$6:$BE$43,'ADR Raw Data'!J$1,FALSE)</f>
        <v>99.209256792287405</v>
      </c>
      <c r="AB20" s="52">
        <f>VLOOKUP($A20,'ADR Raw Data'!$B$6:$BE$43,'ADR Raw Data'!K$1,FALSE)</f>
        <v>98.428707834101303</v>
      </c>
      <c r="AC20" s="53">
        <f>VLOOKUP($A20,'ADR Raw Data'!$B$6:$BE$43,'ADR Raw Data'!L$1,FALSE)</f>
        <v>97.939481640654407</v>
      </c>
      <c r="AD20" s="52">
        <f>VLOOKUP($A20,'ADR Raw Data'!$B$6:$BE$43,'ADR Raw Data'!N$1,FALSE)</f>
        <v>110.701825905739</v>
      </c>
      <c r="AE20" s="52">
        <f>VLOOKUP($A20,'ADR Raw Data'!$B$6:$BE$43,'ADR Raw Data'!O$1,FALSE)</f>
        <v>112.493156464759</v>
      </c>
      <c r="AF20" s="53">
        <f>VLOOKUP($A20,'ADR Raw Data'!$B$6:$BE$43,'ADR Raw Data'!P$1,FALSE)</f>
        <v>111.598853141256</v>
      </c>
      <c r="AG20" s="54">
        <f>VLOOKUP($A20,'ADR Raw Data'!$B$6:$BE$43,'ADR Raw Data'!R$1,FALSE)</f>
        <v>102.313378949796</v>
      </c>
      <c r="AI20" s="47">
        <f>VLOOKUP($A20,'ADR Raw Data'!$B$6:$BE$43,'ADR Raw Data'!T$1,FALSE)</f>
        <v>3.3515116382343701</v>
      </c>
      <c r="AJ20" s="48">
        <f>VLOOKUP($A20,'ADR Raw Data'!$B$6:$BE$43,'ADR Raw Data'!U$1,FALSE)</f>
        <v>-2.23688928942599</v>
      </c>
      <c r="AK20" s="48">
        <f>VLOOKUP($A20,'ADR Raw Data'!$B$6:$BE$43,'ADR Raw Data'!V$1,FALSE)</f>
        <v>-0.13336364270001799</v>
      </c>
      <c r="AL20" s="48">
        <f>VLOOKUP($A20,'ADR Raw Data'!$B$6:$BE$43,'ADR Raw Data'!W$1,FALSE)</f>
        <v>-0.63763316355067901</v>
      </c>
      <c r="AM20" s="48">
        <f>VLOOKUP($A20,'ADR Raw Data'!$B$6:$BE$43,'ADR Raw Data'!X$1,FALSE)</f>
        <v>-1.6639750804201101</v>
      </c>
      <c r="AN20" s="49">
        <f>VLOOKUP($A20,'ADR Raw Data'!$B$6:$BE$43,'ADR Raw Data'!Y$1,FALSE)</f>
        <v>-0.46495530873769902</v>
      </c>
      <c r="AO20" s="48">
        <f>VLOOKUP($A20,'ADR Raw Data'!$B$6:$BE$43,'ADR Raw Data'!AA$1,FALSE)</f>
        <v>-2.6246655540209098</v>
      </c>
      <c r="AP20" s="48">
        <f>VLOOKUP($A20,'ADR Raw Data'!$B$6:$BE$43,'ADR Raw Data'!AB$1,FALSE)</f>
        <v>-1.94818750981425</v>
      </c>
      <c r="AQ20" s="49">
        <f>VLOOKUP($A20,'ADR Raw Data'!$B$6:$BE$43,'ADR Raw Data'!AC$1,FALSE)</f>
        <v>-2.2938538624770399</v>
      </c>
      <c r="AR20" s="50">
        <f>VLOOKUP($A20,'ADR Raw Data'!$B$6:$BE$43,'ADR Raw Data'!AE$1,FALSE)</f>
        <v>-1.17790542100074</v>
      </c>
      <c r="AS20" s="40"/>
      <c r="AT20" s="51">
        <f>VLOOKUP($A20,'RevPAR Raw Data'!$B$6:$BE$43,'RevPAR Raw Data'!G$1,FALSE)</f>
        <v>53.073983159864298</v>
      </c>
      <c r="AU20" s="52">
        <f>VLOOKUP($A20,'RevPAR Raw Data'!$B$6:$BE$43,'RevPAR Raw Data'!H$1,FALSE)</f>
        <v>58.145913928195498</v>
      </c>
      <c r="AV20" s="52">
        <f>VLOOKUP($A20,'RevPAR Raw Data'!$B$6:$BE$43,'RevPAR Raw Data'!I$1,FALSE)</f>
        <v>63.961735469535697</v>
      </c>
      <c r="AW20" s="52">
        <f>VLOOKUP($A20,'RevPAR Raw Data'!$B$6:$BE$43,'RevPAR Raw Data'!J$1,FALSE)</f>
        <v>66.1897801426733</v>
      </c>
      <c r="AX20" s="52">
        <f>VLOOKUP($A20,'RevPAR Raw Data'!$B$6:$BE$43,'RevPAR Raw Data'!K$1,FALSE)</f>
        <v>62.4459992983276</v>
      </c>
      <c r="AY20" s="53">
        <f>VLOOKUP($A20,'RevPAR Raw Data'!$B$6:$BE$43,'RevPAR Raw Data'!L$1,FALSE)</f>
        <v>60.763482399719301</v>
      </c>
      <c r="AZ20" s="52">
        <f>VLOOKUP($A20,'RevPAR Raw Data'!$B$6:$BE$43,'RevPAR Raw Data'!N$1,FALSE)</f>
        <v>80.757571044322304</v>
      </c>
      <c r="BA20" s="52">
        <f>VLOOKUP($A20,'RevPAR Raw Data'!$B$6:$BE$43,'RevPAR Raw Data'!O$1,FALSE)</f>
        <v>82.314311776400402</v>
      </c>
      <c r="BB20" s="53">
        <f>VLOOKUP($A20,'RevPAR Raw Data'!$B$6:$BE$43,'RevPAR Raw Data'!P$1,FALSE)</f>
        <v>81.535941410361303</v>
      </c>
      <c r="BC20" s="54">
        <f>VLOOKUP($A20,'RevPAR Raw Data'!$B$6:$BE$43,'RevPAR Raw Data'!R$1,FALSE)</f>
        <v>66.698470688474103</v>
      </c>
      <c r="BE20" s="47">
        <f>VLOOKUP($A20,'RevPAR Raw Data'!$B$6:$BE$43,'RevPAR Raw Data'!T$1,FALSE)</f>
        <v>0.98875615472949097</v>
      </c>
      <c r="BF20" s="48">
        <f>VLOOKUP($A20,'RevPAR Raw Data'!$B$6:$BE$43,'RevPAR Raw Data'!U$1,FALSE)</f>
        <v>-9.8418669824044205</v>
      </c>
      <c r="BG20" s="48">
        <f>VLOOKUP($A20,'RevPAR Raw Data'!$B$6:$BE$43,'RevPAR Raw Data'!V$1,FALSE)</f>
        <v>-9.53025550834864</v>
      </c>
      <c r="BH20" s="48">
        <f>VLOOKUP($A20,'RevPAR Raw Data'!$B$6:$BE$43,'RevPAR Raw Data'!W$1,FALSE)</f>
        <v>-9.7530357736584197</v>
      </c>
      <c r="BI20" s="48">
        <f>VLOOKUP($A20,'RevPAR Raw Data'!$B$6:$BE$43,'RevPAR Raw Data'!X$1,FALSE)</f>
        <v>-13.241841559293301</v>
      </c>
      <c r="BJ20" s="49">
        <f>VLOOKUP($A20,'RevPAR Raw Data'!$B$6:$BE$43,'RevPAR Raw Data'!Y$1,FALSE)</f>
        <v>-8.7819548021492899</v>
      </c>
      <c r="BK20" s="48">
        <f>VLOOKUP($A20,'RevPAR Raw Data'!$B$6:$BE$43,'RevPAR Raw Data'!AA$1,FALSE)</f>
        <v>-10.635413152752101</v>
      </c>
      <c r="BL20" s="48">
        <f>VLOOKUP($A20,'RevPAR Raw Data'!$B$6:$BE$43,'RevPAR Raw Data'!AB$1,FALSE)</f>
        <v>-13.7628553125487</v>
      </c>
      <c r="BM20" s="49">
        <f>VLOOKUP($A20,'RevPAR Raw Data'!$B$6:$BE$43,'RevPAR Raw Data'!AC$1,FALSE)</f>
        <v>-12.2419044371553</v>
      </c>
      <c r="BN20" s="50">
        <f>VLOOKUP($A20,'RevPAR Raw Data'!$B$6:$BE$43,'RevPAR Raw Data'!AE$1,FALSE)</f>
        <v>-10.021004980377301</v>
      </c>
    </row>
    <row r="21" spans="1:66" x14ac:dyDescent="0.45">
      <c r="A21" s="63" t="s">
        <v>90</v>
      </c>
      <c r="B21" s="47">
        <f>VLOOKUP($A21,'Occupancy Raw Data'!$B$8:$BE$45,'Occupancy Raw Data'!G$3,FALSE)</f>
        <v>65.110984632896901</v>
      </c>
      <c r="C21" s="48">
        <f>VLOOKUP($A21,'Occupancy Raw Data'!$B$8:$BE$45,'Occupancy Raw Data'!H$3,FALSE)</f>
        <v>85.031303357996507</v>
      </c>
      <c r="D21" s="48">
        <f>VLOOKUP($A21,'Occupancy Raw Data'!$B$8:$BE$45,'Occupancy Raw Data'!I$3,FALSE)</f>
        <v>92.079301840257997</v>
      </c>
      <c r="E21" s="48">
        <f>VLOOKUP($A21,'Occupancy Raw Data'!$B$8:$BE$45,'Occupancy Raw Data'!J$3,FALSE)</f>
        <v>89.840637450199196</v>
      </c>
      <c r="F21" s="48">
        <f>VLOOKUP($A21,'Occupancy Raw Data'!$B$8:$BE$45,'Occupancy Raw Data'!K$3,FALSE)</f>
        <v>82.157085941946406</v>
      </c>
      <c r="G21" s="49">
        <f>VLOOKUP($A21,'Occupancy Raw Data'!$B$8:$BE$45,'Occupancy Raw Data'!L$3,FALSE)</f>
        <v>82.843862644659396</v>
      </c>
      <c r="H21" s="48">
        <f>VLOOKUP($A21,'Occupancy Raw Data'!$B$8:$BE$45,'Occupancy Raw Data'!N$3,FALSE)</f>
        <v>81.654335040789206</v>
      </c>
      <c r="I21" s="48">
        <f>VLOOKUP($A21,'Occupancy Raw Data'!$B$8:$BE$45,'Occupancy Raw Data'!O$3,FALSE)</f>
        <v>82.024283817112504</v>
      </c>
      <c r="J21" s="49">
        <f>VLOOKUP($A21,'Occupancy Raw Data'!$B$8:$BE$45,'Occupancy Raw Data'!P$3,FALSE)</f>
        <v>81.839309428950799</v>
      </c>
      <c r="K21" s="50">
        <f>VLOOKUP($A21,'Occupancy Raw Data'!$B$8:$BE$45,'Occupancy Raw Data'!R$3,FALSE)</f>
        <v>82.556847440171197</v>
      </c>
      <c r="M21" s="47">
        <f>VLOOKUP($A21,'Occupancy Raw Data'!$B$8:$BE$45,'Occupancy Raw Data'!T$3,FALSE)</f>
        <v>6.76621558562762</v>
      </c>
      <c r="N21" s="48">
        <f>VLOOKUP($A21,'Occupancy Raw Data'!$B$8:$BE$45,'Occupancy Raw Data'!U$3,FALSE)</f>
        <v>6.5620542082738904</v>
      </c>
      <c r="O21" s="48">
        <f>VLOOKUP($A21,'Occupancy Raw Data'!$B$8:$BE$45,'Occupancy Raw Data'!V$3,FALSE)</f>
        <v>5.2249322493224897</v>
      </c>
      <c r="P21" s="48">
        <f>VLOOKUP($A21,'Occupancy Raw Data'!$B$8:$BE$45,'Occupancy Raw Data'!W$3,FALSE)</f>
        <v>6.3082276349758599</v>
      </c>
      <c r="Q21" s="48">
        <f>VLOOKUP($A21,'Occupancy Raw Data'!$B$8:$BE$45,'Occupancy Raw Data'!X$3,FALSE)</f>
        <v>1.4525008785287501</v>
      </c>
      <c r="R21" s="49">
        <f>VLOOKUP($A21,'Occupancy Raw Data'!$B$8:$BE$45,'Occupancy Raw Data'!Y$3,FALSE)</f>
        <v>5.1912699942185299</v>
      </c>
      <c r="S21" s="48">
        <f>VLOOKUP($A21,'Occupancy Raw Data'!$B$8:$BE$45,'Occupancy Raw Data'!AA$3,FALSE)</f>
        <v>-1.7014959461002599</v>
      </c>
      <c r="T21" s="48">
        <f>VLOOKUP($A21,'Occupancy Raw Data'!$B$8:$BE$45,'Occupancy Raw Data'!AB$3,FALSE)</f>
        <v>-1.8835810734142699</v>
      </c>
      <c r="U21" s="49">
        <f>VLOOKUP($A21,'Occupancy Raw Data'!$B$8:$BE$45,'Occupancy Raw Data'!AC$3,FALSE)</f>
        <v>-1.7928286852589601</v>
      </c>
      <c r="V21" s="50">
        <f>VLOOKUP($A21,'Occupancy Raw Data'!$B$8:$BE$45,'Occupancy Raw Data'!AE$3,FALSE)</f>
        <v>3.1143156968281298</v>
      </c>
      <c r="X21" s="51">
        <f>VLOOKUP($A21,'ADR Raw Data'!$B$6:$BE$43,'ADR Raw Data'!G$1,FALSE)</f>
        <v>112.729150641025</v>
      </c>
      <c r="Y21" s="52">
        <f>VLOOKUP($A21,'ADR Raw Data'!$B$6:$BE$43,'ADR Raw Data'!H$1,FALSE)</f>
        <v>136.19704819277101</v>
      </c>
      <c r="Z21" s="52">
        <f>VLOOKUP($A21,'ADR Raw Data'!$B$6:$BE$43,'ADR Raw Data'!I$1,FALSE)</f>
        <v>149.922534253631</v>
      </c>
      <c r="AA21" s="52">
        <f>VLOOKUP($A21,'ADR Raw Data'!$B$6:$BE$43,'ADR Raw Data'!J$1,FALSE)</f>
        <v>144.84224263541299</v>
      </c>
      <c r="AB21" s="52">
        <f>VLOOKUP($A21,'ADR Raw Data'!$B$6:$BE$43,'ADR Raw Data'!K$1,FALSE)</f>
        <v>125.31264750028799</v>
      </c>
      <c r="AC21" s="53">
        <f>VLOOKUP($A21,'ADR Raw Data'!$B$6:$BE$43,'ADR Raw Data'!L$1,FALSE)</f>
        <v>135.27549385119099</v>
      </c>
      <c r="AD21" s="52">
        <f>VLOOKUP($A21,'ADR Raw Data'!$B$6:$BE$43,'ADR Raw Data'!N$1,FALSE)</f>
        <v>114.64073187732301</v>
      </c>
      <c r="AE21" s="52">
        <f>VLOOKUP($A21,'ADR Raw Data'!$B$6:$BE$43,'ADR Raw Data'!O$1,FALSE)</f>
        <v>112.366893720365</v>
      </c>
      <c r="AF21" s="53">
        <f>VLOOKUP($A21,'ADR Raw Data'!$B$6:$BE$43,'ADR Raw Data'!P$1,FALSE)</f>
        <v>113.501243117936</v>
      </c>
      <c r="AG21" s="54">
        <f>VLOOKUP($A21,'ADR Raw Data'!$B$6:$BE$43,'ADR Raw Data'!R$1,FALSE)</f>
        <v>129.10835067791601</v>
      </c>
      <c r="AI21" s="47">
        <f>VLOOKUP($A21,'ADR Raw Data'!$B$6:$BE$43,'ADR Raw Data'!T$1,FALSE)</f>
        <v>-5.5797655498172398</v>
      </c>
      <c r="AJ21" s="48">
        <f>VLOOKUP($A21,'ADR Raw Data'!$B$6:$BE$43,'ADR Raw Data'!U$1,FALSE)</f>
        <v>0.190079494786803</v>
      </c>
      <c r="AK21" s="48">
        <f>VLOOKUP($A21,'ADR Raw Data'!$B$6:$BE$43,'ADR Raw Data'!V$1,FALSE)</f>
        <v>5.6755065944833802</v>
      </c>
      <c r="AL21" s="48">
        <f>VLOOKUP($A21,'ADR Raw Data'!$B$6:$BE$43,'ADR Raw Data'!W$1,FALSE)</f>
        <v>6.5002909602272902</v>
      </c>
      <c r="AM21" s="48">
        <f>VLOOKUP($A21,'ADR Raw Data'!$B$6:$BE$43,'ADR Raw Data'!X$1,FALSE)</f>
        <v>-2.98745945818529</v>
      </c>
      <c r="AN21" s="49">
        <f>VLOOKUP($A21,'ADR Raw Data'!$B$6:$BE$43,'ADR Raw Data'!Y$1,FALSE)</f>
        <v>1.46980526665456</v>
      </c>
      <c r="AO21" s="48">
        <f>VLOOKUP($A21,'ADR Raw Data'!$B$6:$BE$43,'ADR Raw Data'!AA$1,FALSE)</f>
        <v>-1.67498167480183</v>
      </c>
      <c r="AP21" s="48">
        <f>VLOOKUP($A21,'ADR Raw Data'!$B$6:$BE$43,'ADR Raw Data'!AB$1,FALSE)</f>
        <v>-3.23962390154909</v>
      </c>
      <c r="AQ21" s="49">
        <f>VLOOKUP($A21,'ADR Raw Data'!$B$6:$BE$43,'ADR Raw Data'!AC$1,FALSE)</f>
        <v>-2.4573286169805399</v>
      </c>
      <c r="AR21" s="50">
        <f>VLOOKUP($A21,'ADR Raw Data'!$B$6:$BE$43,'ADR Raw Data'!AE$1,FALSE)</f>
        <v>0.65063665455581898</v>
      </c>
      <c r="AS21" s="40"/>
      <c r="AT21" s="51">
        <f>VLOOKUP($A21,'RevPAR Raw Data'!$B$6:$BE$43,'RevPAR Raw Data'!G$1,FALSE)</f>
        <v>73.399059950673404</v>
      </c>
      <c r="AU21" s="52">
        <f>VLOOKUP($A21,'RevPAR Raw Data'!$B$6:$BE$43,'RevPAR Raw Data'!H$1,FALSE)</f>
        <v>115.81012521343099</v>
      </c>
      <c r="AV21" s="52">
        <f>VLOOKUP($A21,'RevPAR Raw Data'!$B$6:$BE$43,'RevPAR Raw Data'!I$1,FALSE)</f>
        <v>138.04762284196499</v>
      </c>
      <c r="AW21" s="52">
        <f>VLOOKUP($A21,'RevPAR Raw Data'!$B$6:$BE$43,'RevPAR Raw Data'!J$1,FALSE)</f>
        <v>130.12719408081901</v>
      </c>
      <c r="AX21" s="52">
        <f>VLOOKUP($A21,'RevPAR Raw Data'!$B$6:$BE$43,'RevPAR Raw Data'!K$1,FALSE)</f>
        <v>102.95321950294</v>
      </c>
      <c r="AY21" s="53">
        <f>VLOOKUP($A21,'RevPAR Raw Data'!$B$6:$BE$43,'RevPAR Raw Data'!L$1,FALSE)</f>
        <v>112.06744431796599</v>
      </c>
      <c r="AZ21" s="52">
        <f>VLOOKUP($A21,'RevPAR Raw Data'!$B$6:$BE$43,'RevPAR Raw Data'!N$1,FALSE)</f>
        <v>93.609127300322498</v>
      </c>
      <c r="BA21" s="52">
        <f>VLOOKUP($A21,'RevPAR Raw Data'!$B$6:$BE$43,'RevPAR Raw Data'!O$1,FALSE)</f>
        <v>92.168139821665704</v>
      </c>
      <c r="BB21" s="53">
        <f>VLOOKUP($A21,'RevPAR Raw Data'!$B$6:$BE$43,'RevPAR Raw Data'!P$1,FALSE)</f>
        <v>92.888633560994094</v>
      </c>
      <c r="BC21" s="54">
        <f>VLOOKUP($A21,'RevPAR Raw Data'!$B$6:$BE$43,'RevPAR Raw Data'!R$1,FALSE)</f>
        <v>106.587784101688</v>
      </c>
      <c r="BE21" s="47">
        <f>VLOOKUP($A21,'RevPAR Raw Data'!$B$6:$BE$43,'RevPAR Raw Data'!T$1,FALSE)</f>
        <v>0.80891106953715997</v>
      </c>
      <c r="BF21" s="48">
        <f>VLOOKUP($A21,'RevPAR Raw Data'!$B$6:$BE$43,'RevPAR Raw Data'!U$1,FALSE)</f>
        <v>6.7646068225474201</v>
      </c>
      <c r="BG21" s="48">
        <f>VLOOKUP($A21,'RevPAR Raw Data'!$B$6:$BE$43,'RevPAR Raw Data'!V$1,FALSE)</f>
        <v>11.196980218173399</v>
      </c>
      <c r="BH21" s="48">
        <f>VLOOKUP($A21,'RevPAR Raw Data'!$B$6:$BE$43,'RevPAR Raw Data'!W$1,FALSE)</f>
        <v>13.218571745909999</v>
      </c>
      <c r="BI21" s="48">
        <f>VLOOKUP($A21,'RevPAR Raw Data'!$B$6:$BE$43,'RevPAR Raw Data'!X$1,FALSE)</f>
        <v>-1.57835145453236</v>
      </c>
      <c r="BJ21" s="49">
        <f>VLOOKUP($A21,'RevPAR Raw Data'!$B$6:$BE$43,'RevPAR Raw Data'!Y$1,FALSE)</f>
        <v>6.7373768206543803</v>
      </c>
      <c r="BK21" s="48">
        <f>VLOOKUP($A21,'RevPAR Raw Data'!$B$6:$BE$43,'RevPAR Raw Data'!AA$1,FALSE)</f>
        <v>-3.3479778756074201</v>
      </c>
      <c r="BL21" s="48">
        <f>VLOOKUP($A21,'RevPAR Raw Data'!$B$6:$BE$43,'RevPAR Raw Data'!AB$1,FALSE)</f>
        <v>-5.0621840323039802</v>
      </c>
      <c r="BM21" s="49">
        <f>VLOOKUP($A21,'RevPAR Raw Data'!$B$6:$BE$43,'RevPAR Raw Data'!AC$1,FALSE)</f>
        <v>-4.2061016099032003</v>
      </c>
      <c r="BN21" s="50">
        <f>VLOOKUP($A21,'RevPAR Raw Data'!$B$6:$BE$43,'RevPAR Raw Data'!AE$1,FALSE)</f>
        <v>3.7852152308461</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63.802770026368997</v>
      </c>
      <c r="C23" s="48">
        <f>VLOOKUP($A23,'Occupancy Raw Data'!$B$8:$BE$45,'Occupancy Raw Data'!H$3,FALSE)</f>
        <v>70.067330585494403</v>
      </c>
      <c r="D23" s="48">
        <f>VLOOKUP($A23,'Occupancy Raw Data'!$B$8:$BE$45,'Occupancy Raw Data'!I$3,FALSE)</f>
        <v>74.160927779626704</v>
      </c>
      <c r="E23" s="48">
        <f>VLOOKUP($A23,'Occupancy Raw Data'!$B$8:$BE$45,'Occupancy Raw Data'!J$3,FALSE)</f>
        <v>72.898799313893605</v>
      </c>
      <c r="F23" s="48">
        <f>VLOOKUP($A23,'Occupancy Raw Data'!$B$8:$BE$45,'Occupancy Raw Data'!K$3,FALSE)</f>
        <v>72.860397839276999</v>
      </c>
      <c r="G23" s="49">
        <f>VLOOKUP($A23,'Occupancy Raw Data'!$B$8:$BE$45,'Occupancy Raw Data'!L$3,FALSE)</f>
        <v>70.758045108932095</v>
      </c>
      <c r="H23" s="48">
        <f>VLOOKUP($A23,'Occupancy Raw Data'!$B$8:$BE$45,'Occupancy Raw Data'!N$3,FALSE)</f>
        <v>86.838534599728604</v>
      </c>
      <c r="I23" s="48">
        <f>VLOOKUP($A23,'Occupancy Raw Data'!$B$8:$BE$45,'Occupancy Raw Data'!O$3,FALSE)</f>
        <v>91.062696807557401</v>
      </c>
      <c r="J23" s="49">
        <f>VLOOKUP($A23,'Occupancy Raw Data'!$B$8:$BE$45,'Occupancy Raw Data'!P$3,FALSE)</f>
        <v>88.950615703642995</v>
      </c>
      <c r="K23" s="50">
        <f>VLOOKUP($A23,'Occupancy Raw Data'!$B$8:$BE$45,'Occupancy Raw Data'!R$3,FALSE)</f>
        <v>75.955922421706703</v>
      </c>
      <c r="M23" s="47">
        <f>VLOOKUP($A23,'Occupancy Raw Data'!$B$8:$BE$45,'Occupancy Raw Data'!T$3,FALSE)</f>
        <v>-3.1619892819720001</v>
      </c>
      <c r="N23" s="48">
        <f>VLOOKUP($A23,'Occupancy Raw Data'!$B$8:$BE$45,'Occupancy Raw Data'!U$3,FALSE)</f>
        <v>-4.3434188676137104</v>
      </c>
      <c r="O23" s="48">
        <f>VLOOKUP($A23,'Occupancy Raw Data'!$B$8:$BE$45,'Occupancy Raw Data'!V$3,FALSE)</f>
        <v>-6.2005626060028902</v>
      </c>
      <c r="P23" s="48">
        <f>VLOOKUP($A23,'Occupancy Raw Data'!$B$8:$BE$45,'Occupancy Raw Data'!W$3,FALSE)</f>
        <v>-10.0850721944834</v>
      </c>
      <c r="Q23" s="48">
        <f>VLOOKUP($A23,'Occupancy Raw Data'!$B$8:$BE$45,'Occupancy Raw Data'!X$3,FALSE)</f>
        <v>-6.2788858094834996</v>
      </c>
      <c r="R23" s="49">
        <f>VLOOKUP($A23,'Occupancy Raw Data'!$B$8:$BE$45,'Occupancy Raw Data'!Y$3,FALSE)</f>
        <v>-6.1602286023047901</v>
      </c>
      <c r="S23" s="48">
        <f>VLOOKUP($A23,'Occupancy Raw Data'!$B$8:$BE$45,'Occupancy Raw Data'!AA$3,FALSE)</f>
        <v>1.2255674942242101</v>
      </c>
      <c r="T23" s="48">
        <f>VLOOKUP($A23,'Occupancy Raw Data'!$B$8:$BE$45,'Occupancy Raw Data'!AB$3,FALSE)</f>
        <v>1.7086005058110101</v>
      </c>
      <c r="U23" s="49">
        <f>VLOOKUP($A23,'Occupancy Raw Data'!$B$8:$BE$45,'Occupancy Raw Data'!AC$3,FALSE)</f>
        <v>1.4722440934643399</v>
      </c>
      <c r="V23" s="50">
        <f>VLOOKUP($A23,'Occupancy Raw Data'!$B$8:$BE$45,'Occupancy Raw Data'!AE$3,FALSE)</f>
        <v>-3.7375593073520199</v>
      </c>
      <c r="X23" s="51">
        <f>VLOOKUP($A23,'ADR Raw Data'!$B$6:$BE$43,'ADR Raw Data'!G$1,FALSE)</f>
        <v>145.72426261937201</v>
      </c>
      <c r="Y23" s="52">
        <f>VLOOKUP($A23,'ADR Raw Data'!$B$6:$BE$43,'ADR Raw Data'!H$1,FALSE)</f>
        <v>147.586495827395</v>
      </c>
      <c r="Z23" s="52">
        <f>VLOOKUP($A23,'ADR Raw Data'!$B$6:$BE$43,'ADR Raw Data'!I$1,FALSE)</f>
        <v>153.721992812758</v>
      </c>
      <c r="AA23" s="52">
        <f>VLOOKUP($A23,'ADR Raw Data'!$B$6:$BE$43,'ADR Raw Data'!J$1,FALSE)</f>
        <v>152.23246770500401</v>
      </c>
      <c r="AB23" s="52">
        <f>VLOOKUP($A23,'ADR Raw Data'!$B$6:$BE$43,'ADR Raw Data'!K$1,FALSE)</f>
        <v>153.738699219957</v>
      </c>
      <c r="AC23" s="53">
        <f>VLOOKUP($A23,'ADR Raw Data'!$B$6:$BE$43,'ADR Raw Data'!L$1,FALSE)</f>
        <v>150.76107835940701</v>
      </c>
      <c r="AD23" s="52">
        <f>VLOOKUP($A23,'ADR Raw Data'!$B$6:$BE$43,'ADR Raw Data'!N$1,FALSE)</f>
        <v>196.67442266804201</v>
      </c>
      <c r="AE23" s="52">
        <f>VLOOKUP($A23,'ADR Raw Data'!$B$6:$BE$43,'ADR Raw Data'!O$1,FALSE)</f>
        <v>201.03064558335601</v>
      </c>
      <c r="AF23" s="53">
        <f>VLOOKUP($A23,'ADR Raw Data'!$B$6:$BE$43,'ADR Raw Data'!P$1,FALSE)</f>
        <v>198.90425212692401</v>
      </c>
      <c r="AG23" s="54">
        <f>VLOOKUP($A23,'ADR Raw Data'!$B$6:$BE$43,'ADR Raw Data'!R$1,FALSE)</f>
        <v>166.86953710011301</v>
      </c>
      <c r="AI23" s="47">
        <f>VLOOKUP($A23,'ADR Raw Data'!$B$6:$BE$43,'ADR Raw Data'!T$1,FALSE)</f>
        <v>-0.58442967287287195</v>
      </c>
      <c r="AJ23" s="48">
        <f>VLOOKUP($A23,'ADR Raw Data'!$B$6:$BE$43,'ADR Raw Data'!U$1,FALSE)</f>
        <v>-0.48671913149601298</v>
      </c>
      <c r="AK23" s="48">
        <f>VLOOKUP($A23,'ADR Raw Data'!$B$6:$BE$43,'ADR Raw Data'!V$1,FALSE)</f>
        <v>-0.63822337839343901</v>
      </c>
      <c r="AL23" s="48">
        <f>VLOOKUP($A23,'ADR Raw Data'!$B$6:$BE$43,'ADR Raw Data'!W$1,FALSE)</f>
        <v>-2.4815187032666199</v>
      </c>
      <c r="AM23" s="48">
        <f>VLOOKUP($A23,'ADR Raw Data'!$B$6:$BE$43,'ADR Raw Data'!X$1,FALSE)</f>
        <v>-1.5897835685580599</v>
      </c>
      <c r="AN23" s="49">
        <f>VLOOKUP($A23,'ADR Raw Data'!$B$6:$BE$43,'ADR Raw Data'!Y$1,FALSE)</f>
        <v>-1.24234064270625</v>
      </c>
      <c r="AO23" s="48">
        <f>VLOOKUP($A23,'ADR Raw Data'!$B$6:$BE$43,'ADR Raw Data'!AA$1,FALSE)</f>
        <v>-8.8759983216009905E-2</v>
      </c>
      <c r="AP23" s="48">
        <f>VLOOKUP($A23,'ADR Raw Data'!$B$6:$BE$43,'ADR Raw Data'!AB$1,FALSE)</f>
        <v>-1.7204432340342199</v>
      </c>
      <c r="AQ23" s="49">
        <f>VLOOKUP($A23,'ADR Raw Data'!$B$6:$BE$43,'ADR Raw Data'!AC$1,FALSE)</f>
        <v>-0.93508957306245699</v>
      </c>
      <c r="AR23" s="50">
        <f>VLOOKUP($A23,'ADR Raw Data'!$B$6:$BE$43,'ADR Raw Data'!AE$1,FALSE)</f>
        <v>-0.633253498524185</v>
      </c>
      <c r="AS23" s="40"/>
      <c r="AT23" s="51">
        <f>VLOOKUP($A23,'RevPAR Raw Data'!$B$6:$BE$43,'RevPAR Raw Data'!G$1,FALSE)</f>
        <v>92.976116151660193</v>
      </c>
      <c r="AU23" s="52">
        <f>VLOOKUP($A23,'RevPAR Raw Data'!$B$6:$BE$43,'RevPAR Raw Data'!H$1,FALSE)</f>
        <v>103.409917930928</v>
      </c>
      <c r="AV23" s="52">
        <f>VLOOKUP($A23,'RevPAR Raw Data'!$B$6:$BE$43,'RevPAR Raw Data'!I$1,FALSE)</f>
        <v>114.001656071273</v>
      </c>
      <c r="AW23" s="52">
        <f>VLOOKUP($A23,'RevPAR Raw Data'!$B$6:$BE$43,'RevPAR Raw Data'!J$1,FALSE)</f>
        <v>110.975641122859</v>
      </c>
      <c r="AX23" s="52">
        <f>VLOOKUP($A23,'RevPAR Raw Data'!$B$6:$BE$43,'RevPAR Raw Data'!K$1,FALSE)</f>
        <v>112.01462788459</v>
      </c>
      <c r="AY23" s="53">
        <f>VLOOKUP($A23,'RevPAR Raw Data'!$B$6:$BE$43,'RevPAR Raw Data'!L$1,FALSE)</f>
        <v>106.675591832262</v>
      </c>
      <c r="AZ23" s="52">
        <f>VLOOKUP($A23,'RevPAR Raw Data'!$B$6:$BE$43,'RevPAR Raw Data'!N$1,FALSE)</f>
        <v>170.789186577404</v>
      </c>
      <c r="BA23" s="52">
        <f>VLOOKUP($A23,'RevPAR Raw Data'!$B$6:$BE$43,'RevPAR Raw Data'!O$1,FALSE)</f>
        <v>183.063927277847</v>
      </c>
      <c r="BB23" s="53">
        <f>VLOOKUP($A23,'RevPAR Raw Data'!$B$6:$BE$43,'RevPAR Raw Data'!P$1,FALSE)</f>
        <v>176.926556927626</v>
      </c>
      <c r="BC23" s="54">
        <f>VLOOKUP($A23,'RevPAR Raw Data'!$B$6:$BE$43,'RevPAR Raw Data'!R$1,FALSE)</f>
        <v>126.747296145223</v>
      </c>
      <c r="BE23" s="47">
        <f>VLOOKUP($A23,'RevPAR Raw Data'!$B$6:$BE$43,'RevPAR Raw Data'!T$1,FALSE)</f>
        <v>-3.7279393512279699</v>
      </c>
      <c r="BF23" s="48">
        <f>VLOOKUP($A23,'RevPAR Raw Data'!$B$6:$BE$43,'RevPAR Raw Data'!U$1,FALSE)</f>
        <v>-4.8089977485200404</v>
      </c>
      <c r="BG23" s="48">
        <f>VLOOKUP($A23,'RevPAR Raw Data'!$B$6:$BE$43,'RevPAR Raw Data'!V$1,FALSE)</f>
        <v>-6.7992125442529003</v>
      </c>
      <c r="BH23" s="48">
        <f>VLOOKUP($A23,'RevPAR Raw Data'!$B$6:$BE$43,'RevPAR Raw Data'!W$1,FALSE)</f>
        <v>-12.316327945006</v>
      </c>
      <c r="BI23" s="48">
        <f>VLOOKUP($A23,'RevPAR Raw Data'!$B$6:$BE$43,'RevPAR Raw Data'!X$1,FALSE)</f>
        <v>-7.7688486831538697</v>
      </c>
      <c r="BJ23" s="49">
        <f>VLOOKUP($A23,'RevPAR Raw Data'!$B$6:$BE$43,'RevPAR Raw Data'!Y$1,FALSE)</f>
        <v>-7.3260382214010002</v>
      </c>
      <c r="BK23" s="48">
        <f>VLOOKUP($A23,'RevPAR Raw Data'!$B$6:$BE$43,'RevPAR Raw Data'!AA$1,FALSE)</f>
        <v>1.13571969750602</v>
      </c>
      <c r="BL23" s="48">
        <f>VLOOKUP($A23,'RevPAR Raw Data'!$B$6:$BE$43,'RevPAR Raw Data'!AB$1,FALSE)</f>
        <v>-4.1238230022107303E-2</v>
      </c>
      <c r="BM23" s="49">
        <f>VLOOKUP($A23,'RevPAR Raw Data'!$B$6:$BE$43,'RevPAR Raw Data'!AC$1,FALSE)</f>
        <v>0.52338771939386897</v>
      </c>
      <c r="BN23" s="50">
        <f>VLOOKUP($A23,'RevPAR Raw Data'!$B$6:$BE$43,'RevPAR Raw Data'!AE$1,FALSE)</f>
        <v>-4.3471445808029898</v>
      </c>
    </row>
    <row r="24" spans="1:66" x14ac:dyDescent="0.45">
      <c r="A24" s="63" t="s">
        <v>91</v>
      </c>
      <c r="B24" s="47">
        <f>VLOOKUP($A24,'Occupancy Raw Data'!$B$8:$BE$45,'Occupancy Raw Data'!G$3,FALSE)</f>
        <v>63.680137575236401</v>
      </c>
      <c r="C24" s="48">
        <f>VLOOKUP($A24,'Occupancy Raw Data'!$B$8:$BE$45,'Occupancy Raw Data'!H$3,FALSE)</f>
        <v>76.251074806534803</v>
      </c>
      <c r="D24" s="48">
        <f>VLOOKUP($A24,'Occupancy Raw Data'!$B$8:$BE$45,'Occupancy Raw Data'!I$3,FALSE)</f>
        <v>81.324161650902795</v>
      </c>
      <c r="E24" s="48">
        <f>VLOOKUP($A24,'Occupancy Raw Data'!$B$8:$BE$45,'Occupancy Raw Data'!J$3,FALSE)</f>
        <v>81.049011177987893</v>
      </c>
      <c r="F24" s="48">
        <f>VLOOKUP($A24,'Occupancy Raw Data'!$B$8:$BE$45,'Occupancy Raw Data'!K$3,FALSE)</f>
        <v>78.417884780739399</v>
      </c>
      <c r="G24" s="49">
        <f>VLOOKUP($A24,'Occupancy Raw Data'!$B$8:$BE$45,'Occupancy Raw Data'!L$3,FALSE)</f>
        <v>76.144453998280298</v>
      </c>
      <c r="H24" s="48">
        <f>VLOOKUP($A24,'Occupancy Raw Data'!$B$8:$BE$45,'Occupancy Raw Data'!N$3,FALSE)</f>
        <v>88.4436801375752</v>
      </c>
      <c r="I24" s="48">
        <f>VLOOKUP($A24,'Occupancy Raw Data'!$B$8:$BE$45,'Occupancy Raw Data'!O$3,FALSE)</f>
        <v>91.177987962166796</v>
      </c>
      <c r="J24" s="49">
        <f>VLOOKUP($A24,'Occupancy Raw Data'!$B$8:$BE$45,'Occupancy Raw Data'!P$3,FALSE)</f>
        <v>89.810834049871005</v>
      </c>
      <c r="K24" s="50">
        <f>VLOOKUP($A24,'Occupancy Raw Data'!$B$8:$BE$45,'Occupancy Raw Data'!R$3,FALSE)</f>
        <v>80.049134013020506</v>
      </c>
      <c r="M24" s="47">
        <f>VLOOKUP($A24,'Occupancy Raw Data'!$B$8:$BE$45,'Occupancy Raw Data'!T$3,FALSE)</f>
        <v>0.48480111045576502</v>
      </c>
      <c r="N24" s="48">
        <f>VLOOKUP($A24,'Occupancy Raw Data'!$B$8:$BE$45,'Occupancy Raw Data'!U$3,FALSE)</f>
        <v>-2.4857877892762898</v>
      </c>
      <c r="O24" s="48">
        <f>VLOOKUP($A24,'Occupancy Raw Data'!$B$8:$BE$45,'Occupancy Raw Data'!V$3,FALSE)</f>
        <v>-4.3284456897984196</v>
      </c>
      <c r="P24" s="48">
        <f>VLOOKUP($A24,'Occupancy Raw Data'!$B$8:$BE$45,'Occupancy Raw Data'!W$3,FALSE)</f>
        <v>-5.3133314241250096</v>
      </c>
      <c r="Q24" s="48">
        <f>VLOOKUP($A24,'Occupancy Raw Data'!$B$8:$BE$45,'Occupancy Raw Data'!X$3,FALSE)</f>
        <v>-3.98083710472944</v>
      </c>
      <c r="R24" s="49">
        <f>VLOOKUP($A24,'Occupancy Raw Data'!$B$8:$BE$45,'Occupancy Raw Data'!Y$3,FALSE)</f>
        <v>-3.3300606183453101</v>
      </c>
      <c r="S24" s="48">
        <f>VLOOKUP($A24,'Occupancy Raw Data'!$B$8:$BE$45,'Occupancy Raw Data'!AA$3,FALSE)</f>
        <v>1.17942876533472</v>
      </c>
      <c r="T24" s="48">
        <f>VLOOKUP($A24,'Occupancy Raw Data'!$B$8:$BE$45,'Occupancy Raw Data'!AB$3,FALSE)</f>
        <v>0.668372214204218</v>
      </c>
      <c r="U24" s="49">
        <f>VLOOKUP($A24,'Occupancy Raw Data'!$B$8:$BE$45,'Occupancy Raw Data'!AC$3,FALSE)</f>
        <v>0.91936389164516297</v>
      </c>
      <c r="V24" s="50">
        <f>VLOOKUP($A24,'Occupancy Raw Data'!$B$8:$BE$45,'Occupancy Raw Data'!AE$3,FALSE)</f>
        <v>-2.00738604793092</v>
      </c>
      <c r="X24" s="51">
        <f>VLOOKUP($A24,'ADR Raw Data'!$B$6:$BE$43,'ADR Raw Data'!G$1,FALSE)</f>
        <v>105.296420577909</v>
      </c>
      <c r="Y24" s="52">
        <f>VLOOKUP($A24,'ADR Raw Data'!$B$6:$BE$43,'ADR Raw Data'!H$1,FALSE)</f>
        <v>110.72743633288199</v>
      </c>
      <c r="Z24" s="52">
        <f>VLOOKUP($A24,'ADR Raw Data'!$B$6:$BE$43,'ADR Raw Data'!I$1,FALSE)</f>
        <v>115.18213119052599</v>
      </c>
      <c r="AA24" s="52">
        <f>VLOOKUP($A24,'ADR Raw Data'!$B$6:$BE$43,'ADR Raw Data'!J$1,FALSE)</f>
        <v>117.000641608317</v>
      </c>
      <c r="AB24" s="52">
        <f>VLOOKUP($A24,'ADR Raw Data'!$B$6:$BE$43,'ADR Raw Data'!K$1,FALSE)</f>
        <v>116.39686530701699</v>
      </c>
      <c r="AC24" s="53">
        <f>VLOOKUP($A24,'ADR Raw Data'!$B$6:$BE$43,'ADR Raw Data'!L$1,FALSE)</f>
        <v>113.27377597000699</v>
      </c>
      <c r="AD24" s="52">
        <f>VLOOKUP($A24,'ADR Raw Data'!$B$6:$BE$43,'ADR Raw Data'!N$1,FALSE)</f>
        <v>149.79950886642001</v>
      </c>
      <c r="AE24" s="52">
        <f>VLOOKUP($A24,'ADR Raw Data'!$B$6:$BE$43,'ADR Raw Data'!O$1,FALSE)</f>
        <v>152.57579647302899</v>
      </c>
      <c r="AF24" s="53">
        <f>VLOOKUP($A24,'ADR Raw Data'!$B$6:$BE$43,'ADR Raw Data'!P$1,FALSE)</f>
        <v>151.20878382000899</v>
      </c>
      <c r="AG24" s="54">
        <f>VLOOKUP($A24,'ADR Raw Data'!$B$6:$BE$43,'ADR Raw Data'!R$1,FALSE)</f>
        <v>125.43407418364799</v>
      </c>
      <c r="AI24" s="47">
        <f>VLOOKUP($A24,'ADR Raw Data'!$B$6:$BE$43,'ADR Raw Data'!T$1,FALSE)</f>
        <v>2.3809255330628001</v>
      </c>
      <c r="AJ24" s="48">
        <f>VLOOKUP($A24,'ADR Raw Data'!$B$6:$BE$43,'ADR Raw Data'!U$1,FALSE)</f>
        <v>0.80409496535254998</v>
      </c>
      <c r="AK24" s="48">
        <f>VLOOKUP($A24,'ADR Raw Data'!$B$6:$BE$43,'ADR Raw Data'!V$1,FALSE)</f>
        <v>1.1727323818961799</v>
      </c>
      <c r="AL24" s="48">
        <f>VLOOKUP($A24,'ADR Raw Data'!$B$6:$BE$43,'ADR Raw Data'!W$1,FALSE)</f>
        <v>0.95468563581058297</v>
      </c>
      <c r="AM24" s="48">
        <f>VLOOKUP($A24,'ADR Raw Data'!$B$6:$BE$43,'ADR Raw Data'!X$1,FALSE)</f>
        <v>4.5941674471839198</v>
      </c>
      <c r="AN24" s="49">
        <f>VLOOKUP($A24,'ADR Raw Data'!$B$6:$BE$43,'ADR Raw Data'!Y$1,FALSE)</f>
        <v>1.8686941983593399</v>
      </c>
      <c r="AO24" s="48">
        <f>VLOOKUP($A24,'ADR Raw Data'!$B$6:$BE$43,'ADR Raw Data'!AA$1,FALSE)</f>
        <v>2.08042674455031</v>
      </c>
      <c r="AP24" s="48">
        <f>VLOOKUP($A24,'ADR Raw Data'!$B$6:$BE$43,'ADR Raw Data'!AB$1,FALSE)</f>
        <v>1.3636334539102599</v>
      </c>
      <c r="AQ24" s="49">
        <f>VLOOKUP($A24,'ADR Raw Data'!$B$6:$BE$43,'ADR Raw Data'!AC$1,FALSE)</f>
        <v>1.7087529826272001</v>
      </c>
      <c r="AR24" s="50">
        <f>VLOOKUP($A24,'ADR Raw Data'!$B$6:$BE$43,'ADR Raw Data'!AE$1,FALSE)</f>
        <v>2.0954957051840299</v>
      </c>
      <c r="AS24" s="40"/>
      <c r="AT24" s="51">
        <f>VLOOKUP($A24,'RevPAR Raw Data'!$B$6:$BE$43,'RevPAR Raw Data'!G$1,FALSE)</f>
        <v>67.052905485812502</v>
      </c>
      <c r="AU24" s="52">
        <f>VLOOKUP($A24,'RevPAR Raw Data'!$B$6:$BE$43,'RevPAR Raw Data'!H$1,FALSE)</f>
        <v>84.430860309544201</v>
      </c>
      <c r="AV24" s="52">
        <f>VLOOKUP($A24,'RevPAR Raw Data'!$B$6:$BE$43,'RevPAR Raw Data'!I$1,FALSE)</f>
        <v>93.670902562338696</v>
      </c>
      <c r="AW24" s="52">
        <f>VLOOKUP($A24,'RevPAR Raw Data'!$B$6:$BE$43,'RevPAR Raw Data'!J$1,FALSE)</f>
        <v>94.827863095442794</v>
      </c>
      <c r="AX24" s="52">
        <f>VLOOKUP($A24,'RevPAR Raw Data'!$B$6:$BE$43,'RevPAR Raw Data'!K$1,FALSE)</f>
        <v>91.2759597248495</v>
      </c>
      <c r="AY24" s="53">
        <f>VLOOKUP($A24,'RevPAR Raw Data'!$B$6:$BE$43,'RevPAR Raw Data'!L$1,FALSE)</f>
        <v>86.251698235597502</v>
      </c>
      <c r="AZ24" s="52">
        <f>VLOOKUP($A24,'RevPAR Raw Data'!$B$6:$BE$43,'RevPAR Raw Data'!N$1,FALSE)</f>
        <v>132.48819846947501</v>
      </c>
      <c r="BA24" s="52">
        <f>VLOOKUP($A24,'RevPAR Raw Data'!$B$6:$BE$43,'RevPAR Raw Data'!O$1,FALSE)</f>
        <v>139.11554134135801</v>
      </c>
      <c r="BB24" s="53">
        <f>VLOOKUP($A24,'RevPAR Raw Data'!$B$6:$BE$43,'RevPAR Raw Data'!P$1,FALSE)</f>
        <v>135.80186990541699</v>
      </c>
      <c r="BC24" s="54">
        <f>VLOOKUP($A24,'RevPAR Raw Data'!$B$6:$BE$43,'RevPAR Raw Data'!R$1,FALSE)</f>
        <v>100.40889014126</v>
      </c>
      <c r="BE24" s="47">
        <f>VLOOKUP($A24,'RevPAR Raw Data'!$B$6:$BE$43,'RevPAR Raw Data'!T$1,FALSE)</f>
        <v>2.8772693969419798</v>
      </c>
      <c r="BF24" s="48">
        <f>VLOOKUP($A24,'RevPAR Raw Data'!$B$6:$BE$43,'RevPAR Raw Data'!U$1,FALSE)</f>
        <v>-1.7016809183866599</v>
      </c>
      <c r="BG24" s="48">
        <f>VLOOKUP($A24,'RevPAR Raw Data'!$B$6:$BE$43,'RevPAR Raw Data'!V$1,FALSE)</f>
        <v>-3.2064743921393002</v>
      </c>
      <c r="BH24" s="48">
        <f>VLOOKUP($A24,'RevPAR Raw Data'!$B$6:$BE$43,'RevPAR Raw Data'!W$1,FALSE)</f>
        <v>-4.4093714002035602</v>
      </c>
      <c r="BI24" s="48">
        <f>VLOOKUP($A24,'RevPAR Raw Data'!$B$6:$BE$43,'RevPAR Raw Data'!X$1,FALSE)</f>
        <v>0.43044402006358101</v>
      </c>
      <c r="BJ24" s="49">
        <f>VLOOKUP($A24,'RevPAR Raw Data'!$B$6:$BE$43,'RevPAR Raw Data'!Y$1,FALSE)</f>
        <v>-1.52359506956283</v>
      </c>
      <c r="BK24" s="48">
        <f>VLOOKUP($A24,'RevPAR Raw Data'!$B$6:$BE$43,'RevPAR Raw Data'!AA$1,FALSE)</f>
        <v>3.2843926613519798</v>
      </c>
      <c r="BL24" s="48">
        <f>VLOOKUP($A24,'RevPAR Raw Data'!$B$6:$BE$43,'RevPAR Raw Data'!AB$1,FALSE)</f>
        <v>2.041119815224</v>
      </c>
      <c r="BM24" s="49">
        <f>VLOOKUP($A24,'RevPAR Raw Data'!$B$6:$BE$43,'RevPAR Raw Data'!AC$1,FALSE)</f>
        <v>2.6438265321920502</v>
      </c>
      <c r="BN24" s="50">
        <f>VLOOKUP($A24,'RevPAR Raw Data'!$B$6:$BE$43,'RevPAR Raw Data'!AE$1,FALSE)</f>
        <v>4.60449688322523E-2</v>
      </c>
    </row>
    <row r="25" spans="1:66" x14ac:dyDescent="0.45">
      <c r="A25" s="63" t="s">
        <v>32</v>
      </c>
      <c r="B25" s="47">
        <f>VLOOKUP($A25,'Occupancy Raw Data'!$B$8:$BE$45,'Occupancy Raw Data'!G$3,FALSE)</f>
        <v>61.578724006224299</v>
      </c>
      <c r="C25" s="48">
        <f>VLOOKUP($A25,'Occupancy Raw Data'!$B$8:$BE$45,'Occupancy Raw Data'!H$3,FALSE)</f>
        <v>70.391851747064607</v>
      </c>
      <c r="D25" s="48">
        <f>VLOOKUP($A25,'Occupancy Raw Data'!$B$8:$BE$45,'Occupancy Raw Data'!I$3,FALSE)</f>
        <v>73.4333003253642</v>
      </c>
      <c r="E25" s="48">
        <f>VLOOKUP($A25,'Occupancy Raw Data'!$B$8:$BE$45,'Occupancy Raw Data'!J$3,FALSE)</f>
        <v>70.731362286037594</v>
      </c>
      <c r="F25" s="48">
        <f>VLOOKUP($A25,'Occupancy Raw Data'!$B$8:$BE$45,'Occupancy Raw Data'!K$3,FALSE)</f>
        <v>68.538690055170406</v>
      </c>
      <c r="G25" s="49">
        <f>VLOOKUP($A25,'Occupancy Raw Data'!$B$8:$BE$45,'Occupancy Raw Data'!L$3,FALSE)</f>
        <v>68.934785683972194</v>
      </c>
      <c r="H25" s="48">
        <f>VLOOKUP($A25,'Occupancy Raw Data'!$B$8:$BE$45,'Occupancy Raw Data'!N$3,FALSE)</f>
        <v>81.355212901400407</v>
      </c>
      <c r="I25" s="48">
        <f>VLOOKUP($A25,'Occupancy Raw Data'!$B$8:$BE$45,'Occupancy Raw Data'!O$3,FALSE)</f>
        <v>87.367378695713597</v>
      </c>
      <c r="J25" s="49">
        <f>VLOOKUP($A25,'Occupancy Raw Data'!$B$8:$BE$45,'Occupancy Raw Data'!P$3,FALSE)</f>
        <v>84.361295798556995</v>
      </c>
      <c r="K25" s="50">
        <f>VLOOKUP($A25,'Occupancy Raw Data'!$B$8:$BE$45,'Occupancy Raw Data'!R$3,FALSE)</f>
        <v>73.342360002424996</v>
      </c>
      <c r="M25" s="47">
        <f>VLOOKUP($A25,'Occupancy Raw Data'!$B$8:$BE$45,'Occupancy Raw Data'!T$3,FALSE)</f>
        <v>-4.8590228162670899</v>
      </c>
      <c r="N25" s="48">
        <f>VLOOKUP($A25,'Occupancy Raw Data'!$B$8:$BE$45,'Occupancy Raw Data'!U$3,FALSE)</f>
        <v>-7.3882624619191102</v>
      </c>
      <c r="O25" s="48">
        <f>VLOOKUP($A25,'Occupancy Raw Data'!$B$8:$BE$45,'Occupancy Raw Data'!V$3,FALSE)</f>
        <v>-9.0040002388744504</v>
      </c>
      <c r="P25" s="48">
        <f>VLOOKUP($A25,'Occupancy Raw Data'!$B$8:$BE$45,'Occupancy Raw Data'!W$3,FALSE)</f>
        <v>-13.203549070400999</v>
      </c>
      <c r="Q25" s="48">
        <f>VLOOKUP($A25,'Occupancy Raw Data'!$B$8:$BE$45,'Occupancy Raw Data'!X$3,FALSE)</f>
        <v>-4.0292586651905697</v>
      </c>
      <c r="R25" s="49">
        <f>VLOOKUP($A25,'Occupancy Raw Data'!$B$8:$BE$45,'Occupancy Raw Data'!Y$3,FALSE)</f>
        <v>-7.9243932999655202</v>
      </c>
      <c r="S25" s="48">
        <f>VLOOKUP($A25,'Occupancy Raw Data'!$B$8:$BE$45,'Occupancy Raw Data'!AA$3,FALSE)</f>
        <v>-1.0752503957069399</v>
      </c>
      <c r="T25" s="48">
        <f>VLOOKUP($A25,'Occupancy Raw Data'!$B$8:$BE$45,'Occupancy Raw Data'!AB$3,FALSE)</f>
        <v>0.60135021176974501</v>
      </c>
      <c r="U25" s="49">
        <f>VLOOKUP($A25,'Occupancy Raw Data'!$B$8:$BE$45,'Occupancy Raw Data'!AC$3,FALSE)</f>
        <v>-0.21411589915311599</v>
      </c>
      <c r="V25" s="50">
        <f>VLOOKUP($A25,'Occupancy Raw Data'!$B$8:$BE$45,'Occupancy Raw Data'!AE$3,FALSE)</f>
        <v>-5.5253589777274099</v>
      </c>
      <c r="X25" s="51">
        <f>VLOOKUP($A25,'ADR Raw Data'!$B$6:$BE$43,'ADR Raw Data'!G$1,FALSE)</f>
        <v>92.025408982311006</v>
      </c>
      <c r="Y25" s="52">
        <f>VLOOKUP($A25,'ADR Raw Data'!$B$6:$BE$43,'ADR Raw Data'!H$1,FALSE)</f>
        <v>96.484330405948498</v>
      </c>
      <c r="Z25" s="52">
        <f>VLOOKUP($A25,'ADR Raw Data'!$B$6:$BE$43,'ADR Raw Data'!I$1,FALSE)</f>
        <v>98.927690579849695</v>
      </c>
      <c r="AA25" s="52">
        <f>VLOOKUP($A25,'ADR Raw Data'!$B$6:$BE$43,'ADR Raw Data'!J$1,FALSE)</f>
        <v>96.227705560000004</v>
      </c>
      <c r="AB25" s="52">
        <f>VLOOKUP($A25,'ADR Raw Data'!$B$6:$BE$43,'ADR Raw Data'!K$1,FALSE)</f>
        <v>93.772282621258995</v>
      </c>
      <c r="AC25" s="53">
        <f>VLOOKUP($A25,'ADR Raw Data'!$B$6:$BE$43,'ADR Raw Data'!L$1,FALSE)</f>
        <v>95.616314890211299</v>
      </c>
      <c r="AD25" s="52">
        <f>VLOOKUP($A25,'ADR Raw Data'!$B$6:$BE$43,'ADR Raw Data'!N$1,FALSE)</f>
        <v>119.85558285515501</v>
      </c>
      <c r="AE25" s="52">
        <f>VLOOKUP($A25,'ADR Raw Data'!$B$6:$BE$43,'ADR Raw Data'!O$1,FALSE)</f>
        <v>123.762963617227</v>
      </c>
      <c r="AF25" s="53">
        <f>VLOOKUP($A25,'ADR Raw Data'!$B$6:$BE$43,'ADR Raw Data'!P$1,FALSE)</f>
        <v>121.878889938794</v>
      </c>
      <c r="AG25" s="54">
        <f>VLOOKUP($A25,'ADR Raw Data'!$B$6:$BE$43,'ADR Raw Data'!R$1,FALSE)</f>
        <v>104.247245470076</v>
      </c>
      <c r="AI25" s="47">
        <f>VLOOKUP($A25,'ADR Raw Data'!$B$6:$BE$43,'ADR Raw Data'!T$1,FALSE)</f>
        <v>1.3024950707369101</v>
      </c>
      <c r="AJ25" s="48">
        <f>VLOOKUP($A25,'ADR Raw Data'!$B$6:$BE$43,'ADR Raw Data'!U$1,FALSE)</f>
        <v>1.4879579503900999</v>
      </c>
      <c r="AK25" s="48">
        <f>VLOOKUP($A25,'ADR Raw Data'!$B$6:$BE$43,'ADR Raw Data'!V$1,FALSE)</f>
        <v>1.0099917799454801</v>
      </c>
      <c r="AL25" s="48">
        <f>VLOOKUP($A25,'ADR Raw Data'!$B$6:$BE$43,'ADR Raw Data'!W$1,FALSE)</f>
        <v>-2.89176843159985</v>
      </c>
      <c r="AM25" s="48">
        <f>VLOOKUP($A25,'ADR Raw Data'!$B$6:$BE$43,'ADR Raw Data'!X$1,FALSE)</f>
        <v>-0.96685301808595203</v>
      </c>
      <c r="AN25" s="49">
        <f>VLOOKUP($A25,'ADR Raw Data'!$B$6:$BE$43,'ADR Raw Data'!Y$1,FALSE)</f>
        <v>-0.15031883491522699</v>
      </c>
      <c r="AO25" s="48">
        <f>VLOOKUP($A25,'ADR Raw Data'!$B$6:$BE$43,'ADR Raw Data'!AA$1,FALSE)</f>
        <v>-3.0521228143023298</v>
      </c>
      <c r="AP25" s="48">
        <f>VLOOKUP($A25,'ADR Raw Data'!$B$6:$BE$43,'ADR Raw Data'!AB$1,FALSE)</f>
        <v>-4.4179359502086504</v>
      </c>
      <c r="AQ25" s="49">
        <f>VLOOKUP($A25,'ADR Raw Data'!$B$6:$BE$43,'ADR Raw Data'!AC$1,FALSE)</f>
        <v>-3.7564539384211</v>
      </c>
      <c r="AR25" s="50">
        <f>VLOOKUP($A25,'ADR Raw Data'!$B$6:$BE$43,'ADR Raw Data'!AE$1,FALSE)</f>
        <v>-1.0628543230460299</v>
      </c>
      <c r="AS25" s="40"/>
      <c r="AT25" s="51">
        <f>VLOOKUP($A25,'RevPAR Raw Data'!$B$6:$BE$43,'RevPAR Raw Data'!G$1,FALSE)</f>
        <v>56.668072612816502</v>
      </c>
      <c r="AU25" s="52">
        <f>VLOOKUP($A25,'RevPAR Raw Data'!$B$6:$BE$43,'RevPAR Raw Data'!H$1,FALSE)</f>
        <v>67.917106818503299</v>
      </c>
      <c r="AV25" s="52">
        <f>VLOOKUP($A25,'RevPAR Raw Data'!$B$6:$BE$43,'RevPAR Raw Data'!I$1,FALSE)</f>
        <v>72.6458681284481</v>
      </c>
      <c r="AW25" s="52">
        <f>VLOOKUP($A25,'RevPAR Raw Data'!$B$6:$BE$43,'RevPAR Raw Data'!J$1,FALSE)</f>
        <v>68.063167039185103</v>
      </c>
      <c r="AX25" s="52">
        <f>VLOOKUP($A25,'RevPAR Raw Data'!$B$6:$BE$43,'RevPAR Raw Data'!K$1,FALSE)</f>
        <v>64.270294143443195</v>
      </c>
      <c r="AY25" s="53">
        <f>VLOOKUP($A25,'RevPAR Raw Data'!$B$6:$BE$43,'RevPAR Raw Data'!L$1,FALSE)</f>
        <v>65.9129017484792</v>
      </c>
      <c r="AZ25" s="52">
        <f>VLOOKUP($A25,'RevPAR Raw Data'!$B$6:$BE$43,'RevPAR Raw Data'!N$1,FALSE)</f>
        <v>97.508764606026304</v>
      </c>
      <c r="BA25" s="52">
        <f>VLOOKUP($A25,'RevPAR Raw Data'!$B$6:$BE$43,'RevPAR Raw Data'!O$1,FALSE)</f>
        <v>108.128457108501</v>
      </c>
      <c r="BB25" s="53">
        <f>VLOOKUP($A25,'RevPAR Raw Data'!$B$6:$BE$43,'RevPAR Raw Data'!P$1,FALSE)</f>
        <v>102.81861085726401</v>
      </c>
      <c r="BC25" s="54">
        <f>VLOOKUP($A25,'RevPAR Raw Data'!$B$6:$BE$43,'RevPAR Raw Data'!R$1,FALSE)</f>
        <v>76.457390065274893</v>
      </c>
      <c r="BE25" s="47">
        <f>VLOOKUP($A25,'RevPAR Raw Data'!$B$6:$BE$43,'RevPAR Raw Data'!T$1,FALSE)</f>
        <v>-3.6198162781980399</v>
      </c>
      <c r="BF25" s="48">
        <f>VLOOKUP($A25,'RevPAR Raw Data'!$B$6:$BE$43,'RevPAR Raw Data'!U$1,FALSE)</f>
        <v>-6.0102387502268098</v>
      </c>
      <c r="BG25" s="48">
        <f>VLOOKUP($A25,'RevPAR Raw Data'!$B$6:$BE$43,'RevPAR Raw Data'!V$1,FALSE)</f>
        <v>-8.0849481212078693</v>
      </c>
      <c r="BH25" s="48">
        <f>VLOOKUP($A25,'RevPAR Raw Data'!$B$6:$BE$43,'RevPAR Raw Data'!W$1,FALSE)</f>
        <v>-15.7135014381322</v>
      </c>
      <c r="BI25" s="48">
        <f>VLOOKUP($A25,'RevPAR Raw Data'!$B$6:$BE$43,'RevPAR Raw Data'!X$1,FALSE)</f>
        <v>-4.9571546742656398</v>
      </c>
      <c r="BJ25" s="49">
        <f>VLOOKUP($A25,'RevPAR Raw Data'!$B$6:$BE$43,'RevPAR Raw Data'!Y$1,FALSE)</f>
        <v>-8.0628002791981306</v>
      </c>
      <c r="BK25" s="48">
        <f>VLOOKUP($A25,'RevPAR Raw Data'!$B$6:$BE$43,'RevPAR Raw Data'!AA$1,FALSE)</f>
        <v>-4.09455524737103</v>
      </c>
      <c r="BL25" s="48">
        <f>VLOOKUP($A25,'RevPAR Raw Data'!$B$6:$BE$43,'RevPAR Raw Data'!AB$1,FALSE)</f>
        <v>-3.8431530056313399</v>
      </c>
      <c r="BM25" s="49">
        <f>VLOOKUP($A25,'RevPAR Raw Data'!$B$6:$BE$43,'RevPAR Raw Data'!AC$1,FALSE)</f>
        <v>-3.96252667244769</v>
      </c>
      <c r="BN25" s="50">
        <f>VLOOKUP($A25,'RevPAR Raw Data'!$B$6:$BE$43,'RevPAR Raw Data'!AE$1,FALSE)</f>
        <v>-6.5294867840148596</v>
      </c>
    </row>
    <row r="26" spans="1:66" x14ac:dyDescent="0.45">
      <c r="A26" s="63" t="s">
        <v>92</v>
      </c>
      <c r="B26" s="47">
        <f>VLOOKUP($A26,'Occupancy Raw Data'!$B$8:$BE$45,'Occupancy Raw Data'!G$3,FALSE)</f>
        <v>68.244783447308393</v>
      </c>
      <c r="C26" s="48">
        <f>VLOOKUP($A26,'Occupancy Raw Data'!$B$8:$BE$45,'Occupancy Raw Data'!H$3,FALSE)</f>
        <v>73.592845870594402</v>
      </c>
      <c r="D26" s="48">
        <f>VLOOKUP($A26,'Occupancy Raw Data'!$B$8:$BE$45,'Occupancy Raw Data'!I$3,FALSE)</f>
        <v>74.487112046291401</v>
      </c>
      <c r="E26" s="48">
        <f>VLOOKUP($A26,'Occupancy Raw Data'!$B$8:$BE$45,'Occupancy Raw Data'!J$3,FALSE)</f>
        <v>76.784148693669906</v>
      </c>
      <c r="F26" s="48">
        <f>VLOOKUP($A26,'Occupancy Raw Data'!$B$8:$BE$45,'Occupancy Raw Data'!K$3,FALSE)</f>
        <v>74.8027354024197</v>
      </c>
      <c r="G26" s="49">
        <f>VLOOKUP($A26,'Occupancy Raw Data'!$B$8:$BE$45,'Occupancy Raw Data'!L$3,FALSE)</f>
        <v>73.582325092056806</v>
      </c>
      <c r="H26" s="48">
        <f>VLOOKUP($A26,'Occupancy Raw Data'!$B$8:$BE$45,'Occupancy Raw Data'!N$3,FALSE)</f>
        <v>86.778888304401093</v>
      </c>
      <c r="I26" s="48">
        <f>VLOOKUP($A26,'Occupancy Raw Data'!$B$8:$BE$45,'Occupancy Raw Data'!O$3,FALSE)</f>
        <v>91.793792740662795</v>
      </c>
      <c r="J26" s="49">
        <f>VLOOKUP($A26,'Occupancy Raw Data'!$B$8:$BE$45,'Occupancy Raw Data'!P$3,FALSE)</f>
        <v>89.286340522532001</v>
      </c>
      <c r="K26" s="50">
        <f>VLOOKUP($A26,'Occupancy Raw Data'!$B$8:$BE$45,'Occupancy Raw Data'!R$3,FALSE)</f>
        <v>78.069186643621094</v>
      </c>
      <c r="M26" s="47">
        <f>VLOOKUP($A26,'Occupancy Raw Data'!$B$8:$BE$45,'Occupancy Raw Data'!T$3,FALSE)</f>
        <v>-0.68569729920068601</v>
      </c>
      <c r="N26" s="48">
        <f>VLOOKUP($A26,'Occupancy Raw Data'!$B$8:$BE$45,'Occupancy Raw Data'!U$3,FALSE)</f>
        <v>-2.3166072414795802</v>
      </c>
      <c r="O26" s="48">
        <f>VLOOKUP($A26,'Occupancy Raw Data'!$B$8:$BE$45,'Occupancy Raw Data'!V$3,FALSE)</f>
        <v>-6.9238084109883404</v>
      </c>
      <c r="P26" s="48">
        <f>VLOOKUP($A26,'Occupancy Raw Data'!$B$8:$BE$45,'Occupancy Raw Data'!W$3,FALSE)</f>
        <v>-4.4310978327364801</v>
      </c>
      <c r="Q26" s="48">
        <f>VLOOKUP($A26,'Occupancy Raw Data'!$B$8:$BE$45,'Occupancy Raw Data'!X$3,FALSE)</f>
        <v>-7.6643597905516403</v>
      </c>
      <c r="R26" s="49">
        <f>VLOOKUP($A26,'Occupancy Raw Data'!$B$8:$BE$45,'Occupancy Raw Data'!Y$3,FALSE)</f>
        <v>-4.5471957460056798</v>
      </c>
      <c r="S26" s="48">
        <f>VLOOKUP($A26,'Occupancy Raw Data'!$B$8:$BE$45,'Occupancy Raw Data'!AA$3,FALSE)</f>
        <v>1.61090315034059</v>
      </c>
      <c r="T26" s="48">
        <f>VLOOKUP($A26,'Occupancy Raw Data'!$B$8:$BE$45,'Occupancy Raw Data'!AB$3,FALSE)</f>
        <v>1.21674647929369</v>
      </c>
      <c r="U26" s="49">
        <f>VLOOKUP($A26,'Occupancy Raw Data'!$B$8:$BE$45,'Occupancy Raw Data'!AC$3,FALSE)</f>
        <v>1.40790755007973</v>
      </c>
      <c r="V26" s="50">
        <f>VLOOKUP($A26,'Occupancy Raw Data'!$B$8:$BE$45,'Occupancy Raw Data'!AE$3,FALSE)</f>
        <v>-2.6797060518347502</v>
      </c>
      <c r="X26" s="51">
        <f>VLOOKUP($A26,'ADR Raw Data'!$B$6:$BE$43,'ADR Raw Data'!G$1,FALSE)</f>
        <v>123.65428987667001</v>
      </c>
      <c r="Y26" s="52">
        <f>VLOOKUP($A26,'ADR Raw Data'!$B$6:$BE$43,'ADR Raw Data'!H$1,FALSE)</f>
        <v>127.18010764832</v>
      </c>
      <c r="Z26" s="52">
        <f>VLOOKUP($A26,'ADR Raw Data'!$B$6:$BE$43,'ADR Raw Data'!I$1,FALSE)</f>
        <v>132.78588691148701</v>
      </c>
      <c r="AA26" s="52">
        <f>VLOOKUP($A26,'ADR Raw Data'!$B$6:$BE$43,'ADR Raw Data'!J$1,FALSE)</f>
        <v>132.99481237725499</v>
      </c>
      <c r="AB26" s="52">
        <f>VLOOKUP($A26,'ADR Raw Data'!$B$6:$BE$43,'ADR Raw Data'!K$1,FALSE)</f>
        <v>132.424054078762</v>
      </c>
      <c r="AC26" s="53">
        <f>VLOOKUP($A26,'ADR Raw Data'!$B$6:$BE$43,'ADR Raw Data'!L$1,FALSE)</f>
        <v>129.94076607091699</v>
      </c>
      <c r="AD26" s="52">
        <f>VLOOKUP($A26,'ADR Raw Data'!$B$6:$BE$43,'ADR Raw Data'!N$1,FALSE)</f>
        <v>158.51126138613799</v>
      </c>
      <c r="AE26" s="52">
        <f>VLOOKUP($A26,'ADR Raw Data'!$B$6:$BE$43,'ADR Raw Data'!O$1,FALSE)</f>
        <v>165.12843136580699</v>
      </c>
      <c r="AF26" s="53">
        <f>VLOOKUP($A26,'ADR Raw Data'!$B$6:$BE$43,'ADR Raw Data'!P$1,FALSE)</f>
        <v>161.912762254516</v>
      </c>
      <c r="AG26" s="54">
        <f>VLOOKUP($A26,'ADR Raw Data'!$B$6:$BE$43,'ADR Raw Data'!R$1,FALSE)</f>
        <v>140.38813850028799</v>
      </c>
      <c r="AI26" s="47">
        <f>VLOOKUP($A26,'ADR Raw Data'!$B$6:$BE$43,'ADR Raw Data'!T$1,FALSE)</f>
        <v>5.4711580022972601</v>
      </c>
      <c r="AJ26" s="48">
        <f>VLOOKUP($A26,'ADR Raw Data'!$B$6:$BE$43,'ADR Raw Data'!U$1,FALSE)</f>
        <v>0.46690193257288898</v>
      </c>
      <c r="AK26" s="48">
        <f>VLOOKUP($A26,'ADR Raw Data'!$B$6:$BE$43,'ADR Raw Data'!V$1,FALSE)</f>
        <v>-1.6623669976047</v>
      </c>
      <c r="AL26" s="48">
        <f>VLOOKUP($A26,'ADR Raw Data'!$B$6:$BE$43,'ADR Raw Data'!W$1,FALSE)</f>
        <v>-0.95733482084629695</v>
      </c>
      <c r="AM26" s="48">
        <f>VLOOKUP($A26,'ADR Raw Data'!$B$6:$BE$43,'ADR Raw Data'!X$1,FALSE)</f>
        <v>1.90746896474172</v>
      </c>
      <c r="AN26" s="49">
        <f>VLOOKUP($A26,'ADR Raw Data'!$B$6:$BE$43,'ADR Raw Data'!Y$1,FALSE)</f>
        <v>0.74202765097103696</v>
      </c>
      <c r="AO26" s="48">
        <f>VLOOKUP($A26,'ADR Raw Data'!$B$6:$BE$43,'ADR Raw Data'!AA$1,FALSE)</f>
        <v>1.81393166407258</v>
      </c>
      <c r="AP26" s="48">
        <f>VLOOKUP($A26,'ADR Raw Data'!$B$6:$BE$43,'ADR Raw Data'!AB$1,FALSE)</f>
        <v>-0.89273609672468701</v>
      </c>
      <c r="AQ26" s="49">
        <f>VLOOKUP($A26,'ADR Raw Data'!$B$6:$BE$43,'ADR Raw Data'!AC$1,FALSE)</f>
        <v>0.37018073326103201</v>
      </c>
      <c r="AR26" s="50">
        <f>VLOOKUP($A26,'ADR Raw Data'!$B$6:$BE$43,'ADR Raw Data'!AE$1,FALSE)</f>
        <v>0.90951298890775401</v>
      </c>
      <c r="AS26" s="40"/>
      <c r="AT26" s="51">
        <f>VLOOKUP($A26,'RevPAR Raw Data'!$B$6:$BE$43,'RevPAR Raw Data'!G$1,FALSE)</f>
        <v>84.387602349640503</v>
      </c>
      <c r="AU26" s="52">
        <f>VLOOKUP($A26,'RevPAR Raw Data'!$B$6:$BE$43,'RevPAR Raw Data'!H$1,FALSE)</f>
        <v>93.595460599684301</v>
      </c>
      <c r="AV26" s="52">
        <f>VLOOKUP($A26,'RevPAR Raw Data'!$B$6:$BE$43,'RevPAR Raw Data'!I$1,FALSE)</f>
        <v>98.908372365421698</v>
      </c>
      <c r="AW26" s="52">
        <f>VLOOKUP($A26,'RevPAR Raw Data'!$B$6:$BE$43,'RevPAR Raw Data'!J$1,FALSE)</f>
        <v>102.118934490618</v>
      </c>
      <c r="AX26" s="52">
        <f>VLOOKUP($A26,'RevPAR Raw Data'!$B$6:$BE$43,'RevPAR Raw Data'!K$1,FALSE)</f>
        <v>99.056814781693802</v>
      </c>
      <c r="AY26" s="53">
        <f>VLOOKUP($A26,'RevPAR Raw Data'!$B$6:$BE$43,'RevPAR Raw Data'!L$1,FALSE)</f>
        <v>95.613436917411804</v>
      </c>
      <c r="AZ26" s="52">
        <f>VLOOKUP($A26,'RevPAR Raw Data'!$B$6:$BE$43,'RevPAR Raw Data'!N$1,FALSE)</f>
        <v>137.55431046817401</v>
      </c>
      <c r="BA26" s="52">
        <f>VLOOKUP($A26,'RevPAR Raw Data'!$B$6:$BE$43,'RevPAR Raw Data'!O$1,FALSE)</f>
        <v>151.577650043836</v>
      </c>
      <c r="BB26" s="53">
        <f>VLOOKUP($A26,'RevPAR Raw Data'!$B$6:$BE$43,'RevPAR Raw Data'!P$1,FALSE)</f>
        <v>144.56598025600499</v>
      </c>
      <c r="BC26" s="54">
        <f>VLOOKUP($A26,'RevPAR Raw Data'!$B$6:$BE$43,'RevPAR Raw Data'!R$1,FALSE)</f>
        <v>109.59987787129501</v>
      </c>
      <c r="BE26" s="47">
        <f>VLOOKUP($A26,'RevPAR Raw Data'!$B$6:$BE$43,'RevPAR Raw Data'!T$1,FALSE)</f>
        <v>4.7479451204398204</v>
      </c>
      <c r="BF26" s="48">
        <f>VLOOKUP($A26,'RevPAR Raw Data'!$B$6:$BE$43,'RevPAR Raw Data'!U$1,FALSE)</f>
        <v>-1.86052159288728</v>
      </c>
      <c r="BG26" s="48">
        <f>VLOOKUP($A26,'RevPAR Raw Data'!$B$6:$BE$43,'RevPAR Raw Data'!V$1,FALSE)</f>
        <v>-8.4710763025914009</v>
      </c>
      <c r="BH26" s="48">
        <f>VLOOKUP($A26,'RevPAR Raw Data'!$B$6:$BE$43,'RevPAR Raw Data'!W$1,FALSE)</f>
        <v>-5.3460122110842301</v>
      </c>
      <c r="BI26" s="48">
        <f>VLOOKUP($A26,'RevPAR Raw Data'!$B$6:$BE$43,'RevPAR Raw Data'!X$1,FALSE)</f>
        <v>-5.9030861101608396</v>
      </c>
      <c r="BJ26" s="49">
        <f>VLOOKUP($A26,'RevPAR Raw Data'!$B$6:$BE$43,'RevPAR Raw Data'!Y$1,FALSE)</f>
        <v>-3.8389095448137902</v>
      </c>
      <c r="BK26" s="48">
        <f>VLOOKUP($A26,'RevPAR Raw Data'!$B$6:$BE$43,'RevPAR Raw Data'!AA$1,FALSE)</f>
        <v>3.4540554967347501</v>
      </c>
      <c r="BL26" s="48">
        <f>VLOOKUP($A26,'RevPAR Raw Data'!$B$6:$BE$43,'RevPAR Raw Data'!AB$1,FALSE)</f>
        <v>0.31314804754273001</v>
      </c>
      <c r="BM26" s="49">
        <f>VLOOKUP($A26,'RevPAR Raw Data'!$B$6:$BE$43,'RevPAR Raw Data'!AC$1,FALSE)</f>
        <v>1.7833000858332899</v>
      </c>
      <c r="BN26" s="50">
        <f>VLOOKUP($A26,'RevPAR Raw Data'!$B$6:$BE$43,'RevPAR Raw Data'!AE$1,FALSE)</f>
        <v>-1.79456533753298</v>
      </c>
    </row>
    <row r="27" spans="1:66" x14ac:dyDescent="0.45">
      <c r="A27" s="63" t="s">
        <v>93</v>
      </c>
      <c r="B27" s="47">
        <f>VLOOKUP($A27,'Occupancy Raw Data'!$B$8:$BE$45,'Occupancy Raw Data'!G$3,FALSE)</f>
        <v>66.736792893875602</v>
      </c>
      <c r="C27" s="48">
        <f>VLOOKUP($A27,'Occupancy Raw Data'!$B$8:$BE$45,'Occupancy Raw Data'!H$3,FALSE)</f>
        <v>69.736637057815102</v>
      </c>
      <c r="D27" s="48">
        <f>VLOOKUP($A27,'Occupancy Raw Data'!$B$8:$BE$45,'Occupancy Raw Data'!I$3,FALSE)</f>
        <v>77.380395823593503</v>
      </c>
      <c r="E27" s="48">
        <f>VLOOKUP($A27,'Occupancy Raw Data'!$B$8:$BE$45,'Occupancy Raw Data'!J$3,FALSE)</f>
        <v>77.216767960105898</v>
      </c>
      <c r="F27" s="48">
        <f>VLOOKUP($A27,'Occupancy Raw Data'!$B$8:$BE$45,'Occupancy Raw Data'!K$3,FALSE)</f>
        <v>78.782920367773102</v>
      </c>
      <c r="G27" s="49">
        <f>VLOOKUP($A27,'Occupancy Raw Data'!$B$8:$BE$45,'Occupancy Raw Data'!L$3,FALSE)</f>
        <v>73.970702820632596</v>
      </c>
      <c r="H27" s="48">
        <f>VLOOKUP($A27,'Occupancy Raw Data'!$B$8:$BE$45,'Occupancy Raw Data'!N$3,FALSE)</f>
        <v>92.956210067009494</v>
      </c>
      <c r="I27" s="48">
        <f>VLOOKUP($A27,'Occupancy Raw Data'!$B$8:$BE$45,'Occupancy Raw Data'!O$3,FALSE)</f>
        <v>95.519713261648704</v>
      </c>
      <c r="J27" s="49">
        <f>VLOOKUP($A27,'Occupancy Raw Data'!$B$8:$BE$45,'Occupancy Raw Data'!P$3,FALSE)</f>
        <v>94.237961664329106</v>
      </c>
      <c r="K27" s="50">
        <f>VLOOKUP($A27,'Occupancy Raw Data'!$B$8:$BE$45,'Occupancy Raw Data'!R$3,FALSE)</f>
        <v>79.761348204545897</v>
      </c>
      <c r="M27" s="47">
        <f>VLOOKUP($A27,'Occupancy Raw Data'!$B$8:$BE$45,'Occupancy Raw Data'!T$3,FALSE)</f>
        <v>-5.6193444496389704</v>
      </c>
      <c r="N27" s="48">
        <f>VLOOKUP($A27,'Occupancy Raw Data'!$B$8:$BE$45,'Occupancy Raw Data'!U$3,FALSE)</f>
        <v>-9.1961210770463797</v>
      </c>
      <c r="O27" s="48">
        <f>VLOOKUP($A27,'Occupancy Raw Data'!$B$8:$BE$45,'Occupancy Raw Data'!V$3,FALSE)</f>
        <v>-7.2601056456968802</v>
      </c>
      <c r="P27" s="48">
        <f>VLOOKUP($A27,'Occupancy Raw Data'!$B$8:$BE$45,'Occupancy Raw Data'!W$3,FALSE)</f>
        <v>-10.498586413238399</v>
      </c>
      <c r="Q27" s="48">
        <f>VLOOKUP($A27,'Occupancy Raw Data'!$B$8:$BE$45,'Occupancy Raw Data'!X$3,FALSE)</f>
        <v>-4.5546344525969804</v>
      </c>
      <c r="R27" s="49">
        <f>VLOOKUP($A27,'Occupancy Raw Data'!$B$8:$BE$45,'Occupancy Raw Data'!Y$3,FALSE)</f>
        <v>-7.4821051156584897</v>
      </c>
      <c r="S27" s="48">
        <f>VLOOKUP($A27,'Occupancy Raw Data'!$B$8:$BE$45,'Occupancy Raw Data'!AA$3,FALSE)</f>
        <v>3.65749445706123</v>
      </c>
      <c r="T27" s="48">
        <f>VLOOKUP($A27,'Occupancy Raw Data'!$B$8:$BE$45,'Occupancy Raw Data'!AB$3,FALSE)</f>
        <v>2.7531195397452</v>
      </c>
      <c r="U27" s="49">
        <f>VLOOKUP($A27,'Occupancy Raw Data'!$B$8:$BE$45,'Occupancy Raw Data'!AC$3,FALSE)</f>
        <v>3.19717594971875</v>
      </c>
      <c r="V27" s="50">
        <f>VLOOKUP($A27,'Occupancy Raw Data'!$B$8:$BE$45,'Occupancy Raw Data'!AE$3,FALSE)</f>
        <v>-4.1331604841324801</v>
      </c>
      <c r="X27" s="51">
        <f>VLOOKUP($A27,'ADR Raw Data'!$B$6:$BE$43,'ADR Raw Data'!G$1,FALSE)</f>
        <v>205.947012971395</v>
      </c>
      <c r="Y27" s="52">
        <f>VLOOKUP($A27,'ADR Raw Data'!$B$6:$BE$43,'ADR Raw Data'!H$1,FALSE)</f>
        <v>208.578203541899</v>
      </c>
      <c r="Z27" s="52">
        <f>VLOOKUP($A27,'ADR Raw Data'!$B$6:$BE$43,'ADR Raw Data'!I$1,FALSE)</f>
        <v>214.89667606484699</v>
      </c>
      <c r="AA27" s="52">
        <f>VLOOKUP($A27,'ADR Raw Data'!$B$6:$BE$43,'ADR Raw Data'!J$1,FALSE)</f>
        <v>212.318699576185</v>
      </c>
      <c r="AB27" s="52">
        <f>VLOOKUP($A27,'ADR Raw Data'!$B$6:$BE$43,'ADR Raw Data'!K$1,FALSE)</f>
        <v>217.38919889229501</v>
      </c>
      <c r="AC27" s="53">
        <f>VLOOKUP($A27,'ADR Raw Data'!$B$6:$BE$43,'ADR Raw Data'!L$1,FALSE)</f>
        <v>212.083141563612</v>
      </c>
      <c r="AD27" s="52">
        <f>VLOOKUP($A27,'ADR Raw Data'!$B$6:$BE$43,'ADR Raw Data'!N$1,FALSE)</f>
        <v>281.717383336127</v>
      </c>
      <c r="AE27" s="52">
        <f>VLOOKUP($A27,'ADR Raw Data'!$B$6:$BE$43,'ADR Raw Data'!O$1,FALSE)</f>
        <v>287.72879182641299</v>
      </c>
      <c r="AF27" s="53">
        <f>VLOOKUP($A27,'ADR Raw Data'!$B$6:$BE$43,'ADR Raw Data'!P$1,FALSE)</f>
        <v>284.763968837074</v>
      </c>
      <c r="AG27" s="54">
        <f>VLOOKUP($A27,'ADR Raw Data'!$B$6:$BE$43,'ADR Raw Data'!R$1,FALSE)</f>
        <v>236.618093708831</v>
      </c>
      <c r="AI27" s="47">
        <f>VLOOKUP($A27,'ADR Raw Data'!$B$6:$BE$43,'ADR Raw Data'!T$1,FALSE)</f>
        <v>-1.9491827053015101</v>
      </c>
      <c r="AJ27" s="48">
        <f>VLOOKUP($A27,'ADR Raw Data'!$B$6:$BE$43,'ADR Raw Data'!U$1,FALSE)</f>
        <v>0.129617469918273</v>
      </c>
      <c r="AK27" s="48">
        <f>VLOOKUP($A27,'ADR Raw Data'!$B$6:$BE$43,'ADR Raw Data'!V$1,FALSE)</f>
        <v>-1.20141603953271</v>
      </c>
      <c r="AL27" s="48">
        <f>VLOOKUP($A27,'ADR Raw Data'!$B$6:$BE$43,'ADR Raw Data'!W$1,FALSE)</f>
        <v>-3.2710328738875898</v>
      </c>
      <c r="AM27" s="48">
        <f>VLOOKUP($A27,'ADR Raw Data'!$B$6:$BE$43,'ADR Raw Data'!X$1,FALSE)</f>
        <v>-2.35018944229361</v>
      </c>
      <c r="AN27" s="49">
        <f>VLOOKUP($A27,'ADR Raw Data'!$B$6:$BE$43,'ADR Raw Data'!Y$1,FALSE)</f>
        <v>-1.7704392543056799</v>
      </c>
      <c r="AO27" s="48">
        <f>VLOOKUP($A27,'ADR Raw Data'!$B$6:$BE$43,'ADR Raw Data'!AA$1,FALSE)</f>
        <v>0.90155299182359705</v>
      </c>
      <c r="AP27" s="48">
        <f>VLOOKUP($A27,'ADR Raw Data'!$B$6:$BE$43,'ADR Raw Data'!AB$1,FALSE)</f>
        <v>-0.55931012108576805</v>
      </c>
      <c r="AQ27" s="49">
        <f>VLOOKUP($A27,'ADR Raw Data'!$B$6:$BE$43,'ADR Raw Data'!AC$1,FALSE)</f>
        <v>0.14032946757450299</v>
      </c>
      <c r="AR27" s="50">
        <f>VLOOKUP($A27,'ADR Raw Data'!$B$6:$BE$43,'ADR Raw Data'!AE$1,FALSE)</f>
        <v>-0.318427201426984</v>
      </c>
      <c r="AS27" s="40"/>
      <c r="AT27" s="51">
        <f>VLOOKUP($A27,'RevPAR Raw Data'!$B$6:$BE$43,'RevPAR Raw Data'!G$1,FALSE)</f>
        <v>137.442431517843</v>
      </c>
      <c r="AU27" s="52">
        <f>VLOOKUP($A27,'RevPAR Raw Data'!$B$6:$BE$43,'RevPAR Raw Data'!H$1,FALSE)</f>
        <v>145.455424785725</v>
      </c>
      <c r="AV27" s="52">
        <f>VLOOKUP($A27,'RevPAR Raw Data'!$B$6:$BE$43,'RevPAR Raw Data'!I$1,FALSE)</f>
        <v>166.28789855072401</v>
      </c>
      <c r="AW27" s="52">
        <f>VLOOKUP($A27,'RevPAR Raw Data'!$B$6:$BE$43,'RevPAR Raw Data'!J$1,FALSE)</f>
        <v>163.94563758765699</v>
      </c>
      <c r="AX27" s="52">
        <f>VLOOKUP($A27,'RevPAR Raw Data'!$B$6:$BE$43,'RevPAR Raw Data'!K$1,FALSE)</f>
        <v>171.26555945145699</v>
      </c>
      <c r="AY27" s="53">
        <f>VLOOKUP($A27,'RevPAR Raw Data'!$B$6:$BE$43,'RevPAR Raw Data'!L$1,FALSE)</f>
        <v>156.87939037868099</v>
      </c>
      <c r="AZ27" s="52">
        <f>VLOOKUP($A27,'RevPAR Raw Data'!$B$6:$BE$43,'RevPAR Raw Data'!N$1,FALSE)</f>
        <v>261.87380264921302</v>
      </c>
      <c r="BA27" s="52">
        <f>VLOOKUP($A27,'RevPAR Raw Data'!$B$6:$BE$43,'RevPAR Raw Data'!O$1,FALSE)</f>
        <v>274.83771692379599</v>
      </c>
      <c r="BB27" s="53">
        <f>VLOOKUP($A27,'RevPAR Raw Data'!$B$6:$BE$43,'RevPAR Raw Data'!P$1,FALSE)</f>
        <v>268.355759786504</v>
      </c>
      <c r="BC27" s="54">
        <f>VLOOKUP($A27,'RevPAR Raw Data'!$B$6:$BE$43,'RevPAR Raw Data'!R$1,FALSE)</f>
        <v>188.72978163805899</v>
      </c>
      <c r="BE27" s="47">
        <f>VLOOKUP($A27,'RevPAR Raw Data'!$B$6:$BE$43,'RevPAR Raw Data'!T$1,FALSE)</f>
        <v>-7.45899586477681</v>
      </c>
      <c r="BF27" s="48">
        <f>VLOOKUP($A27,'RevPAR Raw Data'!$B$6:$BE$43,'RevPAR Raw Data'!U$1,FALSE)</f>
        <v>-9.0784233865987893</v>
      </c>
      <c r="BG27" s="48">
        <f>VLOOKUP($A27,'RevPAR Raw Data'!$B$6:$BE$43,'RevPAR Raw Data'!V$1,FALSE)</f>
        <v>-8.3742976115151695</v>
      </c>
      <c r="BH27" s="48">
        <f>VLOOKUP($A27,'RevPAR Raw Data'!$B$6:$BE$43,'RevPAR Raw Data'!W$1,FALSE)</f>
        <v>-13.4262070742554</v>
      </c>
      <c r="BI27" s="48">
        <f>VLOOKUP($A27,'RevPAR Raw Data'!$B$6:$BE$43,'RevPAR Raw Data'!X$1,FALSE)</f>
        <v>-6.7977813568506003</v>
      </c>
      <c r="BJ27" s="49">
        <f>VLOOKUP($A27,'RevPAR Raw Data'!$B$6:$BE$43,'RevPAR Raw Data'!Y$1,FALSE)</f>
        <v>-9.1200782439481394</v>
      </c>
      <c r="BK27" s="48">
        <f>VLOOKUP($A27,'RevPAR Raw Data'!$B$6:$BE$43,'RevPAR Raw Data'!AA$1,FALSE)</f>
        <v>4.5920216995882503</v>
      </c>
      <c r="BL27" s="48">
        <f>VLOOKUP($A27,'RevPAR Raw Data'!$B$6:$BE$43,'RevPAR Raw Data'!AB$1,FALSE)</f>
        <v>2.17841094242804</v>
      </c>
      <c r="BM27" s="49">
        <f>VLOOKUP($A27,'RevPAR Raw Data'!$B$6:$BE$43,'RevPAR Raw Data'!AC$1,FALSE)</f>
        <v>3.3419919972809198</v>
      </c>
      <c r="BN27" s="50">
        <f>VLOOKUP($A27,'RevPAR Raw Data'!$B$6:$BE$43,'RevPAR Raw Data'!AE$1,FALSE)</f>
        <v>-4.4384265782993602</v>
      </c>
    </row>
    <row r="28" spans="1:66" x14ac:dyDescent="0.45">
      <c r="A28" s="63" t="s">
        <v>29</v>
      </c>
      <c r="B28" s="47">
        <f>VLOOKUP($A28,'Occupancy Raw Data'!$B$8:$BE$45,'Occupancy Raw Data'!G$3,FALSE)</f>
        <v>57.709424083769598</v>
      </c>
      <c r="C28" s="48">
        <f>VLOOKUP($A28,'Occupancy Raw Data'!$B$8:$BE$45,'Occupancy Raw Data'!H$3,FALSE)</f>
        <v>62.9842931937172</v>
      </c>
      <c r="D28" s="48">
        <f>VLOOKUP($A28,'Occupancy Raw Data'!$B$8:$BE$45,'Occupancy Raw Data'!I$3,FALSE)</f>
        <v>63.730366492146501</v>
      </c>
      <c r="E28" s="48">
        <f>VLOOKUP($A28,'Occupancy Raw Data'!$B$8:$BE$45,'Occupancy Raw Data'!J$3,FALSE)</f>
        <v>58.547120418848102</v>
      </c>
      <c r="F28" s="48">
        <f>VLOOKUP($A28,'Occupancy Raw Data'!$B$8:$BE$45,'Occupancy Raw Data'!K$3,FALSE)</f>
        <v>61.230366492146501</v>
      </c>
      <c r="G28" s="49">
        <f>VLOOKUP($A28,'Occupancy Raw Data'!$B$8:$BE$45,'Occupancy Raw Data'!L$3,FALSE)</f>
        <v>60.840314136125599</v>
      </c>
      <c r="H28" s="48">
        <f>VLOOKUP($A28,'Occupancy Raw Data'!$B$8:$BE$45,'Occupancy Raw Data'!N$3,FALSE)</f>
        <v>80.458115183245994</v>
      </c>
      <c r="I28" s="48">
        <f>VLOOKUP($A28,'Occupancy Raw Data'!$B$8:$BE$45,'Occupancy Raw Data'!O$3,FALSE)</f>
        <v>86.361256544502595</v>
      </c>
      <c r="J28" s="49">
        <f>VLOOKUP($A28,'Occupancy Raw Data'!$B$8:$BE$45,'Occupancy Raw Data'!P$3,FALSE)</f>
        <v>83.409685863874302</v>
      </c>
      <c r="K28" s="50">
        <f>VLOOKUP($A28,'Occupancy Raw Data'!$B$8:$BE$45,'Occupancy Raw Data'!R$3,FALSE)</f>
        <v>67.2887060583395</v>
      </c>
      <c r="M28" s="47">
        <f>VLOOKUP($A28,'Occupancy Raw Data'!$B$8:$BE$45,'Occupancy Raw Data'!T$3,FALSE)</f>
        <v>-1.7820207392633201</v>
      </c>
      <c r="N28" s="48">
        <f>VLOOKUP($A28,'Occupancy Raw Data'!$B$8:$BE$45,'Occupancy Raw Data'!U$3,FALSE)</f>
        <v>5.4976661869163301</v>
      </c>
      <c r="O28" s="48">
        <f>VLOOKUP($A28,'Occupancy Raw Data'!$B$8:$BE$45,'Occupancy Raw Data'!V$3,FALSE)</f>
        <v>-2.3425110521294701</v>
      </c>
      <c r="P28" s="48">
        <f>VLOOKUP($A28,'Occupancy Raw Data'!$B$8:$BE$45,'Occupancy Raw Data'!W$3,FALSE)</f>
        <v>-15.5328406590342</v>
      </c>
      <c r="Q28" s="48">
        <f>VLOOKUP($A28,'Occupancy Raw Data'!$B$8:$BE$45,'Occupancy Raw Data'!X$3,FALSE)</f>
        <v>-12.770173589339</v>
      </c>
      <c r="R28" s="49">
        <f>VLOOKUP($A28,'Occupancy Raw Data'!$B$8:$BE$45,'Occupancy Raw Data'!Y$3,FALSE)</f>
        <v>-5.8856199393078796</v>
      </c>
      <c r="S28" s="48">
        <f>VLOOKUP($A28,'Occupancy Raw Data'!$B$8:$BE$45,'Occupancy Raw Data'!AA$3,FALSE)</f>
        <v>-1.45380783521185</v>
      </c>
      <c r="T28" s="48">
        <f>VLOOKUP($A28,'Occupancy Raw Data'!$B$8:$BE$45,'Occupancy Raw Data'!AB$3,FALSE)</f>
        <v>1.9900413834419699</v>
      </c>
      <c r="U28" s="49">
        <f>VLOOKUP($A28,'Occupancy Raw Data'!$B$8:$BE$45,'Occupancy Raw Data'!AC$3,FALSE)</f>
        <v>0.29949764316354299</v>
      </c>
      <c r="V28" s="50">
        <f>VLOOKUP($A28,'Occupancy Raw Data'!$B$8:$BE$45,'Occupancy Raw Data'!AE$3,FALSE)</f>
        <v>-3.7842543488828499</v>
      </c>
      <c r="X28" s="51">
        <f>VLOOKUP($A28,'ADR Raw Data'!$B$6:$BE$43,'ADR Raw Data'!G$1,FALSE)</f>
        <v>135.18760716715801</v>
      </c>
      <c r="Y28" s="52">
        <f>VLOOKUP($A28,'ADR Raw Data'!$B$6:$BE$43,'ADR Raw Data'!H$1,FALSE)</f>
        <v>138.751764339152</v>
      </c>
      <c r="Z28" s="52">
        <f>VLOOKUP($A28,'ADR Raw Data'!$B$6:$BE$43,'ADR Raw Data'!I$1,FALSE)</f>
        <v>143.063341548572</v>
      </c>
      <c r="AA28" s="52">
        <f>VLOOKUP($A28,'ADR Raw Data'!$B$6:$BE$43,'ADR Raw Data'!J$1,FALSE)</f>
        <v>137.66920858484201</v>
      </c>
      <c r="AB28" s="52">
        <f>VLOOKUP($A28,'ADR Raw Data'!$B$6:$BE$43,'ADR Raw Data'!K$1,FALSE)</f>
        <v>134.109397178281</v>
      </c>
      <c r="AC28" s="53">
        <f>VLOOKUP($A28,'ADR Raw Data'!$B$6:$BE$43,'ADR Raw Data'!L$1,FALSE)</f>
        <v>137.83611677638601</v>
      </c>
      <c r="AD28" s="52">
        <f>VLOOKUP($A28,'ADR Raw Data'!$B$6:$BE$43,'ADR Raw Data'!N$1,FALSE)</f>
        <v>173.43866438913199</v>
      </c>
      <c r="AE28" s="52">
        <f>VLOOKUP($A28,'ADR Raw Data'!$B$6:$BE$43,'ADR Raw Data'!O$1,FALSE)</f>
        <v>179.69513943619199</v>
      </c>
      <c r="AF28" s="53">
        <f>VLOOKUP($A28,'ADR Raw Data'!$B$6:$BE$43,'ADR Raw Data'!P$1,FALSE)</f>
        <v>176.67759905845401</v>
      </c>
      <c r="AG28" s="54">
        <f>VLOOKUP($A28,'ADR Raw Data'!$B$6:$BE$43,'ADR Raw Data'!R$1,FALSE)</f>
        <v>151.59243011171</v>
      </c>
      <c r="AI28" s="47">
        <f>VLOOKUP($A28,'ADR Raw Data'!$B$6:$BE$43,'ADR Raw Data'!T$1,FALSE)</f>
        <v>-0.765331868278747</v>
      </c>
      <c r="AJ28" s="48">
        <f>VLOOKUP($A28,'ADR Raw Data'!$B$6:$BE$43,'ADR Raw Data'!U$1,FALSE)</f>
        <v>-0.64254268096377498</v>
      </c>
      <c r="AK28" s="48">
        <f>VLOOKUP($A28,'ADR Raw Data'!$B$6:$BE$43,'ADR Raw Data'!V$1,FALSE)</f>
        <v>0.18608534112151501</v>
      </c>
      <c r="AL28" s="48">
        <f>VLOOKUP($A28,'ADR Raw Data'!$B$6:$BE$43,'ADR Raw Data'!W$1,FALSE)</f>
        <v>-2.9439902452433402</v>
      </c>
      <c r="AM28" s="48">
        <f>VLOOKUP($A28,'ADR Raw Data'!$B$6:$BE$43,'ADR Raw Data'!X$1,FALSE)</f>
        <v>-7.5072256760394804</v>
      </c>
      <c r="AN28" s="49">
        <f>VLOOKUP($A28,'ADR Raw Data'!$B$6:$BE$43,'ADR Raw Data'!Y$1,FALSE)</f>
        <v>-2.4480222717230502</v>
      </c>
      <c r="AO28" s="48">
        <f>VLOOKUP($A28,'ADR Raw Data'!$B$6:$BE$43,'ADR Raw Data'!AA$1,FALSE)</f>
        <v>-6.5781199893784601</v>
      </c>
      <c r="AP28" s="48">
        <f>VLOOKUP($A28,'ADR Raw Data'!$B$6:$BE$43,'ADR Raw Data'!AB$1,FALSE)</f>
        <v>-6.9875113921599503</v>
      </c>
      <c r="AQ28" s="49">
        <f>VLOOKUP($A28,'ADR Raw Data'!$B$6:$BE$43,'ADR Raw Data'!AC$1,FALSE)</f>
        <v>-6.7622869804601899</v>
      </c>
      <c r="AR28" s="50">
        <f>VLOOKUP($A28,'ADR Raw Data'!$B$6:$BE$43,'ADR Raw Data'!AE$1,FALSE)</f>
        <v>-3.8543680990185099</v>
      </c>
      <c r="AS28" s="40"/>
      <c r="AT28" s="51">
        <f>VLOOKUP($A28,'RevPAR Raw Data'!$B$6:$BE$43,'RevPAR Raw Data'!G$1,FALSE)</f>
        <v>78.015989528795799</v>
      </c>
      <c r="AU28" s="52">
        <f>VLOOKUP($A28,'RevPAR Raw Data'!$B$6:$BE$43,'RevPAR Raw Data'!H$1,FALSE)</f>
        <v>87.391818062827198</v>
      </c>
      <c r="AV28" s="52">
        <f>VLOOKUP($A28,'RevPAR Raw Data'!$B$6:$BE$43,'RevPAR Raw Data'!I$1,FALSE)</f>
        <v>91.174791884816699</v>
      </c>
      <c r="AW28" s="52">
        <f>VLOOKUP($A28,'RevPAR Raw Data'!$B$6:$BE$43,'RevPAR Raw Data'!J$1,FALSE)</f>
        <v>80.601357329842898</v>
      </c>
      <c r="AX28" s="52">
        <f>VLOOKUP($A28,'RevPAR Raw Data'!$B$6:$BE$43,'RevPAR Raw Data'!K$1,FALSE)</f>
        <v>82.115675392670099</v>
      </c>
      <c r="AY28" s="53">
        <f>VLOOKUP($A28,'RevPAR Raw Data'!$B$6:$BE$43,'RevPAR Raw Data'!L$1,FALSE)</f>
        <v>83.859926439790499</v>
      </c>
      <c r="AZ28" s="52">
        <f>VLOOKUP($A28,'RevPAR Raw Data'!$B$6:$BE$43,'RevPAR Raw Data'!N$1,FALSE)</f>
        <v>139.545480366492</v>
      </c>
      <c r="BA28" s="52">
        <f>VLOOKUP($A28,'RevPAR Raw Data'!$B$6:$BE$43,'RevPAR Raw Data'!O$1,FALSE)</f>
        <v>155.18698036649201</v>
      </c>
      <c r="BB28" s="53">
        <f>VLOOKUP($A28,'RevPAR Raw Data'!$B$6:$BE$43,'RevPAR Raw Data'!P$1,FALSE)</f>
        <v>147.366230366492</v>
      </c>
      <c r="BC28" s="54">
        <f>VLOOKUP($A28,'RevPAR Raw Data'!$B$6:$BE$43,'RevPAR Raw Data'!R$1,FALSE)</f>
        <v>102.00458470456201</v>
      </c>
      <c r="BE28" s="47">
        <f>VLOOKUP($A28,'RevPAR Raw Data'!$B$6:$BE$43,'RevPAR Raw Data'!T$1,FALSE)</f>
        <v>-2.5337142349251498</v>
      </c>
      <c r="BF28" s="48">
        <f>VLOOKUP($A28,'RevPAR Raw Data'!$B$6:$BE$43,'RevPAR Raw Data'!U$1,FALSE)</f>
        <v>4.8197986542446998</v>
      </c>
      <c r="BG28" s="48">
        <f>VLOOKUP($A28,'RevPAR Raw Data'!$B$6:$BE$43,'RevPAR Raw Data'!V$1,FALSE)</f>
        <v>-2.1607847806901099</v>
      </c>
      <c r="BH28" s="48">
        <f>VLOOKUP($A28,'RevPAR Raw Data'!$B$6:$BE$43,'RevPAR Raw Data'!W$1,FALSE)</f>
        <v>-18.0195455904664</v>
      </c>
      <c r="BI28" s="48">
        <f>VLOOKUP($A28,'RevPAR Raw Data'!$B$6:$BE$43,'RevPAR Raw Data'!X$1,FALSE)</f>
        <v>-19.318713514804799</v>
      </c>
      <c r="BJ28" s="49">
        <f>VLOOKUP($A28,'RevPAR Raw Data'!$B$6:$BE$43,'RevPAR Raw Data'!Y$1,FALSE)</f>
        <v>-8.1895609240877096</v>
      </c>
      <c r="BK28" s="48">
        <f>VLOOKUP($A28,'RevPAR Raw Data'!$B$6:$BE$43,'RevPAR Raw Data'!AA$1,FALSE)</f>
        <v>-7.9362946007751001</v>
      </c>
      <c r="BL28" s="48">
        <f>VLOOKUP($A28,'RevPAR Raw Data'!$B$6:$BE$43,'RevPAR Raw Data'!AB$1,FALSE)</f>
        <v>-5.1365243770946796</v>
      </c>
      <c r="BM28" s="49">
        <f>VLOOKUP($A28,'RevPAR Raw Data'!$B$6:$BE$43,'RevPAR Raw Data'!AC$1,FALSE)</f>
        <v>-6.48304222742708</v>
      </c>
      <c r="BN28" s="50">
        <f>VLOOKUP($A28,'RevPAR Raw Data'!$B$6:$BE$43,'RevPAR Raw Data'!AE$1,FALSE)</f>
        <v>-7.4927633554923103</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49.8664947979007</v>
      </c>
      <c r="C30" s="48">
        <f>VLOOKUP($A30,'Occupancy Raw Data'!$B$8:$BE$45,'Occupancy Raw Data'!H$3,FALSE)</f>
        <v>60.208544332934302</v>
      </c>
      <c r="D30" s="48">
        <f>VLOOKUP($A30,'Occupancy Raw Data'!$B$8:$BE$45,'Occupancy Raw Data'!I$3,FALSE)</f>
        <v>63.382745603535497</v>
      </c>
      <c r="E30" s="48">
        <f>VLOOKUP($A30,'Occupancy Raw Data'!$B$8:$BE$45,'Occupancy Raw Data'!J$3,FALSE)</f>
        <v>64.361016480987004</v>
      </c>
      <c r="F30" s="48">
        <f>VLOOKUP($A30,'Occupancy Raw Data'!$B$8:$BE$45,'Occupancy Raw Data'!K$3,FALSE)</f>
        <v>62.814197587699098</v>
      </c>
      <c r="G30" s="49">
        <f>VLOOKUP($A30,'Occupancy Raw Data'!$B$8:$BE$45,'Occupancy Raw Data'!L$3,FALSE)</f>
        <v>60.126599760611299</v>
      </c>
      <c r="H30" s="48">
        <f>VLOOKUP($A30,'Occupancy Raw Data'!$B$8:$BE$45,'Occupancy Raw Data'!N$3,FALSE)</f>
        <v>67.631893932418706</v>
      </c>
      <c r="I30" s="48">
        <f>VLOOKUP($A30,'Occupancy Raw Data'!$B$8:$BE$45,'Occupancy Raw Data'!O$3,FALSE)</f>
        <v>66.016020624251894</v>
      </c>
      <c r="J30" s="49">
        <f>VLOOKUP($A30,'Occupancy Raw Data'!$B$8:$BE$45,'Occupancy Raw Data'!P$3,FALSE)</f>
        <v>66.8239572783353</v>
      </c>
      <c r="K30" s="50">
        <f>VLOOKUP($A30,'Occupancy Raw Data'!$B$8:$BE$45,'Occupancy Raw Data'!R$3,FALSE)</f>
        <v>62.040130479961</v>
      </c>
      <c r="M30" s="47">
        <f>VLOOKUP($A30,'Occupancy Raw Data'!$B$8:$BE$45,'Occupancy Raw Data'!T$3,FALSE)</f>
        <v>3.8229558342018999</v>
      </c>
      <c r="N30" s="48">
        <f>VLOOKUP($A30,'Occupancy Raw Data'!$B$8:$BE$45,'Occupancy Raw Data'!U$3,FALSE)</f>
        <v>-0.95003060698801001</v>
      </c>
      <c r="O30" s="48">
        <f>VLOOKUP($A30,'Occupancy Raw Data'!$B$8:$BE$45,'Occupancy Raw Data'!V$3,FALSE)</f>
        <v>-1.3475484542912</v>
      </c>
      <c r="P30" s="48">
        <f>VLOOKUP($A30,'Occupancy Raw Data'!$B$8:$BE$45,'Occupancy Raw Data'!W$3,FALSE)</f>
        <v>-1.95532537614723</v>
      </c>
      <c r="Q30" s="48">
        <f>VLOOKUP($A30,'Occupancy Raw Data'!$B$8:$BE$45,'Occupancy Raw Data'!X$3,FALSE)</f>
        <v>-5.1933696492752803</v>
      </c>
      <c r="R30" s="49">
        <f>VLOOKUP($A30,'Occupancy Raw Data'!$B$8:$BE$45,'Occupancy Raw Data'!Y$3,FALSE)</f>
        <v>-1.4203369715506899</v>
      </c>
      <c r="S30" s="48">
        <f>VLOOKUP($A30,'Occupancy Raw Data'!$B$8:$BE$45,'Occupancy Raw Data'!AA$3,FALSE)</f>
        <v>-3.7548683139876999</v>
      </c>
      <c r="T30" s="48">
        <f>VLOOKUP($A30,'Occupancy Raw Data'!$B$8:$BE$45,'Occupancy Raw Data'!AB$3,FALSE)</f>
        <v>-6.99047636294946</v>
      </c>
      <c r="U30" s="49">
        <f>VLOOKUP($A30,'Occupancy Raw Data'!$B$8:$BE$45,'Occupancy Raw Data'!AC$3,FALSE)</f>
        <v>-5.3807728364953604</v>
      </c>
      <c r="V30" s="50">
        <f>VLOOKUP($A30,'Occupancy Raw Data'!$B$8:$BE$45,'Occupancy Raw Data'!AE$3,FALSE)</f>
        <v>-2.6740088020204702</v>
      </c>
      <c r="X30" s="51">
        <f>VLOOKUP($A30,'ADR Raw Data'!$B$6:$BE$43,'ADR Raw Data'!G$1,FALSE)</f>
        <v>111.86840426514</v>
      </c>
      <c r="Y30" s="52">
        <f>VLOOKUP($A30,'ADR Raw Data'!$B$6:$BE$43,'ADR Raw Data'!H$1,FALSE)</f>
        <v>115.225696754214</v>
      </c>
      <c r="Z30" s="52">
        <f>VLOOKUP($A30,'ADR Raw Data'!$B$6:$BE$43,'ADR Raw Data'!I$1,FALSE)</f>
        <v>118.202854808251</v>
      </c>
      <c r="AA30" s="52">
        <f>VLOOKUP($A30,'ADR Raw Data'!$B$6:$BE$43,'ADR Raw Data'!J$1,FALSE)</f>
        <v>118.842234540967</v>
      </c>
      <c r="AB30" s="52">
        <f>VLOOKUP($A30,'ADR Raw Data'!$B$6:$BE$43,'ADR Raw Data'!K$1,FALSE)</f>
        <v>119.06790574956899</v>
      </c>
      <c r="AC30" s="53">
        <f>VLOOKUP($A30,'ADR Raw Data'!$B$6:$BE$43,'ADR Raw Data'!L$1,FALSE)</f>
        <v>116.873531051168</v>
      </c>
      <c r="AD30" s="52">
        <f>VLOOKUP($A30,'ADR Raw Data'!$B$6:$BE$43,'ADR Raw Data'!N$1,FALSE)</f>
        <v>137.08640596283399</v>
      </c>
      <c r="AE30" s="52">
        <f>VLOOKUP($A30,'ADR Raw Data'!$B$6:$BE$43,'ADR Raw Data'!O$1,FALSE)</f>
        <v>137.52554672245401</v>
      </c>
      <c r="AF30" s="53">
        <f>VLOOKUP($A30,'ADR Raw Data'!$B$6:$BE$43,'ADR Raw Data'!P$1,FALSE)</f>
        <v>137.30332162171399</v>
      </c>
      <c r="AG30" s="54">
        <f>VLOOKUP($A30,'ADR Raw Data'!$B$6:$BE$43,'ADR Raw Data'!R$1,FALSE)</f>
        <v>123.160703295188</v>
      </c>
      <c r="AI30" s="47">
        <f>VLOOKUP($A30,'ADR Raw Data'!$B$6:$BE$43,'ADR Raw Data'!T$1,FALSE)</f>
        <v>3.0761669163763301</v>
      </c>
      <c r="AJ30" s="48">
        <f>VLOOKUP($A30,'ADR Raw Data'!$B$6:$BE$43,'ADR Raw Data'!U$1,FALSE)</f>
        <v>2.3388088799128299</v>
      </c>
      <c r="AK30" s="48">
        <f>VLOOKUP($A30,'ADR Raw Data'!$B$6:$BE$43,'ADR Raw Data'!V$1,FALSE)</f>
        <v>2.5237826940688999</v>
      </c>
      <c r="AL30" s="48">
        <f>VLOOKUP($A30,'ADR Raw Data'!$B$6:$BE$43,'ADR Raw Data'!W$1,FALSE)</f>
        <v>0.703565563704319</v>
      </c>
      <c r="AM30" s="48">
        <f>VLOOKUP($A30,'ADR Raw Data'!$B$6:$BE$43,'ADR Raw Data'!X$1,FALSE)</f>
        <v>-0.63935764316534804</v>
      </c>
      <c r="AN30" s="49">
        <f>VLOOKUP($A30,'ADR Raw Data'!$B$6:$BE$43,'ADR Raw Data'!Y$1,FALSE)</f>
        <v>1.39867338031974</v>
      </c>
      <c r="AO30" s="48">
        <f>VLOOKUP($A30,'ADR Raw Data'!$B$6:$BE$43,'ADR Raw Data'!AA$1,FALSE)</f>
        <v>1.50684918783109E-2</v>
      </c>
      <c r="AP30" s="48">
        <f>VLOOKUP($A30,'ADR Raw Data'!$B$6:$BE$43,'ADR Raw Data'!AB$1,FALSE)</f>
        <v>-0.29569479587748199</v>
      </c>
      <c r="AQ30" s="49">
        <f>VLOOKUP($A30,'ADR Raw Data'!$B$6:$BE$43,'ADR Raw Data'!AC$1,FALSE)</f>
        <v>-0.144311632924053</v>
      </c>
      <c r="AR30" s="50">
        <f>VLOOKUP($A30,'ADR Raw Data'!$B$6:$BE$43,'ADR Raw Data'!AE$1,FALSE)</f>
        <v>0.70247882759536695</v>
      </c>
      <c r="AS30" s="40"/>
      <c r="AT30" s="51">
        <f>VLOOKUP($A30,'RevPAR Raw Data'!$B$6:$BE$43,'RevPAR Raw Data'!G$1,FALSE)</f>
        <v>55.784851993370701</v>
      </c>
      <c r="AU30" s="52">
        <f>VLOOKUP($A30,'RevPAR Raw Data'!$B$6:$BE$43,'RevPAR Raw Data'!H$1,FALSE)</f>
        <v>69.375714713193901</v>
      </c>
      <c r="AV30" s="52">
        <f>VLOOKUP($A30,'RevPAR Raw Data'!$B$6:$BE$43,'RevPAR Raw Data'!I$1,FALSE)</f>
        <v>74.920214759230205</v>
      </c>
      <c r="AW30" s="52">
        <f>VLOOKUP($A30,'RevPAR Raw Data'!$B$6:$BE$43,'RevPAR Raw Data'!J$1,FALSE)</f>
        <v>76.488070159285499</v>
      </c>
      <c r="AX30" s="52">
        <f>VLOOKUP($A30,'RevPAR Raw Data'!$B$6:$BE$43,'RevPAR Raw Data'!K$1,FALSE)</f>
        <v>74.791549581069802</v>
      </c>
      <c r="AY30" s="53">
        <f>VLOOKUP($A30,'RevPAR Raw Data'!$B$6:$BE$43,'RevPAR Raw Data'!L$1,FALSE)</f>
        <v>70.27208024123</v>
      </c>
      <c r="AZ30" s="52">
        <f>VLOOKUP($A30,'RevPAR Raw Data'!$B$6:$BE$43,'RevPAR Raw Data'!N$1,FALSE)</f>
        <v>92.714132676549099</v>
      </c>
      <c r="BA30" s="52">
        <f>VLOOKUP($A30,'RevPAR Raw Data'!$B$6:$BE$43,'RevPAR Raw Data'!O$1,FALSE)</f>
        <v>90.788893287910795</v>
      </c>
      <c r="BB30" s="53">
        <f>VLOOKUP($A30,'RevPAR Raw Data'!$B$6:$BE$43,'RevPAR Raw Data'!P$1,FALSE)</f>
        <v>91.751512982229897</v>
      </c>
      <c r="BC30" s="54">
        <f>VLOOKUP($A30,'RevPAR Raw Data'!$B$6:$BE$43,'RevPAR Raw Data'!R$1,FALSE)</f>
        <v>76.409061024372903</v>
      </c>
      <c r="BE30" s="47">
        <f>VLOOKUP($A30,'RevPAR Raw Data'!$B$6:$BE$43,'RevPAR Raw Data'!T$1,FALSE)</f>
        <v>7.0167232531776298</v>
      </c>
      <c r="BF30" s="48">
        <f>VLOOKUP($A30,'RevPAR Raw Data'!$B$6:$BE$43,'RevPAR Raw Data'!U$1,FALSE)</f>
        <v>1.3665588727267</v>
      </c>
      <c r="BG30" s="48">
        <f>VLOOKUP($A30,'RevPAR Raw Data'!$B$6:$BE$43,'RevPAR Raw Data'!V$1,FALSE)</f>
        <v>1.1422250450941001</v>
      </c>
      <c r="BH30" s="48">
        <f>VLOOKUP($A30,'RevPAR Raw Data'!$B$6:$BE$43,'RevPAR Raw Data'!W$1,FALSE)</f>
        <v>-1.2655168084478601</v>
      </c>
      <c r="BI30" s="48">
        <f>VLOOKUP($A30,'RevPAR Raw Data'!$B$6:$BE$43,'RevPAR Raw Data'!X$1,FALSE)</f>
        <v>-5.7995230866501597</v>
      </c>
      <c r="BJ30" s="49">
        <f>VLOOKUP($A30,'RevPAR Raw Data'!$B$6:$BE$43,'RevPAR Raw Data'!Y$1,FALSE)</f>
        <v>-4.1529466362876299E-2</v>
      </c>
      <c r="BK30" s="48">
        <f>VLOOKUP($A30,'RevPAR Raw Data'!$B$6:$BE$43,'RevPAR Raw Data'!AA$1,FALSE)</f>
        <v>-3.7403656241363299</v>
      </c>
      <c r="BL30" s="48">
        <f>VLOOKUP($A30,'RevPAR Raw Data'!$B$6:$BE$43,'RevPAR Raw Data'!AB$1,FALSE)</f>
        <v>-7.2655006840146603</v>
      </c>
      <c r="BM30" s="49">
        <f>VLOOKUP($A30,'RevPAR Raw Data'!$B$6:$BE$43,'RevPAR Raw Data'!AC$1,FALSE)</f>
        <v>-5.5173193882751299</v>
      </c>
      <c r="BN30" s="50">
        <f>VLOOKUP($A30,'RevPAR Raw Data'!$B$6:$BE$43,'RevPAR Raw Data'!AE$1,FALSE)</f>
        <v>-1.9903143201073299</v>
      </c>
    </row>
    <row r="31" spans="1:66" x14ac:dyDescent="0.45">
      <c r="A31" s="63" t="s">
        <v>70</v>
      </c>
      <c r="B31" s="47">
        <f>VLOOKUP($A31,'Occupancy Raw Data'!$B$8:$BE$45,'Occupancy Raw Data'!G$3,FALSE)</f>
        <v>48.004468365999699</v>
      </c>
      <c r="C31" s="48">
        <f>VLOOKUP($A31,'Occupancy Raw Data'!$B$8:$BE$45,'Occupancy Raw Data'!H$3,FALSE)</f>
        <v>58.185234081446097</v>
      </c>
      <c r="D31" s="48">
        <f>VLOOKUP($A31,'Occupancy Raw Data'!$B$8:$BE$45,'Occupancy Raw Data'!I$3,FALSE)</f>
        <v>61.759926881283597</v>
      </c>
      <c r="E31" s="48">
        <f>VLOOKUP($A31,'Occupancy Raw Data'!$B$8:$BE$45,'Occupancy Raw Data'!J$3,FALSE)</f>
        <v>62.318472631258203</v>
      </c>
      <c r="F31" s="48">
        <f>VLOOKUP($A31,'Occupancy Raw Data'!$B$8:$BE$45,'Occupancy Raw Data'!K$3,FALSE)</f>
        <v>59.977658170001</v>
      </c>
      <c r="G31" s="49">
        <f>VLOOKUP($A31,'Occupancy Raw Data'!$B$8:$BE$45,'Occupancy Raw Data'!L$3,FALSE)</f>
        <v>58.049152025997699</v>
      </c>
      <c r="H31" s="48">
        <f>VLOOKUP($A31,'Occupancy Raw Data'!$B$8:$BE$45,'Occupancy Raw Data'!N$3,FALSE)</f>
        <v>67.462171219660803</v>
      </c>
      <c r="I31" s="48">
        <f>VLOOKUP($A31,'Occupancy Raw Data'!$B$8:$BE$45,'Occupancy Raw Data'!O$3,FALSE)</f>
        <v>66.213059815172102</v>
      </c>
      <c r="J31" s="49">
        <f>VLOOKUP($A31,'Occupancy Raw Data'!$B$8:$BE$45,'Occupancy Raw Data'!P$3,FALSE)</f>
        <v>66.837615517416396</v>
      </c>
      <c r="K31" s="50">
        <f>VLOOKUP($A31,'Occupancy Raw Data'!$B$8:$BE$45,'Occupancy Raw Data'!R$3,FALSE)</f>
        <v>60.560141594974503</v>
      </c>
      <c r="M31" s="47">
        <f>VLOOKUP($A31,'Occupancy Raw Data'!$B$8:$BE$45,'Occupancy Raw Data'!T$3,FALSE)</f>
        <v>1.5178150193891</v>
      </c>
      <c r="N31" s="48">
        <f>VLOOKUP($A31,'Occupancy Raw Data'!$B$8:$BE$45,'Occupancy Raw Data'!U$3,FALSE)</f>
        <v>0.27938516020930898</v>
      </c>
      <c r="O31" s="48">
        <f>VLOOKUP($A31,'Occupancy Raw Data'!$B$8:$BE$45,'Occupancy Raw Data'!V$3,FALSE)</f>
        <v>-0.94499444890590401</v>
      </c>
      <c r="P31" s="48">
        <f>VLOOKUP($A31,'Occupancy Raw Data'!$B$8:$BE$45,'Occupancy Raw Data'!W$3,FALSE)</f>
        <v>-1.7277956379438399</v>
      </c>
      <c r="Q31" s="48">
        <f>VLOOKUP($A31,'Occupancy Raw Data'!$B$8:$BE$45,'Occupancy Raw Data'!X$3,FALSE)</f>
        <v>-6.0129171265930204</v>
      </c>
      <c r="R31" s="49">
        <f>VLOOKUP($A31,'Occupancy Raw Data'!$B$8:$BE$45,'Occupancy Raw Data'!Y$3,FALSE)</f>
        <v>-1.5742114978997701</v>
      </c>
      <c r="S31" s="48">
        <f>VLOOKUP($A31,'Occupancy Raw Data'!$B$8:$BE$45,'Occupancy Raw Data'!AA$3,FALSE)</f>
        <v>-3.5234194872880802</v>
      </c>
      <c r="T31" s="48">
        <f>VLOOKUP($A31,'Occupancy Raw Data'!$B$8:$BE$45,'Occupancy Raw Data'!AB$3,FALSE)</f>
        <v>-7.3129977683114999</v>
      </c>
      <c r="U31" s="49">
        <f>VLOOKUP($A31,'Occupancy Raw Data'!$B$8:$BE$45,'Occupancy Raw Data'!AC$3,FALSE)</f>
        <v>-5.4384657550105402</v>
      </c>
      <c r="V31" s="50">
        <f>VLOOKUP($A31,'Occupancy Raw Data'!$B$8:$BE$45,'Occupancy Raw Data'!AE$3,FALSE)</f>
        <v>-2.8263880052551</v>
      </c>
      <c r="X31" s="51">
        <f>VLOOKUP($A31,'ADR Raw Data'!$B$6:$BE$43,'ADR Raw Data'!G$1,FALSE)</f>
        <v>117.515514068119</v>
      </c>
      <c r="Y31" s="52">
        <f>VLOOKUP($A31,'ADR Raw Data'!$B$6:$BE$43,'ADR Raw Data'!H$1,FALSE)</f>
        <v>120.857871542019</v>
      </c>
      <c r="Z31" s="52">
        <f>VLOOKUP($A31,'ADR Raw Data'!$B$6:$BE$43,'ADR Raw Data'!I$1,FALSE)</f>
        <v>127.26245087560601</v>
      </c>
      <c r="AA31" s="52">
        <f>VLOOKUP($A31,'ADR Raw Data'!$B$6:$BE$43,'ADR Raw Data'!J$1,FALSE)</f>
        <v>128.21246313044799</v>
      </c>
      <c r="AB31" s="52">
        <f>VLOOKUP($A31,'ADR Raw Data'!$B$6:$BE$43,'ADR Raw Data'!K$1,FALSE)</f>
        <v>127.56533271249501</v>
      </c>
      <c r="AC31" s="53">
        <f>VLOOKUP($A31,'ADR Raw Data'!$B$6:$BE$43,'ADR Raw Data'!L$1,FALSE)</f>
        <v>124.633027413796</v>
      </c>
      <c r="AD31" s="52">
        <f>VLOOKUP($A31,'ADR Raw Data'!$B$6:$BE$43,'ADR Raw Data'!N$1,FALSE)</f>
        <v>144.964950323648</v>
      </c>
      <c r="AE31" s="52">
        <f>VLOOKUP($A31,'ADR Raw Data'!$B$6:$BE$43,'ADR Raw Data'!O$1,FALSE)</f>
        <v>145.594787576687</v>
      </c>
      <c r="AF31" s="53">
        <f>VLOOKUP($A31,'ADR Raw Data'!$B$6:$BE$43,'ADR Raw Data'!P$1,FALSE)</f>
        <v>145.27692623262101</v>
      </c>
      <c r="AG31" s="54">
        <f>VLOOKUP($A31,'ADR Raw Data'!$B$6:$BE$43,'ADR Raw Data'!R$1,FALSE)</f>
        <v>131.14267897996001</v>
      </c>
      <c r="AI31" s="47">
        <f>VLOOKUP($A31,'ADR Raw Data'!$B$6:$BE$43,'ADR Raw Data'!T$1,FALSE)</f>
        <v>4.1636243082634401</v>
      </c>
      <c r="AJ31" s="48">
        <f>VLOOKUP($A31,'ADR Raw Data'!$B$6:$BE$43,'ADR Raw Data'!U$1,FALSE)</f>
        <v>4.0219330439030996</v>
      </c>
      <c r="AK31" s="48">
        <f>VLOOKUP($A31,'ADR Raw Data'!$B$6:$BE$43,'ADR Raw Data'!V$1,FALSE)</f>
        <v>7.2559160432121299</v>
      </c>
      <c r="AL31" s="48">
        <f>VLOOKUP($A31,'ADR Raw Data'!$B$6:$BE$43,'ADR Raw Data'!W$1,FALSE)</f>
        <v>5.1032134784352703</v>
      </c>
      <c r="AM31" s="48">
        <f>VLOOKUP($A31,'ADR Raw Data'!$B$6:$BE$43,'ADR Raw Data'!X$1,FALSE)</f>
        <v>2.2669984208013698</v>
      </c>
      <c r="AN31" s="49">
        <f>VLOOKUP($A31,'ADR Raw Data'!$B$6:$BE$43,'ADR Raw Data'!Y$1,FALSE)</f>
        <v>4.5005045163431197</v>
      </c>
      <c r="AO31" s="48">
        <f>VLOOKUP($A31,'ADR Raw Data'!$B$6:$BE$43,'ADR Raw Data'!AA$1,FALSE)</f>
        <v>2.85638696929602</v>
      </c>
      <c r="AP31" s="48">
        <f>VLOOKUP($A31,'ADR Raw Data'!$B$6:$BE$43,'ADR Raw Data'!AB$1,FALSE)</f>
        <v>3.66157554135666</v>
      </c>
      <c r="AQ31" s="49">
        <f>VLOOKUP($A31,'ADR Raw Data'!$B$6:$BE$43,'ADR Raw Data'!AC$1,FALSE)</f>
        <v>3.2581038744182198</v>
      </c>
      <c r="AR31" s="50">
        <f>VLOOKUP($A31,'ADR Raw Data'!$B$6:$BE$43,'ADR Raw Data'!AE$1,FALSE)</f>
        <v>3.9092382694277599</v>
      </c>
      <c r="AS31" s="40"/>
      <c r="AT31" s="51">
        <f>VLOOKUP($A31,'RevPAR Raw Data'!$B$6:$BE$43,'RevPAR Raw Data'!G$1,FALSE)</f>
        <v>56.412697775972298</v>
      </c>
      <c r="AU31" s="52">
        <f>VLOOKUP($A31,'RevPAR Raw Data'!$B$6:$BE$43,'RevPAR Raw Data'!H$1,FALSE)</f>
        <v>70.321435462577398</v>
      </c>
      <c r="AV31" s="52">
        <f>VLOOKUP($A31,'RevPAR Raw Data'!$B$6:$BE$43,'RevPAR Raw Data'!I$1,FALSE)</f>
        <v>78.5971966081039</v>
      </c>
      <c r="AW31" s="52">
        <f>VLOOKUP($A31,'RevPAR Raw Data'!$B$6:$BE$43,'RevPAR Raw Data'!J$1,FALSE)</f>
        <v>79.900048745810906</v>
      </c>
      <c r="AX31" s="52">
        <f>VLOOKUP($A31,'RevPAR Raw Data'!$B$6:$BE$43,'RevPAR Raw Data'!K$1,FALSE)</f>
        <v>76.510699197725103</v>
      </c>
      <c r="AY31" s="53">
        <f>VLOOKUP($A31,'RevPAR Raw Data'!$B$6:$BE$43,'RevPAR Raw Data'!L$1,FALSE)</f>
        <v>72.3484155580379</v>
      </c>
      <c r="AZ31" s="52">
        <f>VLOOKUP($A31,'RevPAR Raw Data'!$B$6:$BE$43,'RevPAR Raw Data'!N$1,FALSE)</f>
        <v>97.796502995836207</v>
      </c>
      <c r="BA31" s="52">
        <f>VLOOKUP($A31,'RevPAR Raw Data'!$B$6:$BE$43,'RevPAR Raw Data'!O$1,FALSE)</f>
        <v>96.402763785924606</v>
      </c>
      <c r="BB31" s="53">
        <f>VLOOKUP($A31,'RevPAR Raw Data'!$B$6:$BE$43,'RevPAR Raw Data'!P$1,FALSE)</f>
        <v>97.099633390880399</v>
      </c>
      <c r="BC31" s="54">
        <f>VLOOKUP($A31,'RevPAR Raw Data'!$B$6:$BE$43,'RevPAR Raw Data'!R$1,FALSE)</f>
        <v>79.420192081707199</v>
      </c>
      <c r="BE31" s="47">
        <f>VLOOKUP($A31,'RevPAR Raw Data'!$B$6:$BE$43,'RevPAR Raw Data'!T$1,FALSE)</f>
        <v>5.7446354427542996</v>
      </c>
      <c r="BF31" s="48">
        <f>VLOOKUP($A31,'RevPAR Raw Data'!$B$6:$BE$43,'RevPAR Raw Data'!U$1,FALSE)</f>
        <v>4.3125548881906299</v>
      </c>
      <c r="BG31" s="48">
        <f>VLOOKUP($A31,'RevPAR Raw Data'!$B$6:$BE$43,'RevPAR Raw Data'!V$1,FALSE)</f>
        <v>6.2423535904805902</v>
      </c>
      <c r="BH31" s="48">
        <f>VLOOKUP($A31,'RevPAR Raw Data'!$B$6:$BE$43,'RevPAR Raw Data'!W$1,FALSE)</f>
        <v>3.2872447406160599</v>
      </c>
      <c r="BI31" s="48">
        <f>VLOOKUP($A31,'RevPAR Raw Data'!$B$6:$BE$43,'RevPAR Raw Data'!X$1,FALSE)</f>
        <v>-3.8822314420956001</v>
      </c>
      <c r="BJ31" s="49">
        <f>VLOOKUP($A31,'RevPAR Raw Data'!$B$6:$BE$43,'RevPAR Raw Data'!Y$1,FALSE)</f>
        <v>2.8554455588835701</v>
      </c>
      <c r="BK31" s="48">
        <f>VLOOKUP($A31,'RevPAR Raw Data'!$B$6:$BE$43,'RevPAR Raw Data'!AA$1,FALSE)</f>
        <v>-0.76767501310059805</v>
      </c>
      <c r="BL31" s="48">
        <f>VLOOKUP($A31,'RevPAR Raw Data'!$B$6:$BE$43,'RevPAR Raw Data'!AB$1,FALSE)</f>
        <v>-3.9191931645792901</v>
      </c>
      <c r="BM31" s="49">
        <f>VLOOKUP($A31,'RevPAR Raw Data'!$B$6:$BE$43,'RevPAR Raw Data'!AC$1,FALSE)</f>
        <v>-2.3575527440652202</v>
      </c>
      <c r="BN31" s="50">
        <f>VLOOKUP($A31,'RevPAR Raw Data'!$B$6:$BE$43,'RevPAR Raw Data'!AE$1,FALSE)</f>
        <v>0.97236002262870802</v>
      </c>
    </row>
    <row r="32" spans="1:66" x14ac:dyDescent="0.45">
      <c r="A32" s="63" t="s">
        <v>52</v>
      </c>
      <c r="B32" s="47">
        <f>VLOOKUP($A32,'Occupancy Raw Data'!$B$8:$BE$45,'Occupancy Raw Data'!G$3,FALSE)</f>
        <v>42.504626773596499</v>
      </c>
      <c r="C32" s="48">
        <f>VLOOKUP($A32,'Occupancy Raw Data'!$B$8:$BE$45,'Occupancy Raw Data'!H$3,FALSE)</f>
        <v>58.173966687230099</v>
      </c>
      <c r="D32" s="48">
        <f>VLOOKUP($A32,'Occupancy Raw Data'!$B$8:$BE$45,'Occupancy Raw Data'!I$3,FALSE)</f>
        <v>63.201727328809298</v>
      </c>
      <c r="E32" s="48">
        <f>VLOOKUP($A32,'Occupancy Raw Data'!$B$8:$BE$45,'Occupancy Raw Data'!J$3,FALSE)</f>
        <v>63.787785317705101</v>
      </c>
      <c r="F32" s="48">
        <f>VLOOKUP($A32,'Occupancy Raw Data'!$B$8:$BE$45,'Occupancy Raw Data'!K$3,FALSE)</f>
        <v>55.2745219000616</v>
      </c>
      <c r="G32" s="49">
        <f>VLOOKUP($A32,'Occupancy Raw Data'!$B$8:$BE$45,'Occupancy Raw Data'!L$3,FALSE)</f>
        <v>56.588525601480498</v>
      </c>
      <c r="H32" s="48">
        <f>VLOOKUP($A32,'Occupancy Raw Data'!$B$8:$BE$45,'Occupancy Raw Data'!N$3,FALSE)</f>
        <v>54.966070326958601</v>
      </c>
      <c r="I32" s="48">
        <f>VLOOKUP($A32,'Occupancy Raw Data'!$B$8:$BE$45,'Occupancy Raw Data'!O$3,FALSE)</f>
        <v>58.914250462677302</v>
      </c>
      <c r="J32" s="49">
        <f>VLOOKUP($A32,'Occupancy Raw Data'!$B$8:$BE$45,'Occupancy Raw Data'!P$3,FALSE)</f>
        <v>56.940160394818001</v>
      </c>
      <c r="K32" s="50">
        <f>VLOOKUP($A32,'Occupancy Raw Data'!$B$8:$BE$45,'Occupancy Raw Data'!R$3,FALSE)</f>
        <v>56.688992685291197</v>
      </c>
      <c r="M32" s="47">
        <f>VLOOKUP($A32,'Occupancy Raw Data'!$B$8:$BE$45,'Occupancy Raw Data'!T$3,FALSE)</f>
        <v>6.0761779988170703</v>
      </c>
      <c r="N32" s="48">
        <f>VLOOKUP($A32,'Occupancy Raw Data'!$B$8:$BE$45,'Occupancy Raw Data'!U$3,FALSE)</f>
        <v>0.314231871075693</v>
      </c>
      <c r="O32" s="48">
        <f>VLOOKUP($A32,'Occupancy Raw Data'!$B$8:$BE$45,'Occupancy Raw Data'!V$3,FALSE)</f>
        <v>-0.94828889254825199</v>
      </c>
      <c r="P32" s="48">
        <f>VLOOKUP($A32,'Occupancy Raw Data'!$B$8:$BE$45,'Occupancy Raw Data'!W$3,FALSE)</f>
        <v>0.16974071597705201</v>
      </c>
      <c r="Q32" s="48">
        <f>VLOOKUP($A32,'Occupancy Raw Data'!$B$8:$BE$45,'Occupancy Raw Data'!X$3,FALSE)</f>
        <v>-7.0289041050271797</v>
      </c>
      <c r="R32" s="49">
        <f>VLOOKUP($A32,'Occupancy Raw Data'!$B$8:$BE$45,'Occupancy Raw Data'!Y$3,FALSE)</f>
        <v>-0.72243836109970605</v>
      </c>
      <c r="S32" s="48">
        <f>VLOOKUP($A32,'Occupancy Raw Data'!$B$8:$BE$45,'Occupancy Raw Data'!AA$3,FALSE)</f>
        <v>-16.314357368679701</v>
      </c>
      <c r="T32" s="48">
        <f>VLOOKUP($A32,'Occupancy Raw Data'!$B$8:$BE$45,'Occupancy Raw Data'!AB$3,FALSE)</f>
        <v>-7.06609212729541</v>
      </c>
      <c r="U32" s="49">
        <f>VLOOKUP($A32,'Occupancy Raw Data'!$B$8:$BE$45,'Occupancy Raw Data'!AC$3,FALSE)</f>
        <v>-11.772188693996901</v>
      </c>
      <c r="V32" s="50">
        <f>VLOOKUP($A32,'Occupancy Raw Data'!$B$8:$BE$45,'Occupancy Raw Data'!AE$3,FALSE)</f>
        <v>-4.1668467604726098</v>
      </c>
      <c r="X32" s="51">
        <f>VLOOKUP($A32,'ADR Raw Data'!$B$6:$BE$43,'ADR Raw Data'!G$1,FALSE)</f>
        <v>102.483563134978</v>
      </c>
      <c r="Y32" s="52">
        <f>VLOOKUP($A32,'ADR Raw Data'!$B$6:$BE$43,'ADR Raw Data'!H$1,FALSE)</f>
        <v>105.04205196182301</v>
      </c>
      <c r="Z32" s="52">
        <f>VLOOKUP($A32,'ADR Raw Data'!$B$6:$BE$43,'ADR Raw Data'!I$1,FALSE)</f>
        <v>105.50613469985301</v>
      </c>
      <c r="AA32" s="52">
        <f>VLOOKUP($A32,'ADR Raw Data'!$B$6:$BE$43,'ADR Raw Data'!J$1,FALSE)</f>
        <v>106.709177949709</v>
      </c>
      <c r="AB32" s="52">
        <f>VLOOKUP($A32,'ADR Raw Data'!$B$6:$BE$43,'ADR Raw Data'!K$1,FALSE)</f>
        <v>103.493231026785</v>
      </c>
      <c r="AC32" s="53">
        <f>VLOOKUP($A32,'ADR Raw Data'!$B$6:$BE$43,'ADR Raw Data'!L$1,FALSE)</f>
        <v>104.83464297394499</v>
      </c>
      <c r="AD32" s="52">
        <f>VLOOKUP($A32,'ADR Raw Data'!$B$6:$BE$43,'ADR Raw Data'!N$1,FALSE)</f>
        <v>115.19630190796801</v>
      </c>
      <c r="AE32" s="52">
        <f>VLOOKUP($A32,'ADR Raw Data'!$B$6:$BE$43,'ADR Raw Data'!O$1,FALSE)</f>
        <v>120.396654450261</v>
      </c>
      <c r="AF32" s="53">
        <f>VLOOKUP($A32,'ADR Raw Data'!$B$6:$BE$43,'ADR Raw Data'!P$1,FALSE)</f>
        <v>117.886625135427</v>
      </c>
      <c r="AG32" s="54">
        <f>VLOOKUP($A32,'ADR Raw Data'!$B$6:$BE$43,'ADR Raw Data'!R$1,FALSE)</f>
        <v>108.580303148076</v>
      </c>
      <c r="AI32" s="47">
        <f>VLOOKUP($A32,'ADR Raw Data'!$B$6:$BE$43,'ADR Raw Data'!T$1,FALSE)</f>
        <v>2.60684595202971</v>
      </c>
      <c r="AJ32" s="48">
        <f>VLOOKUP($A32,'ADR Raw Data'!$B$6:$BE$43,'ADR Raw Data'!U$1,FALSE)</f>
        <v>2.0714973344133898</v>
      </c>
      <c r="AK32" s="48">
        <f>VLOOKUP($A32,'ADR Raw Data'!$B$6:$BE$43,'ADR Raw Data'!V$1,FALSE)</f>
        <v>-2.5082009729441901</v>
      </c>
      <c r="AL32" s="48">
        <f>VLOOKUP($A32,'ADR Raw Data'!$B$6:$BE$43,'ADR Raw Data'!W$1,FALSE)</f>
        <v>-2.8332601656626402</v>
      </c>
      <c r="AM32" s="48">
        <f>VLOOKUP($A32,'ADR Raw Data'!$B$6:$BE$43,'ADR Raw Data'!X$1,FALSE)</f>
        <v>-5.66540290902309</v>
      </c>
      <c r="AN32" s="49">
        <f>VLOOKUP($A32,'ADR Raw Data'!$B$6:$BE$43,'ADR Raw Data'!Y$1,FALSE)</f>
        <v>-1.68862324073717</v>
      </c>
      <c r="AO32" s="48">
        <f>VLOOKUP($A32,'ADR Raw Data'!$B$6:$BE$43,'ADR Raw Data'!AA$1,FALSE)</f>
        <v>-7.8542352963824804</v>
      </c>
      <c r="AP32" s="48">
        <f>VLOOKUP($A32,'ADR Raw Data'!$B$6:$BE$43,'ADR Raw Data'!AB$1,FALSE)</f>
        <v>-2.8199632206512901</v>
      </c>
      <c r="AQ32" s="49">
        <f>VLOOKUP($A32,'ADR Raw Data'!$B$6:$BE$43,'ADR Raw Data'!AC$1,FALSE)</f>
        <v>-5.2836293569114998</v>
      </c>
      <c r="AR32" s="50">
        <f>VLOOKUP($A32,'ADR Raw Data'!$B$6:$BE$43,'ADR Raw Data'!AE$1,FALSE)</f>
        <v>-3.21960509549131</v>
      </c>
      <c r="AS32" s="40"/>
      <c r="AT32" s="51">
        <f>VLOOKUP($A32,'RevPAR Raw Data'!$B$6:$BE$43,'RevPAR Raw Data'!G$1,FALSE)</f>
        <v>43.560256014805603</v>
      </c>
      <c r="AU32" s="52">
        <f>VLOOKUP($A32,'RevPAR Raw Data'!$B$6:$BE$43,'RevPAR Raw Data'!H$1,FALSE)</f>
        <v>61.107128315854403</v>
      </c>
      <c r="AV32" s="52">
        <f>VLOOKUP($A32,'RevPAR Raw Data'!$B$6:$BE$43,'RevPAR Raw Data'!I$1,FALSE)</f>
        <v>66.681699568167701</v>
      </c>
      <c r="AW32" s="52">
        <f>VLOOKUP($A32,'RevPAR Raw Data'!$B$6:$BE$43,'RevPAR Raw Data'!J$1,FALSE)</f>
        <v>68.067421344848796</v>
      </c>
      <c r="AX32" s="52">
        <f>VLOOKUP($A32,'RevPAR Raw Data'!$B$6:$BE$43,'RevPAR Raw Data'!K$1,FALSE)</f>
        <v>57.205388648982101</v>
      </c>
      <c r="AY32" s="53">
        <f>VLOOKUP($A32,'RevPAR Raw Data'!$B$6:$BE$43,'RevPAR Raw Data'!L$1,FALSE)</f>
        <v>59.324378778531702</v>
      </c>
      <c r="AZ32" s="52">
        <f>VLOOKUP($A32,'RevPAR Raw Data'!$B$6:$BE$43,'RevPAR Raw Data'!N$1,FALSE)</f>
        <v>63.318880320789603</v>
      </c>
      <c r="BA32" s="52">
        <f>VLOOKUP($A32,'RevPAR Raw Data'!$B$6:$BE$43,'RevPAR Raw Data'!O$1,FALSE)</f>
        <v>70.930786551511403</v>
      </c>
      <c r="BB32" s="53">
        <f>VLOOKUP($A32,'RevPAR Raw Data'!$B$6:$BE$43,'RevPAR Raw Data'!P$1,FALSE)</f>
        <v>67.124833436150496</v>
      </c>
      <c r="BC32" s="54">
        <f>VLOOKUP($A32,'RevPAR Raw Data'!$B$6:$BE$43,'RevPAR Raw Data'!R$1,FALSE)</f>
        <v>61.553080109279897</v>
      </c>
      <c r="BE32" s="47">
        <f>VLOOKUP($A32,'RevPAR Raw Data'!$B$6:$BE$43,'RevPAR Raw Data'!T$1,FALSE)</f>
        <v>8.8414205510470598</v>
      </c>
      <c r="BF32" s="48">
        <f>VLOOKUP($A32,'RevPAR Raw Data'!$B$6:$BE$43,'RevPAR Raw Data'!U$1,FALSE)</f>
        <v>2.3922385103222901</v>
      </c>
      <c r="BG32" s="48">
        <f>VLOOKUP($A32,'RevPAR Raw Data'!$B$6:$BE$43,'RevPAR Raw Data'!V$1,FALSE)</f>
        <v>-3.43270487426323</v>
      </c>
      <c r="BH32" s="48">
        <f>VLOOKUP($A32,'RevPAR Raw Data'!$B$6:$BE$43,'RevPAR Raw Data'!W$1,FALSE)</f>
        <v>-2.6683286457762798</v>
      </c>
      <c r="BI32" s="48">
        <f>VLOOKUP($A32,'RevPAR Raw Data'!$B$6:$BE$43,'RevPAR Raw Data'!X$1,FALSE)</f>
        <v>-12.2960912764116</v>
      </c>
      <c r="BJ32" s="49">
        <f>VLOOKUP($A32,'RevPAR Raw Data'!$B$6:$BE$43,'RevPAR Raw Data'!Y$1,FALSE)</f>
        <v>-2.39886233977135</v>
      </c>
      <c r="BK32" s="48">
        <f>VLOOKUP($A32,'RevPAR Raw Data'!$B$6:$BE$43,'RevPAR Raw Data'!AA$1,FALSE)</f>
        <v>-22.887224650233399</v>
      </c>
      <c r="BL32" s="48">
        <f>VLOOKUP($A32,'RevPAR Raw Data'!$B$6:$BE$43,'RevPAR Raw Data'!AB$1,FALSE)</f>
        <v>-9.6867941488196401</v>
      </c>
      <c r="BM32" s="49">
        <f>VLOOKUP($A32,'RevPAR Raw Data'!$B$6:$BE$43,'RevPAR Raw Data'!AC$1,FALSE)</f>
        <v>-16.433819233121302</v>
      </c>
      <c r="BN32" s="50">
        <f>VLOOKUP($A32,'RevPAR Raw Data'!$B$6:$BE$43,'RevPAR Raw Data'!AE$1,FALSE)</f>
        <v>-7.2522958453424398</v>
      </c>
    </row>
    <row r="33" spans="1:66" x14ac:dyDescent="0.45">
      <c r="A33" s="63" t="s">
        <v>51</v>
      </c>
      <c r="B33" s="47">
        <f>VLOOKUP($A33,'Occupancy Raw Data'!$B$8:$BE$45,'Occupancy Raw Data'!G$3,FALSE)</f>
        <v>46.7672007540056</v>
      </c>
      <c r="C33" s="48">
        <f>VLOOKUP($A33,'Occupancy Raw Data'!$B$8:$BE$45,'Occupancy Raw Data'!H$3,FALSE)</f>
        <v>51.856738925541897</v>
      </c>
      <c r="D33" s="48">
        <f>VLOOKUP($A33,'Occupancy Raw Data'!$B$8:$BE$45,'Occupancy Raw Data'!I$3,FALSE)</f>
        <v>54.552309142318499</v>
      </c>
      <c r="E33" s="48">
        <f>VLOOKUP($A33,'Occupancy Raw Data'!$B$8:$BE$45,'Occupancy Raw Data'!J$3,FALSE)</f>
        <v>57.455230914231798</v>
      </c>
      <c r="F33" s="48">
        <f>VLOOKUP($A33,'Occupancy Raw Data'!$B$8:$BE$45,'Occupancy Raw Data'!K$3,FALSE)</f>
        <v>64.542884071630496</v>
      </c>
      <c r="G33" s="49">
        <f>VLOOKUP($A33,'Occupancy Raw Data'!$B$8:$BE$45,'Occupancy Raw Data'!L$3,FALSE)</f>
        <v>55.034872761545699</v>
      </c>
      <c r="H33" s="48">
        <f>VLOOKUP($A33,'Occupancy Raw Data'!$B$8:$BE$45,'Occupancy Raw Data'!N$3,FALSE)</f>
        <v>76.116870876531493</v>
      </c>
      <c r="I33" s="48">
        <f>VLOOKUP($A33,'Occupancy Raw Data'!$B$8:$BE$45,'Occupancy Raw Data'!O$3,FALSE)</f>
        <v>68.162111215834102</v>
      </c>
      <c r="J33" s="49">
        <f>VLOOKUP($A33,'Occupancy Raw Data'!$B$8:$BE$45,'Occupancy Raw Data'!P$3,FALSE)</f>
        <v>72.139491046182798</v>
      </c>
      <c r="K33" s="50">
        <f>VLOOKUP($A33,'Occupancy Raw Data'!$B$8:$BE$45,'Occupancy Raw Data'!R$3,FALSE)</f>
        <v>59.921906557156298</v>
      </c>
      <c r="M33" s="47">
        <f>VLOOKUP($A33,'Occupancy Raw Data'!$B$8:$BE$45,'Occupancy Raw Data'!T$3,FALSE)</f>
        <v>5.6756920709302703</v>
      </c>
      <c r="N33" s="48">
        <f>VLOOKUP($A33,'Occupancy Raw Data'!$B$8:$BE$45,'Occupancy Raw Data'!U$3,FALSE)</f>
        <v>-8.6350281847389994</v>
      </c>
      <c r="O33" s="48">
        <f>VLOOKUP($A33,'Occupancy Raw Data'!$B$8:$BE$45,'Occupancy Raw Data'!V$3,FALSE)</f>
        <v>-2.5066179967651401</v>
      </c>
      <c r="P33" s="48">
        <f>VLOOKUP($A33,'Occupancy Raw Data'!$B$8:$BE$45,'Occupancy Raw Data'!W$3,FALSE)</f>
        <v>-3.3295873553081798</v>
      </c>
      <c r="Q33" s="48">
        <f>VLOOKUP($A33,'Occupancy Raw Data'!$B$8:$BE$45,'Occupancy Raw Data'!X$3,FALSE)</f>
        <v>-2.0528498466204401</v>
      </c>
      <c r="R33" s="49">
        <f>VLOOKUP($A33,'Occupancy Raw Data'!$B$8:$BE$45,'Occupancy Raw Data'!Y$3,FALSE)</f>
        <v>-2.5233901890547701</v>
      </c>
      <c r="S33" s="48">
        <f>VLOOKUP($A33,'Occupancy Raw Data'!$B$8:$BE$45,'Occupancy Raw Data'!AA$3,FALSE)</f>
        <v>7.2649115180863797</v>
      </c>
      <c r="T33" s="48">
        <f>VLOOKUP($A33,'Occupancy Raw Data'!$B$8:$BE$45,'Occupancy Raw Data'!AB$3,FALSE)</f>
        <v>4.6539488611764801</v>
      </c>
      <c r="U33" s="49">
        <f>VLOOKUP($A33,'Occupancy Raw Data'!$B$8:$BE$45,'Occupancy Raw Data'!AC$3,FALSE)</f>
        <v>6.0153610514348799</v>
      </c>
      <c r="V33" s="50">
        <f>VLOOKUP($A33,'Occupancy Raw Data'!$B$8:$BE$45,'Occupancy Raw Data'!AE$3,FALSE)</f>
        <v>0.25406435179534897</v>
      </c>
      <c r="X33" s="51">
        <f>VLOOKUP($A33,'ADR Raw Data'!$B$6:$BE$43,'ADR Raw Data'!G$1,FALSE)</f>
        <v>91.969661426843999</v>
      </c>
      <c r="Y33" s="52">
        <f>VLOOKUP($A33,'ADR Raw Data'!$B$6:$BE$43,'ADR Raw Data'!H$1,FALSE)</f>
        <v>94.679014903671302</v>
      </c>
      <c r="Z33" s="52">
        <f>VLOOKUP($A33,'ADR Raw Data'!$B$6:$BE$43,'ADR Raw Data'!I$1,FALSE)</f>
        <v>94.469581893572894</v>
      </c>
      <c r="AA33" s="52">
        <f>VLOOKUP($A33,'ADR Raw Data'!$B$6:$BE$43,'ADR Raw Data'!J$1,FALSE)</f>
        <v>97.081968503937006</v>
      </c>
      <c r="AB33" s="52">
        <f>VLOOKUP($A33,'ADR Raw Data'!$B$6:$BE$43,'ADR Raw Data'!K$1,FALSE)</f>
        <v>103.409620327102</v>
      </c>
      <c r="AC33" s="53">
        <f>VLOOKUP($A33,'ADR Raw Data'!$B$6:$BE$43,'ADR Raw Data'!L$1,FALSE)</f>
        <v>96.726541307028299</v>
      </c>
      <c r="AD33" s="52">
        <f>VLOOKUP($A33,'ADR Raw Data'!$B$6:$BE$43,'ADR Raw Data'!N$1,FALSE)</f>
        <v>124.12207776126699</v>
      </c>
      <c r="AE33" s="52">
        <f>VLOOKUP($A33,'ADR Raw Data'!$B$6:$BE$43,'ADR Raw Data'!O$1,FALSE)</f>
        <v>119.890544800884</v>
      </c>
      <c r="AF33" s="53">
        <f>VLOOKUP($A33,'ADR Raw Data'!$B$6:$BE$43,'ADR Raw Data'!P$1,FALSE)</f>
        <v>122.12296315651901</v>
      </c>
      <c r="AG33" s="54">
        <f>VLOOKUP($A33,'ADR Raw Data'!$B$6:$BE$43,'ADR Raw Data'!R$1,FALSE)</f>
        <v>105.462125202229</v>
      </c>
      <c r="AI33" s="47">
        <f>VLOOKUP($A33,'ADR Raw Data'!$B$6:$BE$43,'ADR Raw Data'!T$1,FALSE)</f>
        <v>-4.2782399157687596</v>
      </c>
      <c r="AJ33" s="48">
        <f>VLOOKUP($A33,'ADR Raw Data'!$B$6:$BE$43,'ADR Raw Data'!U$1,FALSE)</f>
        <v>-3.1501156526182301</v>
      </c>
      <c r="AK33" s="48">
        <f>VLOOKUP($A33,'ADR Raw Data'!$B$6:$BE$43,'ADR Raw Data'!V$1,FALSE)</f>
        <v>-4.5811521582535901</v>
      </c>
      <c r="AL33" s="48">
        <f>VLOOKUP($A33,'ADR Raw Data'!$B$6:$BE$43,'ADR Raw Data'!W$1,FALSE)</f>
        <v>-4.91303792660859</v>
      </c>
      <c r="AM33" s="48">
        <f>VLOOKUP($A33,'ADR Raw Data'!$B$6:$BE$43,'ADR Raw Data'!X$1,FALSE)</f>
        <v>-2.3688895148418099</v>
      </c>
      <c r="AN33" s="49">
        <f>VLOOKUP($A33,'ADR Raw Data'!$B$6:$BE$43,'ADR Raw Data'!Y$1,FALSE)</f>
        <v>-3.8130222381186099</v>
      </c>
      <c r="AO33" s="48">
        <f>VLOOKUP($A33,'ADR Raw Data'!$B$6:$BE$43,'ADR Raw Data'!AA$1,FALSE)</f>
        <v>0.78870952488911905</v>
      </c>
      <c r="AP33" s="48">
        <f>VLOOKUP($A33,'ADR Raw Data'!$B$6:$BE$43,'ADR Raw Data'!AB$1,FALSE)</f>
        <v>-2.8146974156202802</v>
      </c>
      <c r="AQ33" s="49">
        <f>VLOOKUP($A33,'ADR Raw Data'!$B$6:$BE$43,'ADR Raw Data'!AC$1,FALSE)</f>
        <v>-0.91625076461553001</v>
      </c>
      <c r="AR33" s="50">
        <f>VLOOKUP($A33,'ADR Raw Data'!$B$6:$BE$43,'ADR Raw Data'!AE$1,FALSE)</f>
        <v>-2.2973247508505801</v>
      </c>
      <c r="AS33" s="40"/>
      <c r="AT33" s="51">
        <f>VLOOKUP($A33,'RevPAR Raw Data'!$B$6:$BE$43,'RevPAR Raw Data'!G$1,FALSE)</f>
        <v>43.011636192271403</v>
      </c>
      <c r="AU33" s="52">
        <f>VLOOKUP($A33,'RevPAR Raw Data'!$B$6:$BE$43,'RevPAR Raw Data'!H$1,FALSE)</f>
        <v>49.097449575871799</v>
      </c>
      <c r="AV33" s="52">
        <f>VLOOKUP($A33,'RevPAR Raw Data'!$B$6:$BE$43,'RevPAR Raw Data'!I$1,FALSE)</f>
        <v>51.535338360037699</v>
      </c>
      <c r="AW33" s="52">
        <f>VLOOKUP($A33,'RevPAR Raw Data'!$B$6:$BE$43,'RevPAR Raw Data'!J$1,FALSE)</f>
        <v>55.778669180018802</v>
      </c>
      <c r="AX33" s="52">
        <f>VLOOKUP($A33,'RevPAR Raw Data'!$B$6:$BE$43,'RevPAR Raw Data'!K$1,FALSE)</f>
        <v>66.743551366635202</v>
      </c>
      <c r="AY33" s="53">
        <f>VLOOKUP($A33,'RevPAR Raw Data'!$B$6:$BE$43,'RevPAR Raw Data'!L$1,FALSE)</f>
        <v>53.233328934966998</v>
      </c>
      <c r="AZ33" s="52">
        <f>VLOOKUP($A33,'RevPAR Raw Data'!$B$6:$BE$43,'RevPAR Raw Data'!N$1,FALSE)</f>
        <v>94.477841658812395</v>
      </c>
      <c r="BA33" s="52">
        <f>VLOOKUP($A33,'RevPAR Raw Data'!$B$6:$BE$43,'RevPAR Raw Data'!O$1,FALSE)</f>
        <v>81.719926484448607</v>
      </c>
      <c r="BB33" s="53">
        <f>VLOOKUP($A33,'RevPAR Raw Data'!$B$6:$BE$43,'RevPAR Raw Data'!P$1,FALSE)</f>
        <v>88.098884071630494</v>
      </c>
      <c r="BC33" s="54">
        <f>VLOOKUP($A33,'RevPAR Raw Data'!$B$6:$BE$43,'RevPAR Raw Data'!R$1,FALSE)</f>
        <v>63.1949161168708</v>
      </c>
      <c r="BE33" s="47">
        <f>VLOOKUP($A33,'RevPAR Raw Data'!$B$6:$BE$43,'RevPAR Raw Data'!T$1,FALSE)</f>
        <v>1.1546324314868399</v>
      </c>
      <c r="BF33" s="48">
        <f>VLOOKUP($A33,'RevPAR Raw Data'!$B$6:$BE$43,'RevPAR Raw Data'!U$1,FALSE)</f>
        <v>-11.5131304629017</v>
      </c>
      <c r="BG33" s="48">
        <f>VLOOKUP($A33,'RevPAR Raw Data'!$B$6:$BE$43,'RevPAR Raw Data'!V$1,FALSE)</f>
        <v>-6.9729381705607603</v>
      </c>
      <c r="BH33" s="48">
        <f>VLOOKUP($A33,'RevPAR Raw Data'!$B$6:$BE$43,'RevPAR Raw Data'!W$1,FALSE)</f>
        <v>-8.0790413923509199</v>
      </c>
      <c r="BI33" s="48">
        <f>VLOOKUP($A33,'RevPAR Raw Data'!$B$6:$BE$43,'RevPAR Raw Data'!X$1,FALSE)</f>
        <v>-4.3731096166902104</v>
      </c>
      <c r="BJ33" s="49">
        <f>VLOOKUP($A33,'RevPAR Raw Data'!$B$6:$BE$43,'RevPAR Raw Data'!Y$1,FALSE)</f>
        <v>-6.2401949981102298</v>
      </c>
      <c r="BK33" s="48">
        <f>VLOOKUP($A33,'RevPAR Raw Data'!$B$6:$BE$43,'RevPAR Raw Data'!AA$1,FALSE)</f>
        <v>8.1109200920934104</v>
      </c>
      <c r="BL33" s="48">
        <f>VLOOKUP($A33,'RevPAR Raw Data'!$B$6:$BE$43,'RevPAR Raw Data'!AB$1,FALSE)</f>
        <v>1.7082568672363601</v>
      </c>
      <c r="BM33" s="49">
        <f>VLOOKUP($A33,'RevPAR Raw Data'!$B$6:$BE$43,'RevPAR Raw Data'!AC$1,FALSE)</f>
        <v>5.0439944951911899</v>
      </c>
      <c r="BN33" s="50">
        <f>VLOOKUP($A33,'RevPAR Raw Data'!$B$6:$BE$43,'RevPAR Raw Data'!AE$1,FALSE)</f>
        <v>-2.04909708229212</v>
      </c>
    </row>
    <row r="34" spans="1:66" x14ac:dyDescent="0.45">
      <c r="A34" s="63" t="s">
        <v>50</v>
      </c>
      <c r="B34" s="47">
        <f>VLOOKUP($A34,'Occupancy Raw Data'!$B$8:$BE$45,'Occupancy Raw Data'!G$3,FALSE)</f>
        <v>52.421549065844303</v>
      </c>
      <c r="C34" s="48">
        <f>VLOOKUP($A34,'Occupancy Raw Data'!$B$8:$BE$45,'Occupancy Raw Data'!H$3,FALSE)</f>
        <v>58.915291130056197</v>
      </c>
      <c r="D34" s="48">
        <f>VLOOKUP($A34,'Occupancy Raw Data'!$B$8:$BE$45,'Occupancy Raw Data'!I$3,FALSE)</f>
        <v>61.382187556684201</v>
      </c>
      <c r="E34" s="48">
        <f>VLOOKUP($A34,'Occupancy Raw Data'!$B$8:$BE$45,'Occupancy Raw Data'!J$3,FALSE)</f>
        <v>61.436604389624499</v>
      </c>
      <c r="F34" s="48">
        <f>VLOOKUP($A34,'Occupancy Raw Data'!$B$8:$BE$45,'Occupancy Raw Data'!K$3,FALSE)</f>
        <v>62.379829493923403</v>
      </c>
      <c r="G34" s="49">
        <f>VLOOKUP($A34,'Occupancy Raw Data'!$B$8:$BE$45,'Occupancy Raw Data'!L$3,FALSE)</f>
        <v>59.307092327226499</v>
      </c>
      <c r="H34" s="48">
        <f>VLOOKUP($A34,'Occupancy Raw Data'!$B$8:$BE$45,'Occupancy Raw Data'!N$3,FALSE)</f>
        <v>67.331761291492796</v>
      </c>
      <c r="I34" s="48">
        <f>VLOOKUP($A34,'Occupancy Raw Data'!$B$8:$BE$45,'Occupancy Raw Data'!O$3,FALSE)</f>
        <v>64.991837475058901</v>
      </c>
      <c r="J34" s="49">
        <f>VLOOKUP($A34,'Occupancy Raw Data'!$B$8:$BE$45,'Occupancy Raw Data'!P$3,FALSE)</f>
        <v>66.161799383275806</v>
      </c>
      <c r="K34" s="50">
        <f>VLOOKUP($A34,'Occupancy Raw Data'!$B$8:$BE$45,'Occupancy Raw Data'!R$3,FALSE)</f>
        <v>61.2655800575263</v>
      </c>
      <c r="M34" s="47">
        <f>VLOOKUP($A34,'Occupancy Raw Data'!$B$8:$BE$45,'Occupancy Raw Data'!T$3,FALSE)</f>
        <v>9.48375958014684</v>
      </c>
      <c r="N34" s="48">
        <f>VLOOKUP($A34,'Occupancy Raw Data'!$B$8:$BE$45,'Occupancy Raw Data'!U$3,FALSE)</f>
        <v>2.8118588387044698</v>
      </c>
      <c r="O34" s="48">
        <f>VLOOKUP($A34,'Occupancy Raw Data'!$B$8:$BE$45,'Occupancy Raw Data'!V$3,FALSE)</f>
        <v>3.0283618317841299</v>
      </c>
      <c r="P34" s="48">
        <f>VLOOKUP($A34,'Occupancy Raw Data'!$B$8:$BE$45,'Occupancy Raw Data'!W$3,FALSE)</f>
        <v>3.4038623177483101</v>
      </c>
      <c r="Q34" s="48">
        <f>VLOOKUP($A34,'Occupancy Raw Data'!$B$8:$BE$45,'Occupancy Raw Data'!X$3,FALSE)</f>
        <v>-2.4461101769282401</v>
      </c>
      <c r="R34" s="49">
        <f>VLOOKUP($A34,'Occupancy Raw Data'!$B$8:$BE$45,'Occupancy Raw Data'!Y$3,FALSE)</f>
        <v>2.92053495478102</v>
      </c>
      <c r="S34" s="48">
        <f>VLOOKUP($A34,'Occupancy Raw Data'!$B$8:$BE$45,'Occupancy Raw Data'!AA$3,FALSE)</f>
        <v>-5.6771937259591896</v>
      </c>
      <c r="T34" s="48">
        <f>VLOOKUP($A34,'Occupancy Raw Data'!$B$8:$BE$45,'Occupancy Raw Data'!AB$3,FALSE)</f>
        <v>-9.9646848285284602</v>
      </c>
      <c r="U34" s="49">
        <f>VLOOKUP($A34,'Occupancy Raw Data'!$B$8:$BE$45,'Occupancy Raw Data'!AC$3,FALSE)</f>
        <v>-7.8328912291263002</v>
      </c>
      <c r="V34" s="50">
        <f>VLOOKUP($A34,'Occupancy Raw Data'!$B$8:$BE$45,'Occupancy Raw Data'!AE$3,FALSE)</f>
        <v>-0.65578360583408901</v>
      </c>
      <c r="X34" s="51">
        <f>VLOOKUP($A34,'ADR Raw Data'!$B$6:$BE$43,'ADR Raw Data'!G$1,FALSE)</f>
        <v>95.570726643598604</v>
      </c>
      <c r="Y34" s="52">
        <f>VLOOKUP($A34,'ADR Raw Data'!$B$6:$BE$43,'ADR Raw Data'!H$1,FALSE)</f>
        <v>96.645566502462998</v>
      </c>
      <c r="Z34" s="52">
        <f>VLOOKUP($A34,'ADR Raw Data'!$B$6:$BE$43,'ADR Raw Data'!I$1,FALSE)</f>
        <v>96.142553191489299</v>
      </c>
      <c r="AA34" s="52">
        <f>VLOOKUP($A34,'ADR Raw Data'!$B$6:$BE$43,'ADR Raw Data'!J$1,FALSE)</f>
        <v>95.676303513433695</v>
      </c>
      <c r="AB34" s="52">
        <f>VLOOKUP($A34,'ADR Raw Data'!$B$6:$BE$43,'ADR Raw Data'!K$1,FALSE)</f>
        <v>97.161625472520996</v>
      </c>
      <c r="AC34" s="53">
        <f>VLOOKUP($A34,'ADR Raw Data'!$B$6:$BE$43,'ADR Raw Data'!L$1,FALSE)</f>
        <v>96.259179716173193</v>
      </c>
      <c r="AD34" s="52">
        <f>VLOOKUP($A34,'ADR Raw Data'!$B$6:$BE$43,'ADR Raw Data'!N$1,FALSE)</f>
        <v>109.070409482758</v>
      </c>
      <c r="AE34" s="52">
        <f>VLOOKUP($A34,'ADR Raw Data'!$B$6:$BE$43,'ADR Raw Data'!O$1,FALSE)</f>
        <v>109.048760814959</v>
      </c>
      <c r="AF34" s="53">
        <f>VLOOKUP($A34,'ADR Raw Data'!$B$6:$BE$43,'ADR Raw Data'!P$1,FALSE)</f>
        <v>109.059776559287</v>
      </c>
      <c r="AG34" s="54">
        <f>VLOOKUP($A34,'ADR Raw Data'!$B$6:$BE$43,'ADR Raw Data'!R$1,FALSE)</f>
        <v>100.20877807384799</v>
      </c>
      <c r="AI34" s="47">
        <f>VLOOKUP($A34,'ADR Raw Data'!$B$6:$BE$43,'ADR Raw Data'!T$1,FALSE)</f>
        <v>-1.77575968561969</v>
      </c>
      <c r="AJ34" s="48">
        <f>VLOOKUP($A34,'ADR Raw Data'!$B$6:$BE$43,'ADR Raw Data'!U$1,FALSE)</f>
        <v>-3.65649028091305</v>
      </c>
      <c r="AK34" s="48">
        <f>VLOOKUP($A34,'ADR Raw Data'!$B$6:$BE$43,'ADR Raw Data'!V$1,FALSE)</f>
        <v>-4.7064555498934002</v>
      </c>
      <c r="AL34" s="48">
        <f>VLOOKUP($A34,'ADR Raw Data'!$B$6:$BE$43,'ADR Raw Data'!W$1,FALSE)</f>
        <v>-5.0602816115560598</v>
      </c>
      <c r="AM34" s="48">
        <f>VLOOKUP($A34,'ADR Raw Data'!$B$6:$BE$43,'ADR Raw Data'!X$1,FALSE)</f>
        <v>-5.8976668124685796</v>
      </c>
      <c r="AN34" s="49">
        <f>VLOOKUP($A34,'ADR Raw Data'!$B$6:$BE$43,'ADR Raw Data'!Y$1,FALSE)</f>
        <v>-4.3901546871141797</v>
      </c>
      <c r="AO34" s="48">
        <f>VLOOKUP($A34,'ADR Raw Data'!$B$6:$BE$43,'ADR Raw Data'!AA$1,FALSE)</f>
        <v>-6.6264218978895197</v>
      </c>
      <c r="AP34" s="48">
        <f>VLOOKUP($A34,'ADR Raw Data'!$B$6:$BE$43,'ADR Raw Data'!AB$1,FALSE)</f>
        <v>-7.8514464639959201</v>
      </c>
      <c r="AQ34" s="49">
        <f>VLOOKUP($A34,'ADR Raw Data'!$B$6:$BE$43,'ADR Raw Data'!AC$1,FALSE)</f>
        <v>-7.2461184148206801</v>
      </c>
      <c r="AR34" s="50">
        <f>VLOOKUP($A34,'ADR Raw Data'!$B$6:$BE$43,'ADR Raw Data'!AE$1,FALSE)</f>
        <v>-5.7300956018103797</v>
      </c>
      <c r="AS34" s="40"/>
      <c r="AT34" s="51">
        <f>VLOOKUP($A34,'RevPAR Raw Data'!$B$6:$BE$43,'RevPAR Raw Data'!G$1,FALSE)</f>
        <v>50.099655360058001</v>
      </c>
      <c r="AU34" s="52">
        <f>VLOOKUP($A34,'RevPAR Raw Data'!$B$6:$BE$43,'RevPAR Raw Data'!H$1,FALSE)</f>
        <v>56.9390168692182</v>
      </c>
      <c r="AV34" s="52">
        <f>VLOOKUP($A34,'RevPAR Raw Data'!$B$6:$BE$43,'RevPAR Raw Data'!I$1,FALSE)</f>
        <v>59.0144023217848</v>
      </c>
      <c r="AW34" s="52">
        <f>VLOOKUP($A34,'RevPAR Raw Data'!$B$6:$BE$43,'RevPAR Raw Data'!J$1,FALSE)</f>
        <v>58.7802720841647</v>
      </c>
      <c r="AX34" s="52">
        <f>VLOOKUP($A34,'RevPAR Raw Data'!$B$6:$BE$43,'RevPAR Raw Data'!K$1,FALSE)</f>
        <v>60.609256303283097</v>
      </c>
      <c r="AY34" s="53">
        <f>VLOOKUP($A34,'RevPAR Raw Data'!$B$6:$BE$43,'RevPAR Raw Data'!L$1,FALSE)</f>
        <v>57.088520587701701</v>
      </c>
      <c r="AZ34" s="52">
        <f>VLOOKUP($A34,'RevPAR Raw Data'!$B$6:$BE$43,'RevPAR Raw Data'!N$1,FALSE)</f>
        <v>73.439027752584707</v>
      </c>
      <c r="BA34" s="52">
        <f>VLOOKUP($A34,'RevPAR Raw Data'!$B$6:$BE$43,'RevPAR Raw Data'!O$1,FALSE)</f>
        <v>70.872793397424203</v>
      </c>
      <c r="BB34" s="53">
        <f>VLOOKUP($A34,'RevPAR Raw Data'!$B$6:$BE$43,'RevPAR Raw Data'!P$1,FALSE)</f>
        <v>72.155910575004498</v>
      </c>
      <c r="BC34" s="54">
        <f>VLOOKUP($A34,'RevPAR Raw Data'!$B$6:$BE$43,'RevPAR Raw Data'!R$1,FALSE)</f>
        <v>61.3934891555025</v>
      </c>
      <c r="BE34" s="47">
        <f>VLOOKUP($A34,'RevPAR Raw Data'!$B$6:$BE$43,'RevPAR Raw Data'!T$1,FALSE)</f>
        <v>7.5395911152217998</v>
      </c>
      <c r="BF34" s="48">
        <f>VLOOKUP($A34,'RevPAR Raw Data'!$B$6:$BE$43,'RevPAR Raw Data'!U$1,FALSE)</f>
        <v>-0.94744678735879795</v>
      </c>
      <c r="BG34" s="48">
        <f>VLOOKUP($A34,'RevPAR Raw Data'!$B$6:$BE$43,'RevPAR Raw Data'!V$1,FALSE)</f>
        <v>-1.82062222161212</v>
      </c>
      <c r="BH34" s="48">
        <f>VLOOKUP($A34,'RevPAR Raw Data'!$B$6:$BE$43,'RevPAR Raw Data'!W$1,FALSE)</f>
        <v>-1.8286643127554401</v>
      </c>
      <c r="BI34" s="48">
        <f>VLOOKUP($A34,'RevPAR Raw Data'!$B$6:$BE$43,'RevPAR Raw Data'!X$1,FALSE)</f>
        <v>-8.19951356129571</v>
      </c>
      <c r="BJ34" s="49">
        <f>VLOOKUP($A34,'RevPAR Raw Data'!$B$6:$BE$43,'RevPAR Raw Data'!Y$1,FALSE)</f>
        <v>-1.59783573453929</v>
      </c>
      <c r="BK34" s="48">
        <f>VLOOKUP($A34,'RevPAR Raw Data'!$B$6:$BE$43,'RevPAR Raw Data'!AA$1,FALSE)</f>
        <v>-11.9274208156061</v>
      </c>
      <c r="BL34" s="48">
        <f>VLOOKUP($A34,'RevPAR Raw Data'!$B$6:$BE$43,'RevPAR Raw Data'!AB$1,FALSE)</f>
        <v>-17.033759397906501</v>
      </c>
      <c r="BM34" s="49">
        <f>VLOOKUP($A34,'RevPAR Raw Data'!$B$6:$BE$43,'RevPAR Raw Data'!AC$1,FALSE)</f>
        <v>-14.5114290701804</v>
      </c>
      <c r="BN34" s="50">
        <f>VLOOKUP($A34,'RevPAR Raw Data'!$B$6:$BE$43,'RevPAR Raw Data'!AE$1,FALSE)</f>
        <v>-6.3483021800891803</v>
      </c>
    </row>
    <row r="35" spans="1:66" x14ac:dyDescent="0.45">
      <c r="A35" s="63" t="s">
        <v>47</v>
      </c>
      <c r="B35" s="47">
        <f>VLOOKUP($A35,'Occupancy Raw Data'!$B$8:$BE$45,'Occupancy Raw Data'!G$3,FALSE)</f>
        <v>51.223520818115396</v>
      </c>
      <c r="C35" s="48">
        <f>VLOOKUP($A35,'Occupancy Raw Data'!$B$8:$BE$45,'Occupancy Raw Data'!H$3,FALSE)</f>
        <v>65.248356464572595</v>
      </c>
      <c r="D35" s="48">
        <f>VLOOKUP($A35,'Occupancy Raw Data'!$B$8:$BE$45,'Occupancy Raw Data'!I$3,FALSE)</f>
        <v>67.841490138787407</v>
      </c>
      <c r="E35" s="48">
        <f>VLOOKUP($A35,'Occupancy Raw Data'!$B$8:$BE$45,'Occupancy Raw Data'!J$3,FALSE)</f>
        <v>67.330168005843603</v>
      </c>
      <c r="F35" s="48">
        <f>VLOOKUP($A35,'Occupancy Raw Data'!$B$8:$BE$45,'Occupancy Raw Data'!K$3,FALSE)</f>
        <v>60.299488677866997</v>
      </c>
      <c r="G35" s="49">
        <f>VLOOKUP($A35,'Occupancy Raw Data'!$B$8:$BE$45,'Occupancy Raw Data'!L$3,FALSE)</f>
        <v>62.388604821037198</v>
      </c>
      <c r="H35" s="48">
        <f>VLOOKUP($A35,'Occupancy Raw Data'!$B$8:$BE$45,'Occupancy Raw Data'!N$3,FALSE)</f>
        <v>64.718772826880894</v>
      </c>
      <c r="I35" s="48">
        <f>VLOOKUP($A35,'Occupancy Raw Data'!$B$8:$BE$45,'Occupancy Raw Data'!O$3,FALSE)</f>
        <v>62.929145361577703</v>
      </c>
      <c r="J35" s="49">
        <f>VLOOKUP($A35,'Occupancy Raw Data'!$B$8:$BE$45,'Occupancy Raw Data'!P$3,FALSE)</f>
        <v>63.823959094229302</v>
      </c>
      <c r="K35" s="50">
        <f>VLOOKUP($A35,'Occupancy Raw Data'!$B$8:$BE$45,'Occupancy Raw Data'!R$3,FALSE)</f>
        <v>62.798706041949202</v>
      </c>
      <c r="M35" s="47">
        <f>VLOOKUP($A35,'Occupancy Raw Data'!$B$8:$BE$45,'Occupancy Raw Data'!T$3,FALSE)</f>
        <v>5.6449212536608302</v>
      </c>
      <c r="N35" s="48">
        <f>VLOOKUP($A35,'Occupancy Raw Data'!$B$8:$BE$45,'Occupancy Raw Data'!U$3,FALSE)</f>
        <v>-4.0066179693206703</v>
      </c>
      <c r="O35" s="48">
        <f>VLOOKUP($A35,'Occupancy Raw Data'!$B$8:$BE$45,'Occupancy Raw Data'!V$3,FALSE)</f>
        <v>-5.1971881723175501</v>
      </c>
      <c r="P35" s="48">
        <f>VLOOKUP($A35,'Occupancy Raw Data'!$B$8:$BE$45,'Occupancy Raw Data'!W$3,FALSE)</f>
        <v>-3.7168126261691001</v>
      </c>
      <c r="Q35" s="48">
        <f>VLOOKUP($A35,'Occupancy Raw Data'!$B$8:$BE$45,'Occupancy Raw Data'!X$3,FALSE)</f>
        <v>-9.9181481083691896</v>
      </c>
      <c r="R35" s="49">
        <f>VLOOKUP($A35,'Occupancy Raw Data'!$B$8:$BE$45,'Occupancy Raw Data'!Y$3,FALSE)</f>
        <v>-3.98406248670427</v>
      </c>
      <c r="S35" s="48">
        <f>VLOOKUP($A35,'Occupancy Raw Data'!$B$8:$BE$45,'Occupancy Raw Data'!AA$3,FALSE)</f>
        <v>-3.6552969007279699</v>
      </c>
      <c r="T35" s="48">
        <f>VLOOKUP($A35,'Occupancy Raw Data'!$B$8:$BE$45,'Occupancy Raw Data'!AB$3,FALSE)</f>
        <v>-10.242995098287301</v>
      </c>
      <c r="U35" s="49">
        <f>VLOOKUP($A35,'Occupancy Raw Data'!$B$8:$BE$45,'Occupancy Raw Data'!AC$3,FALSE)</f>
        <v>-7.0195980135031899</v>
      </c>
      <c r="V35" s="50">
        <f>VLOOKUP($A35,'Occupancy Raw Data'!$B$8:$BE$45,'Occupancy Raw Data'!AE$3,FALSE)</f>
        <v>-4.8857467788046298</v>
      </c>
      <c r="X35" s="51">
        <f>VLOOKUP($A35,'ADR Raw Data'!$B$6:$BE$43,'ADR Raw Data'!G$1,FALSE)</f>
        <v>97.986463458110507</v>
      </c>
      <c r="Y35" s="52">
        <f>VLOOKUP($A35,'ADR Raw Data'!$B$6:$BE$43,'ADR Raw Data'!H$1,FALSE)</f>
        <v>107.34667786174001</v>
      </c>
      <c r="Z35" s="52">
        <f>VLOOKUP($A35,'ADR Raw Data'!$B$6:$BE$43,'ADR Raw Data'!I$1,FALSE)</f>
        <v>108.82183310901701</v>
      </c>
      <c r="AA35" s="52">
        <f>VLOOKUP($A35,'ADR Raw Data'!$B$6:$BE$43,'ADR Raw Data'!J$1,FALSE)</f>
        <v>104.734165988608</v>
      </c>
      <c r="AB35" s="52">
        <f>VLOOKUP($A35,'ADR Raw Data'!$B$6:$BE$43,'ADR Raw Data'!K$1,FALSE)</f>
        <v>98.9429285281647</v>
      </c>
      <c r="AC35" s="53">
        <f>VLOOKUP($A35,'ADR Raw Data'!$B$6:$BE$43,'ADR Raw Data'!L$1,FALSE)</f>
        <v>103.942116848144</v>
      </c>
      <c r="AD35" s="52">
        <f>VLOOKUP($A35,'ADR Raw Data'!$B$6:$BE$43,'ADR Raw Data'!N$1,FALSE)</f>
        <v>108.45203442437899</v>
      </c>
      <c r="AE35" s="52">
        <f>VLOOKUP($A35,'ADR Raw Data'!$B$6:$BE$43,'ADR Raw Data'!O$1,FALSE)</f>
        <v>106.648195008705</v>
      </c>
      <c r="AF35" s="53">
        <f>VLOOKUP($A35,'ADR Raw Data'!$B$6:$BE$43,'ADR Raw Data'!P$1,FALSE)</f>
        <v>107.56275965665201</v>
      </c>
      <c r="AG35" s="54">
        <f>VLOOKUP($A35,'ADR Raw Data'!$B$6:$BE$43,'ADR Raw Data'!R$1,FALSE)</f>
        <v>104.993474991691</v>
      </c>
      <c r="AI35" s="47">
        <f>VLOOKUP($A35,'ADR Raw Data'!$B$6:$BE$43,'ADR Raw Data'!T$1,FALSE)</f>
        <v>3.15966822291912</v>
      </c>
      <c r="AJ35" s="48">
        <f>VLOOKUP($A35,'ADR Raw Data'!$B$6:$BE$43,'ADR Raw Data'!U$1,FALSE)</f>
        <v>-2.5197316142369601</v>
      </c>
      <c r="AK35" s="48">
        <f>VLOOKUP($A35,'ADR Raw Data'!$B$6:$BE$43,'ADR Raw Data'!V$1,FALSE)</f>
        <v>-4.20627379618844</v>
      </c>
      <c r="AL35" s="48">
        <f>VLOOKUP($A35,'ADR Raw Data'!$B$6:$BE$43,'ADR Raw Data'!W$1,FALSE)</f>
        <v>-4.5583975282741802</v>
      </c>
      <c r="AM35" s="48">
        <f>VLOOKUP($A35,'ADR Raw Data'!$B$6:$BE$43,'ADR Raw Data'!X$1,FALSE)</f>
        <v>-4.6902442614113102</v>
      </c>
      <c r="AN35" s="49">
        <f>VLOOKUP($A35,'ADR Raw Data'!$B$6:$BE$43,'ADR Raw Data'!Y$1,FALSE)</f>
        <v>-3.0805404453617999</v>
      </c>
      <c r="AO35" s="48">
        <f>VLOOKUP($A35,'ADR Raw Data'!$B$6:$BE$43,'ADR Raw Data'!AA$1,FALSE)</f>
        <v>-5.90659174665464</v>
      </c>
      <c r="AP35" s="48">
        <f>VLOOKUP($A35,'ADR Raw Data'!$B$6:$BE$43,'ADR Raw Data'!AB$1,FALSE)</f>
        <v>-7.6680049513922199</v>
      </c>
      <c r="AQ35" s="49">
        <f>VLOOKUP($A35,'ADR Raw Data'!$B$6:$BE$43,'ADR Raw Data'!AC$1,FALSE)</f>
        <v>-6.7793931694977001</v>
      </c>
      <c r="AR35" s="50">
        <f>VLOOKUP($A35,'ADR Raw Data'!$B$6:$BE$43,'ADR Raw Data'!AE$1,FALSE)</f>
        <v>-4.2585847933614502</v>
      </c>
      <c r="AS35" s="40"/>
      <c r="AT35" s="51">
        <f>VLOOKUP($A35,'RevPAR Raw Data'!$B$6:$BE$43,'RevPAR Raw Data'!G$1,FALSE)</f>
        <v>50.192116508400197</v>
      </c>
      <c r="AU35" s="52">
        <f>VLOOKUP($A35,'RevPAR Raw Data'!$B$6:$BE$43,'RevPAR Raw Data'!H$1,FALSE)</f>
        <v>70.041943024105095</v>
      </c>
      <c r="AV35" s="52">
        <f>VLOOKUP($A35,'RevPAR Raw Data'!$B$6:$BE$43,'RevPAR Raw Data'!I$1,FALSE)</f>
        <v>73.826353177501801</v>
      </c>
      <c r="AW35" s="52">
        <f>VLOOKUP($A35,'RevPAR Raw Data'!$B$6:$BE$43,'RevPAR Raw Data'!J$1,FALSE)</f>
        <v>70.5176899196493</v>
      </c>
      <c r="AX35" s="52">
        <f>VLOOKUP($A35,'RevPAR Raw Data'!$B$6:$BE$43,'RevPAR Raw Data'!K$1,FALSE)</f>
        <v>59.662079985390697</v>
      </c>
      <c r="AY35" s="53">
        <f>VLOOKUP($A35,'RevPAR Raw Data'!$B$6:$BE$43,'RevPAR Raw Data'!L$1,FALSE)</f>
        <v>64.848036523009398</v>
      </c>
      <c r="AZ35" s="52">
        <f>VLOOKUP($A35,'RevPAR Raw Data'!$B$6:$BE$43,'RevPAR Raw Data'!N$1,FALSE)</f>
        <v>70.188825785244703</v>
      </c>
      <c r="BA35" s="52">
        <f>VLOOKUP($A35,'RevPAR Raw Data'!$B$6:$BE$43,'RevPAR Raw Data'!O$1,FALSE)</f>
        <v>67.112797662527299</v>
      </c>
      <c r="BB35" s="53">
        <f>VLOOKUP($A35,'RevPAR Raw Data'!$B$6:$BE$43,'RevPAR Raw Data'!P$1,FALSE)</f>
        <v>68.650811723885994</v>
      </c>
      <c r="BC35" s="54">
        <f>VLOOKUP($A35,'RevPAR Raw Data'!$B$6:$BE$43,'RevPAR Raw Data'!R$1,FALSE)</f>
        <v>65.934543723259907</v>
      </c>
      <c r="BE35" s="47">
        <f>VLOOKUP($A35,'RevPAR Raw Data'!$B$6:$BE$43,'RevPAR Raw Data'!T$1,FALSE)</f>
        <v>8.9829502596406794</v>
      </c>
      <c r="BF35" s="48">
        <f>VLOOKUP($A35,'RevPAR Raw Data'!$B$6:$BE$43,'RevPAR Raw Data'!U$1,FALSE)</f>
        <v>-6.4253935639229596</v>
      </c>
      <c r="BG35" s="48">
        <f>VLOOKUP($A35,'RevPAR Raw Data'!$B$6:$BE$43,'RevPAR Raw Data'!V$1,FALSE)</f>
        <v>-9.1848540042752003</v>
      </c>
      <c r="BH35" s="48">
        <f>VLOOKUP($A35,'RevPAR Raw Data'!$B$6:$BE$43,'RevPAR Raw Data'!W$1,FALSE)</f>
        <v>-8.1057830595614107</v>
      </c>
      <c r="BI35" s="48">
        <f>VLOOKUP($A35,'RevPAR Raw Data'!$B$6:$BE$43,'RevPAR Raw Data'!X$1,FALSE)</f>
        <v>-14.143206997289401</v>
      </c>
      <c r="BJ35" s="49">
        <f>VLOOKUP($A35,'RevPAR Raw Data'!$B$6:$BE$43,'RevPAR Raw Data'!Y$1,FALSE)</f>
        <v>-6.94187227579466</v>
      </c>
      <c r="BK35" s="48">
        <f>VLOOKUP($A35,'RevPAR Raw Data'!$B$6:$BE$43,'RevPAR Raw Data'!AA$1,FALSE)</f>
        <v>-9.3459851823284907</v>
      </c>
      <c r="BL35" s="48">
        <f>VLOOKUP($A35,'RevPAR Raw Data'!$B$6:$BE$43,'RevPAR Raw Data'!AB$1,FALSE)</f>
        <v>-17.125566678372</v>
      </c>
      <c r="BM35" s="49">
        <f>VLOOKUP($A35,'RevPAR Raw Data'!$B$6:$BE$43,'RevPAR Raw Data'!AC$1,FALSE)</f>
        <v>-13.323105034747201</v>
      </c>
      <c r="BN35" s="50">
        <f>VLOOKUP($A35,'RevPAR Raw Data'!$B$6:$BE$43,'RevPAR Raw Data'!AE$1,FALSE)</f>
        <v>-8.9362679028017595</v>
      </c>
    </row>
    <row r="36" spans="1:66" x14ac:dyDescent="0.45">
      <c r="A36" s="63" t="s">
        <v>48</v>
      </c>
      <c r="B36" s="47">
        <f>VLOOKUP($A36,'Occupancy Raw Data'!$B$8:$BE$45,'Occupancy Raw Data'!G$3,FALSE)</f>
        <v>63.0280018984337</v>
      </c>
      <c r="C36" s="48">
        <f>VLOOKUP($A36,'Occupancy Raw Data'!$B$8:$BE$45,'Occupancy Raw Data'!H$3,FALSE)</f>
        <v>76.886568580920695</v>
      </c>
      <c r="D36" s="48">
        <f>VLOOKUP($A36,'Occupancy Raw Data'!$B$8:$BE$45,'Occupancy Raw Data'!I$3,FALSE)</f>
        <v>79.046037019458893</v>
      </c>
      <c r="E36" s="48">
        <f>VLOOKUP($A36,'Occupancy Raw Data'!$B$8:$BE$45,'Occupancy Raw Data'!J$3,FALSE)</f>
        <v>83.009017560512504</v>
      </c>
      <c r="F36" s="48">
        <f>VLOOKUP($A36,'Occupancy Raw Data'!$B$8:$BE$45,'Occupancy Raw Data'!K$3,FALSE)</f>
        <v>83.531086853345897</v>
      </c>
      <c r="G36" s="49">
        <f>VLOOKUP($A36,'Occupancy Raw Data'!$B$8:$BE$45,'Occupancy Raw Data'!L$3,FALSE)</f>
        <v>77.100142382534401</v>
      </c>
      <c r="H36" s="48">
        <f>VLOOKUP($A36,'Occupancy Raw Data'!$B$8:$BE$45,'Occupancy Raw Data'!N$3,FALSE)</f>
        <v>71.665875652586607</v>
      </c>
      <c r="I36" s="48">
        <f>VLOOKUP($A36,'Occupancy Raw Data'!$B$8:$BE$45,'Occupancy Raw Data'!O$3,FALSE)</f>
        <v>73.208353108685301</v>
      </c>
      <c r="J36" s="49">
        <f>VLOOKUP($A36,'Occupancy Raw Data'!$B$8:$BE$45,'Occupancy Raw Data'!P$3,FALSE)</f>
        <v>72.437114380635904</v>
      </c>
      <c r="K36" s="50">
        <f>VLOOKUP($A36,'Occupancy Raw Data'!$B$8:$BE$45,'Occupancy Raw Data'!R$3,FALSE)</f>
        <v>75.767848667706204</v>
      </c>
      <c r="M36" s="47">
        <f>VLOOKUP($A36,'Occupancy Raw Data'!$B$8:$BE$45,'Occupancy Raw Data'!T$3,FALSE)</f>
        <v>2.5338198938184799</v>
      </c>
      <c r="N36" s="48">
        <f>VLOOKUP($A36,'Occupancy Raw Data'!$B$8:$BE$45,'Occupancy Raw Data'!U$3,FALSE)</f>
        <v>1.64825338689552</v>
      </c>
      <c r="O36" s="48">
        <f>VLOOKUP($A36,'Occupancy Raw Data'!$B$8:$BE$45,'Occupancy Raw Data'!V$3,FALSE)</f>
        <v>-1.1522062526521499</v>
      </c>
      <c r="P36" s="48">
        <f>VLOOKUP($A36,'Occupancy Raw Data'!$B$8:$BE$45,'Occupancy Raw Data'!W$3,FALSE)</f>
        <v>-4.9619719032810101</v>
      </c>
      <c r="Q36" s="48">
        <f>VLOOKUP($A36,'Occupancy Raw Data'!$B$8:$BE$45,'Occupancy Raw Data'!X$3,FALSE)</f>
        <v>-1.66622533670746</v>
      </c>
      <c r="R36" s="49">
        <f>VLOOKUP($A36,'Occupancy Raw Data'!$B$8:$BE$45,'Occupancy Raw Data'!Y$3,FALSE)</f>
        <v>-0.99300509108667701</v>
      </c>
      <c r="S36" s="48">
        <f>VLOOKUP($A36,'Occupancy Raw Data'!$B$8:$BE$45,'Occupancy Raw Data'!AA$3,FALSE)</f>
        <v>-6.8300261479681499</v>
      </c>
      <c r="T36" s="48">
        <f>VLOOKUP($A36,'Occupancy Raw Data'!$B$8:$BE$45,'Occupancy Raw Data'!AB$3,FALSE)</f>
        <v>-9.7390987776449798</v>
      </c>
      <c r="U36" s="49">
        <f>VLOOKUP($A36,'Occupancy Raw Data'!$B$8:$BE$45,'Occupancy Raw Data'!AC$3,FALSE)</f>
        <v>-8.3231102450019296</v>
      </c>
      <c r="V36" s="50">
        <f>VLOOKUP($A36,'Occupancy Raw Data'!$B$8:$BE$45,'Occupancy Raw Data'!AE$3,FALSE)</f>
        <v>-3.1091301476341502</v>
      </c>
      <c r="X36" s="51">
        <f>VLOOKUP($A36,'ADR Raw Data'!$B$6:$BE$43,'ADR Raw Data'!G$1,FALSE)</f>
        <v>147.61857304216801</v>
      </c>
      <c r="Y36" s="52">
        <f>VLOOKUP($A36,'ADR Raw Data'!$B$6:$BE$43,'ADR Raw Data'!H$1,FALSE)</f>
        <v>145.99458024691299</v>
      </c>
      <c r="Z36" s="52">
        <f>VLOOKUP($A36,'ADR Raw Data'!$B$6:$BE$43,'ADR Raw Data'!I$1,FALSE)</f>
        <v>146.42571900330199</v>
      </c>
      <c r="AA36" s="52">
        <f>VLOOKUP($A36,'ADR Raw Data'!$B$6:$BE$43,'ADR Raw Data'!J$1,FALSE)</f>
        <v>149.401152086906</v>
      </c>
      <c r="AB36" s="52">
        <f>VLOOKUP($A36,'ADR Raw Data'!$B$6:$BE$43,'ADR Raw Data'!K$1,FALSE)</f>
        <v>153.994198863636</v>
      </c>
      <c r="AC36" s="53">
        <f>VLOOKUP($A36,'ADR Raw Data'!$B$6:$BE$43,'ADR Raw Data'!L$1,FALSE)</f>
        <v>148.81540473991899</v>
      </c>
      <c r="AD36" s="52">
        <f>VLOOKUP($A36,'ADR Raw Data'!$B$6:$BE$43,'ADR Raw Data'!N$1,FALSE)</f>
        <v>200.71533774834401</v>
      </c>
      <c r="AE36" s="52">
        <f>VLOOKUP($A36,'ADR Raw Data'!$B$6:$BE$43,'ADR Raw Data'!O$1,FALSE)</f>
        <v>202.25719286871899</v>
      </c>
      <c r="AF36" s="53">
        <f>VLOOKUP($A36,'ADR Raw Data'!$B$6:$BE$43,'ADR Raw Data'!P$1,FALSE)</f>
        <v>201.49447338247299</v>
      </c>
      <c r="AG36" s="54">
        <f>VLOOKUP($A36,'ADR Raw Data'!$B$6:$BE$43,'ADR Raw Data'!R$1,FALSE)</f>
        <v>163.20492214765099</v>
      </c>
      <c r="AI36" s="47">
        <f>VLOOKUP($A36,'ADR Raw Data'!$B$6:$BE$43,'ADR Raw Data'!T$1,FALSE)</f>
        <v>10.7120744534295</v>
      </c>
      <c r="AJ36" s="48">
        <f>VLOOKUP($A36,'ADR Raw Data'!$B$6:$BE$43,'ADR Raw Data'!U$1,FALSE)</f>
        <v>9.2127354091998708</v>
      </c>
      <c r="AK36" s="48">
        <f>VLOOKUP($A36,'ADR Raw Data'!$B$6:$BE$43,'ADR Raw Data'!V$1,FALSE)</f>
        <v>6.9224885429293996</v>
      </c>
      <c r="AL36" s="48">
        <f>VLOOKUP($A36,'ADR Raw Data'!$B$6:$BE$43,'ADR Raw Data'!W$1,FALSE)</f>
        <v>2.45331693859033</v>
      </c>
      <c r="AM36" s="48">
        <f>VLOOKUP($A36,'ADR Raw Data'!$B$6:$BE$43,'ADR Raw Data'!X$1,FALSE)</f>
        <v>0.36576025974905502</v>
      </c>
      <c r="AN36" s="49">
        <f>VLOOKUP($A36,'ADR Raw Data'!$B$6:$BE$43,'ADR Raw Data'!Y$1,FALSE)</f>
        <v>5.2966778774035204</v>
      </c>
      <c r="AO36" s="48">
        <f>VLOOKUP($A36,'ADR Raw Data'!$B$6:$BE$43,'ADR Raw Data'!AA$1,FALSE)</f>
        <v>4.2380730274743001</v>
      </c>
      <c r="AP36" s="48">
        <f>VLOOKUP($A36,'ADR Raw Data'!$B$6:$BE$43,'ADR Raw Data'!AB$1,FALSE)</f>
        <v>2.5531944540839699</v>
      </c>
      <c r="AQ36" s="49">
        <f>VLOOKUP($A36,'ADR Raw Data'!$B$6:$BE$43,'ADR Raw Data'!AC$1,FALSE)</f>
        <v>3.3569611559106298</v>
      </c>
      <c r="AR36" s="50">
        <f>VLOOKUP($A36,'ADR Raw Data'!$B$6:$BE$43,'ADR Raw Data'!AE$1,FALSE)</f>
        <v>4.0786027293179696</v>
      </c>
      <c r="AS36" s="40"/>
      <c r="AT36" s="51">
        <f>VLOOKUP($A36,'RevPAR Raw Data'!$B$6:$BE$43,'RevPAR Raw Data'!G$1,FALSE)</f>
        <v>93.041037019458898</v>
      </c>
      <c r="AU36" s="52">
        <f>VLOOKUP($A36,'RevPAR Raw Data'!$B$6:$BE$43,'RevPAR Raw Data'!H$1,FALSE)</f>
        <v>112.25022306597</v>
      </c>
      <c r="AV36" s="52">
        <f>VLOOKUP($A36,'RevPAR Raw Data'!$B$6:$BE$43,'RevPAR Raw Data'!I$1,FALSE)</f>
        <v>115.74372804935901</v>
      </c>
      <c r="AW36" s="52">
        <f>VLOOKUP($A36,'RevPAR Raw Data'!$B$6:$BE$43,'RevPAR Raw Data'!J$1,FALSE)</f>
        <v>124.01642857142799</v>
      </c>
      <c r="AX36" s="52">
        <f>VLOOKUP($A36,'RevPAR Raw Data'!$B$6:$BE$43,'RevPAR Raw Data'!K$1,FALSE)</f>
        <v>128.633028001898</v>
      </c>
      <c r="AY36" s="53">
        <f>VLOOKUP($A36,'RevPAR Raw Data'!$B$6:$BE$43,'RevPAR Raw Data'!L$1,FALSE)</f>
        <v>114.73688894162299</v>
      </c>
      <c r="AZ36" s="52">
        <f>VLOOKUP($A36,'RevPAR Raw Data'!$B$6:$BE$43,'RevPAR Raw Data'!N$1,FALSE)</f>
        <v>143.84440436639699</v>
      </c>
      <c r="BA36" s="52">
        <f>VLOOKUP($A36,'RevPAR Raw Data'!$B$6:$BE$43,'RevPAR Raw Data'!O$1,FALSE)</f>
        <v>148.069159943046</v>
      </c>
      <c r="BB36" s="53">
        <f>VLOOKUP($A36,'RevPAR Raw Data'!$B$6:$BE$43,'RevPAR Raw Data'!P$1,FALSE)</f>
        <v>145.95678215472199</v>
      </c>
      <c r="BC36" s="54">
        <f>VLOOKUP($A36,'RevPAR Raw Data'!$B$6:$BE$43,'RevPAR Raw Data'!R$1,FALSE)</f>
        <v>123.65685843108</v>
      </c>
      <c r="BE36" s="47">
        <f>VLOOKUP($A36,'RevPAR Raw Data'!$B$6:$BE$43,'RevPAR Raw Data'!T$1,FALSE)</f>
        <v>13.5173190207896</v>
      </c>
      <c r="BF36" s="48">
        <f>VLOOKUP($A36,'RevPAR Raw Data'!$B$6:$BE$43,'RevPAR Raw Data'!U$1,FALSE)</f>
        <v>11.012838019503199</v>
      </c>
      <c r="BG36" s="48">
        <f>VLOOKUP($A36,'RevPAR Raw Data'!$B$6:$BE$43,'RevPAR Raw Data'!V$1,FALSE)</f>
        <v>5.6905209444464901</v>
      </c>
      <c r="BH36" s="48">
        <f>VLOOKUP($A36,'RevPAR Raw Data'!$B$6:$BE$43,'RevPAR Raw Data'!W$1,FALSE)</f>
        <v>-2.6303878618819598</v>
      </c>
      <c r="BI36" s="48">
        <f>VLOOKUP($A36,'RevPAR Raw Data'!$B$6:$BE$43,'RevPAR Raw Data'!X$1,FALSE)</f>
        <v>-1.3065594670779499</v>
      </c>
      <c r="BJ36" s="49">
        <f>VLOOKUP($A36,'RevPAR Raw Data'!$B$6:$BE$43,'RevPAR Raw Data'!Y$1,FALSE)</f>
        <v>4.2510765053357602</v>
      </c>
      <c r="BK36" s="48">
        <f>VLOOKUP($A36,'RevPAR Raw Data'!$B$6:$BE$43,'RevPAR Raw Data'!AA$1,FALSE)</f>
        <v>-2.88141461644032</v>
      </c>
      <c r="BL36" s="48">
        <f>VLOOKUP($A36,'RevPAR Raw Data'!$B$6:$BE$43,'RevPAR Raw Data'!AB$1,FALSE)</f>
        <v>-7.4345624534296002</v>
      </c>
      <c r="BM36" s="49">
        <f>VLOOKUP($A36,'RevPAR Raw Data'!$B$6:$BE$43,'RevPAR Raw Data'!AC$1,FALSE)</f>
        <v>-5.2455526669796297</v>
      </c>
      <c r="BN36" s="50">
        <f>VLOOKUP($A36,'RevPAR Raw Data'!$B$6:$BE$43,'RevPAR Raw Data'!AE$1,FALSE)</f>
        <v>0.84266351462437195</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46.970819137905401</v>
      </c>
      <c r="C38" s="48">
        <f>VLOOKUP($A38,'Occupancy Raw Data'!$B$8:$BE$45,'Occupancy Raw Data'!H$3,FALSE)</f>
        <v>63.649829654865897</v>
      </c>
      <c r="D38" s="48">
        <f>VLOOKUP($A38,'Occupancy Raw Data'!$B$8:$BE$45,'Occupancy Raw Data'!I$3,FALSE)</f>
        <v>69.723003999407396</v>
      </c>
      <c r="E38" s="48">
        <f>VLOOKUP($A38,'Occupancy Raw Data'!$B$8:$BE$45,'Occupancy Raw Data'!J$3,FALSE)</f>
        <v>69.604503036587104</v>
      </c>
      <c r="F38" s="48">
        <f>VLOOKUP($A38,'Occupancy Raw Data'!$B$8:$BE$45,'Occupancy Raw Data'!K$3,FALSE)</f>
        <v>66.182787735150299</v>
      </c>
      <c r="G38" s="49">
        <f>VLOOKUP($A38,'Occupancy Raw Data'!$B$8:$BE$45,'Occupancy Raw Data'!L$3,FALSE)</f>
        <v>63.226188712783198</v>
      </c>
      <c r="H38" s="48">
        <f>VLOOKUP($A38,'Occupancy Raw Data'!$B$8:$BE$45,'Occupancy Raw Data'!N$3,FALSE)</f>
        <v>69.456376833061697</v>
      </c>
      <c r="I38" s="48">
        <f>VLOOKUP($A38,'Occupancy Raw Data'!$B$8:$BE$45,'Occupancy Raw Data'!O$3,FALSE)</f>
        <v>70.034069026810798</v>
      </c>
      <c r="J38" s="49">
        <f>VLOOKUP($A38,'Occupancy Raw Data'!$B$8:$BE$45,'Occupancy Raw Data'!P$3,FALSE)</f>
        <v>69.745222929936304</v>
      </c>
      <c r="K38" s="50">
        <f>VLOOKUP($A38,'Occupancy Raw Data'!$B$8:$BE$45,'Occupancy Raw Data'!R$3,FALSE)</f>
        <v>65.088769917684104</v>
      </c>
      <c r="M38" s="47">
        <f>VLOOKUP($A38,'Occupancy Raw Data'!$B$8:$BE$45,'Occupancy Raw Data'!T$3,FALSE)</f>
        <v>-4.0846785741984197</v>
      </c>
      <c r="N38" s="48">
        <f>VLOOKUP($A38,'Occupancy Raw Data'!$B$8:$BE$45,'Occupancy Raw Data'!U$3,FALSE)</f>
        <v>-1.83684947063482</v>
      </c>
      <c r="O38" s="48">
        <f>VLOOKUP($A38,'Occupancy Raw Data'!$B$8:$BE$45,'Occupancy Raw Data'!V$3,FALSE)</f>
        <v>2.8562769198509699</v>
      </c>
      <c r="P38" s="48">
        <f>VLOOKUP($A38,'Occupancy Raw Data'!$B$8:$BE$45,'Occupancy Raw Data'!W$3,FALSE)</f>
        <v>1.17891500153784</v>
      </c>
      <c r="Q38" s="48">
        <f>VLOOKUP($A38,'Occupancy Raw Data'!$B$8:$BE$45,'Occupancy Raw Data'!X$3,FALSE)</f>
        <v>1.53639135837851</v>
      </c>
      <c r="R38" s="49">
        <f>VLOOKUP($A38,'Occupancy Raw Data'!$B$8:$BE$45,'Occupancy Raw Data'!Y$3,FALSE)</f>
        <v>0.17659725919480501</v>
      </c>
      <c r="S38" s="48">
        <f>VLOOKUP($A38,'Occupancy Raw Data'!$B$8:$BE$45,'Occupancy Raw Data'!AA$3,FALSE)</f>
        <v>1.2249893219702701</v>
      </c>
      <c r="T38" s="48">
        <f>VLOOKUP($A38,'Occupancy Raw Data'!$B$8:$BE$45,'Occupancy Raw Data'!AB$3,FALSE)</f>
        <v>0.82696851579438202</v>
      </c>
      <c r="U38" s="49">
        <f>VLOOKUP($A38,'Occupancy Raw Data'!$B$8:$BE$45,'Occupancy Raw Data'!AC$3,FALSE)</f>
        <v>1.0247627086350899</v>
      </c>
      <c r="V38" s="50">
        <f>VLOOKUP($A38,'Occupancy Raw Data'!$B$8:$BE$45,'Occupancy Raw Data'!AE$3,FALSE)</f>
        <v>0.43475021399605601</v>
      </c>
      <c r="X38" s="51">
        <f>VLOOKUP($A38,'ADR Raw Data'!$B$6:$BE$43,'ADR Raw Data'!G$1,FALSE)</f>
        <v>94.781305581835298</v>
      </c>
      <c r="Y38" s="52">
        <f>VLOOKUP($A38,'ADR Raw Data'!$B$6:$BE$43,'ADR Raw Data'!H$1,FALSE)</f>
        <v>105.231419595066</v>
      </c>
      <c r="Z38" s="52">
        <f>VLOOKUP($A38,'ADR Raw Data'!$B$6:$BE$43,'ADR Raw Data'!I$1,FALSE)</f>
        <v>110.53621839813</v>
      </c>
      <c r="AA38" s="52">
        <f>VLOOKUP($A38,'ADR Raw Data'!$B$6:$BE$43,'ADR Raw Data'!J$1,FALSE)</f>
        <v>110.17135773568801</v>
      </c>
      <c r="AB38" s="52">
        <f>VLOOKUP($A38,'ADR Raw Data'!$B$6:$BE$43,'ADR Raw Data'!K$1,FALSE)</f>
        <v>106.88691136974001</v>
      </c>
      <c r="AC38" s="53">
        <f>VLOOKUP($A38,'ADR Raw Data'!$B$6:$BE$43,'ADR Raw Data'!L$1,FALSE)</f>
        <v>106.282955674257</v>
      </c>
      <c r="AD38" s="52">
        <f>VLOOKUP($A38,'ADR Raw Data'!$B$6:$BE$43,'ADR Raw Data'!N$1,FALSE)</f>
        <v>114.62481339304701</v>
      </c>
      <c r="AE38" s="52">
        <f>VLOOKUP($A38,'ADR Raw Data'!$B$6:$BE$43,'ADR Raw Data'!O$1,FALSE)</f>
        <v>114.541264805414</v>
      </c>
      <c r="AF38" s="53">
        <f>VLOOKUP($A38,'ADR Raw Data'!$B$6:$BE$43,'ADR Raw Data'!P$1,FALSE)</f>
        <v>114.582866093235</v>
      </c>
      <c r="AG38" s="54">
        <f>VLOOKUP($A38,'ADR Raw Data'!$B$6:$BE$43,'ADR Raw Data'!R$1,FALSE)</f>
        <v>108.824008907961</v>
      </c>
      <c r="AH38" s="65"/>
      <c r="AI38" s="47">
        <f>VLOOKUP($A38,'ADR Raw Data'!$B$6:$BE$43,'ADR Raw Data'!T$1,FALSE)</f>
        <v>-0.74042212765387505</v>
      </c>
      <c r="AJ38" s="48">
        <f>VLOOKUP($A38,'ADR Raw Data'!$B$6:$BE$43,'ADR Raw Data'!U$1,FALSE)</f>
        <v>-0.94135006559287604</v>
      </c>
      <c r="AK38" s="48">
        <f>VLOOKUP($A38,'ADR Raw Data'!$B$6:$BE$43,'ADR Raw Data'!V$1,FALSE)</f>
        <v>1.8421422103715399</v>
      </c>
      <c r="AL38" s="48">
        <f>VLOOKUP($A38,'ADR Raw Data'!$B$6:$BE$43,'ADR Raw Data'!W$1,FALSE)</f>
        <v>0.74910501015659103</v>
      </c>
      <c r="AM38" s="48">
        <f>VLOOKUP($A38,'ADR Raw Data'!$B$6:$BE$43,'ADR Raw Data'!X$1,FALSE)</f>
        <v>2.4196424456522099</v>
      </c>
      <c r="AN38" s="49">
        <f>VLOOKUP($A38,'ADR Raw Data'!$B$6:$BE$43,'ADR Raw Data'!Y$1,FALSE)</f>
        <v>0.88209543007194102</v>
      </c>
      <c r="AO38" s="48">
        <f>VLOOKUP($A38,'ADR Raw Data'!$B$6:$BE$43,'ADR Raw Data'!AA$1,FALSE)</f>
        <v>2.0355994885247699</v>
      </c>
      <c r="AP38" s="48">
        <f>VLOOKUP($A38,'ADR Raw Data'!$B$6:$BE$43,'ADR Raw Data'!AB$1,FALSE)</f>
        <v>0.43236480389496701</v>
      </c>
      <c r="AQ38" s="49">
        <f>VLOOKUP($A38,'ADR Raw Data'!$B$6:$BE$43,'ADR Raw Data'!AC$1,FALSE)</f>
        <v>1.2231010881150901</v>
      </c>
      <c r="AR38" s="50">
        <f>VLOOKUP($A38,'ADR Raw Data'!$B$6:$BE$43,'ADR Raw Data'!AE$1,FALSE)</f>
        <v>1.0049171425597201</v>
      </c>
      <c r="AS38" s="40"/>
      <c r="AT38" s="51">
        <f>VLOOKUP($A38,'RevPAR Raw Data'!$B$6:$BE$43,'RevPAR Raw Data'!G$1,FALSE)</f>
        <v>44.519555621389401</v>
      </c>
      <c r="AU38" s="52">
        <f>VLOOKUP($A38,'RevPAR Raw Data'!$B$6:$BE$43,'RevPAR Raw Data'!H$1,FALSE)</f>
        <v>66.979619315656905</v>
      </c>
      <c r="AV38" s="52">
        <f>VLOOKUP($A38,'RevPAR Raw Data'!$B$6:$BE$43,'RevPAR Raw Data'!I$1,FALSE)</f>
        <v>77.069171974522206</v>
      </c>
      <c r="AW38" s="52">
        <f>VLOOKUP($A38,'RevPAR Raw Data'!$B$6:$BE$43,'RevPAR Raw Data'!J$1,FALSE)</f>
        <v>76.684226040586495</v>
      </c>
      <c r="AX38" s="52">
        <f>VLOOKUP($A38,'RevPAR Raw Data'!$B$6:$BE$43,'RevPAR Raw Data'!K$1,FALSE)</f>
        <v>70.740737668493495</v>
      </c>
      <c r="AY38" s="53">
        <f>VLOOKUP($A38,'RevPAR Raw Data'!$B$6:$BE$43,'RevPAR Raw Data'!L$1,FALSE)</f>
        <v>67.198662124129697</v>
      </c>
      <c r="AZ38" s="52">
        <f>VLOOKUP($A38,'RevPAR Raw Data'!$B$6:$BE$43,'RevPAR Raw Data'!N$1,FALSE)</f>
        <v>79.614242334468898</v>
      </c>
      <c r="BA38" s="52">
        <f>VLOOKUP($A38,'RevPAR Raw Data'!$B$6:$BE$43,'RevPAR Raw Data'!O$1,FALSE)</f>
        <v>80.217908458006207</v>
      </c>
      <c r="BB38" s="53">
        <f>VLOOKUP($A38,'RevPAR Raw Data'!$B$6:$BE$43,'RevPAR Raw Data'!P$1,FALSE)</f>
        <v>79.916075396237503</v>
      </c>
      <c r="BC38" s="54">
        <f>VLOOKUP($A38,'RevPAR Raw Data'!$B$6:$BE$43,'RevPAR Raw Data'!R$1,FALSE)</f>
        <v>70.832208773303407</v>
      </c>
      <c r="BE38" s="47">
        <f>VLOOKUP($A38,'RevPAR Raw Data'!$B$6:$BE$43,'RevPAR Raw Data'!T$1,FALSE)</f>
        <v>-4.7948568378453897</v>
      </c>
      <c r="BF38" s="48">
        <f>VLOOKUP($A38,'RevPAR Raw Data'!$B$6:$BE$43,'RevPAR Raw Data'!U$1,FALSE)</f>
        <v>-2.7609083525310298</v>
      </c>
      <c r="BG38" s="48">
        <f>VLOOKUP($A38,'RevPAR Raw Data'!$B$6:$BE$43,'RevPAR Raw Data'!V$1,FALSE)</f>
        <v>4.7510358130081904</v>
      </c>
      <c r="BH38" s="48">
        <f>VLOOKUP($A38,'RevPAR Raw Data'!$B$6:$BE$43,'RevPAR Raw Data'!W$1,FALSE)</f>
        <v>1.9368513230364399</v>
      </c>
      <c r="BI38" s="48">
        <f>VLOOKUP($A38,'RevPAR Raw Data'!$B$6:$BE$43,'RevPAR Raw Data'!X$1,FALSE)</f>
        <v>3.9932089814693801</v>
      </c>
      <c r="BJ38" s="49">
        <f>VLOOKUP($A38,'RevPAR Raw Data'!$B$6:$BE$43,'RevPAR Raw Data'!Y$1,FALSE)</f>
        <v>1.0602504456197299</v>
      </c>
      <c r="BK38" s="48">
        <f>VLOOKUP($A38,'RevPAR Raw Data'!$B$6:$BE$43,'RevPAR Raw Data'!AA$1,FALSE)</f>
        <v>3.2855246868675598</v>
      </c>
      <c r="BL38" s="48">
        <f>VLOOKUP($A38,'RevPAR Raw Data'!$B$6:$BE$43,'RevPAR Raw Data'!AB$1,FALSE)</f>
        <v>1.2629088404909301</v>
      </c>
      <c r="BM38" s="49">
        <f>VLOOKUP($A38,'RevPAR Raw Data'!$B$6:$BE$43,'RevPAR Raw Data'!AC$1,FALSE)</f>
        <v>2.2603976805901</v>
      </c>
      <c r="BN38" s="50">
        <f>VLOOKUP($A38,'RevPAR Raw Data'!$B$6:$BE$43,'RevPAR Raw Data'!AE$1,FALSE)</f>
        <v>1.4440362359835399</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50.698409909514098</v>
      </c>
      <c r="C40" s="48">
        <f>VLOOKUP($A40,'Occupancy Raw Data'!$B$8:$BE$45,'Occupancy Raw Data'!H$3,FALSE)</f>
        <v>64.389879645084704</v>
      </c>
      <c r="D40" s="48">
        <f>VLOOKUP($A40,'Occupancy Raw Data'!$B$8:$BE$45,'Occupancy Raw Data'!I$3,FALSE)</f>
        <v>69.278749011683999</v>
      </c>
      <c r="E40" s="48">
        <f>VLOOKUP($A40,'Occupancy Raw Data'!$B$8:$BE$45,'Occupancy Raw Data'!J$3,FALSE)</f>
        <v>70.078186769744306</v>
      </c>
      <c r="F40" s="48">
        <f>VLOOKUP($A40,'Occupancy Raw Data'!$B$8:$BE$45,'Occupancy Raw Data'!K$3,FALSE)</f>
        <v>65.663709039796103</v>
      </c>
      <c r="G40" s="49">
        <f>VLOOKUP($A40,'Occupancy Raw Data'!$B$8:$BE$45,'Occupancy Raw Data'!L$3,FALSE)</f>
        <v>64.021786875164693</v>
      </c>
      <c r="H40" s="48">
        <f>VLOOKUP($A40,'Occupancy Raw Data'!$B$8:$BE$45,'Occupancy Raw Data'!N$3,FALSE)</f>
        <v>68.6901519810243</v>
      </c>
      <c r="I40" s="48">
        <f>VLOOKUP($A40,'Occupancy Raw Data'!$B$8:$BE$45,'Occupancy Raw Data'!O$3,FALSE)</f>
        <v>71.870332952648596</v>
      </c>
      <c r="J40" s="49">
        <f>VLOOKUP($A40,'Occupancy Raw Data'!$B$8:$BE$45,'Occupancy Raw Data'!P$3,FALSE)</f>
        <v>70.280242466836498</v>
      </c>
      <c r="K40" s="50">
        <f>VLOOKUP($A40,'Occupancy Raw Data'!$B$8:$BE$45,'Occupancy Raw Data'!R$3,FALSE)</f>
        <v>65.809917044213805</v>
      </c>
      <c r="M40" s="47">
        <f>VLOOKUP($A40,'Occupancy Raw Data'!$B$8:$BE$45,'Occupancy Raw Data'!T$3,FALSE)</f>
        <v>-1.1694068784265901</v>
      </c>
      <c r="N40" s="48">
        <f>VLOOKUP($A40,'Occupancy Raw Data'!$B$8:$BE$45,'Occupancy Raw Data'!U$3,FALSE)</f>
        <v>3.5467615414643499</v>
      </c>
      <c r="O40" s="48">
        <f>VLOOKUP($A40,'Occupancy Raw Data'!$B$8:$BE$45,'Occupancy Raw Data'!V$3,FALSE)</f>
        <v>-2.1232978034738599</v>
      </c>
      <c r="P40" s="48">
        <f>VLOOKUP($A40,'Occupancy Raw Data'!$B$8:$BE$45,'Occupancy Raw Data'!W$3,FALSE)</f>
        <v>-0.84385592721103497</v>
      </c>
      <c r="Q40" s="48">
        <f>VLOOKUP($A40,'Occupancy Raw Data'!$B$8:$BE$45,'Occupancy Raw Data'!X$3,FALSE)</f>
        <v>-5.2050512419173103</v>
      </c>
      <c r="R40" s="49">
        <f>VLOOKUP($A40,'Occupancy Raw Data'!$B$8:$BE$45,'Occupancy Raw Data'!Y$3,FALSE)</f>
        <v>-1.26435769389951</v>
      </c>
      <c r="S40" s="48">
        <f>VLOOKUP($A40,'Occupancy Raw Data'!$B$8:$BE$45,'Occupancy Raw Data'!AA$3,FALSE)</f>
        <v>-12.302286027416301</v>
      </c>
      <c r="T40" s="48">
        <f>VLOOKUP($A40,'Occupancy Raw Data'!$B$8:$BE$45,'Occupancy Raw Data'!AB$3,FALSE)</f>
        <v>-14.3456349869374</v>
      </c>
      <c r="U40" s="49">
        <f>VLOOKUP($A40,'Occupancy Raw Data'!$B$8:$BE$45,'Occupancy Raw Data'!AC$3,FALSE)</f>
        <v>-13.359109278570299</v>
      </c>
      <c r="V40" s="50">
        <f>VLOOKUP($A40,'Occupancy Raw Data'!$B$8:$BE$45,'Occupancy Raw Data'!AE$3,FALSE)</f>
        <v>-5.2980861919724003</v>
      </c>
      <c r="X40" s="51">
        <f>VLOOKUP($A40,'ADR Raw Data'!$B$6:$BE$43,'ADR Raw Data'!G$1,FALSE)</f>
        <v>99.878526035349097</v>
      </c>
      <c r="Y40" s="52">
        <f>VLOOKUP($A40,'ADR Raw Data'!$B$6:$BE$43,'ADR Raw Data'!H$1,FALSE)</f>
        <v>109.23364172863</v>
      </c>
      <c r="Z40" s="52">
        <f>VLOOKUP($A40,'ADR Raw Data'!$B$6:$BE$43,'ADR Raw Data'!I$1,FALSE)</f>
        <v>113.216709523205</v>
      </c>
      <c r="AA40" s="52">
        <f>VLOOKUP($A40,'ADR Raw Data'!$B$6:$BE$43,'ADR Raw Data'!J$1,FALSE)</f>
        <v>111.573352488404</v>
      </c>
      <c r="AB40" s="52">
        <f>VLOOKUP($A40,'ADR Raw Data'!$B$6:$BE$43,'ADR Raw Data'!K$1,FALSE)</f>
        <v>107.126225165562</v>
      </c>
      <c r="AC40" s="53">
        <f>VLOOKUP($A40,'ADR Raw Data'!$B$6:$BE$43,'ADR Raw Data'!L$1,FALSE)</f>
        <v>108.69393284208699</v>
      </c>
      <c r="AD40" s="52">
        <f>VLOOKUP($A40,'ADR Raw Data'!$B$6:$BE$43,'ADR Raw Data'!N$1,FALSE)</f>
        <v>114.55533517713199</v>
      </c>
      <c r="AE40" s="52">
        <f>VLOOKUP($A40,'ADR Raw Data'!$B$6:$BE$43,'ADR Raw Data'!O$1,FALSE)</f>
        <v>116.14511228456099</v>
      </c>
      <c r="AF40" s="53">
        <f>VLOOKUP($A40,'ADR Raw Data'!$B$6:$BE$43,'ADR Raw Data'!P$1,FALSE)</f>
        <v>115.368208084375</v>
      </c>
      <c r="AG40" s="54">
        <f>VLOOKUP($A40,'ADR Raw Data'!$B$6:$BE$43,'ADR Raw Data'!R$1,FALSE)</f>
        <v>110.73040265170199</v>
      </c>
      <c r="AI40" s="47">
        <f>VLOOKUP($A40,'ADR Raw Data'!$B$6:$BE$43,'ADR Raw Data'!T$1,FALSE)</f>
        <v>1.9920754466723201</v>
      </c>
      <c r="AJ40" s="48">
        <f>VLOOKUP($A40,'ADR Raw Data'!$B$6:$BE$43,'ADR Raw Data'!U$1,FALSE)</f>
        <v>1.4597010736718501</v>
      </c>
      <c r="AK40" s="48">
        <f>VLOOKUP($A40,'ADR Raw Data'!$B$6:$BE$43,'ADR Raw Data'!V$1,FALSE)</f>
        <v>-1.11967992633208</v>
      </c>
      <c r="AL40" s="48">
        <f>VLOOKUP($A40,'ADR Raw Data'!$B$6:$BE$43,'ADR Raw Data'!W$1,FALSE)</f>
        <v>-1.7295828301237799</v>
      </c>
      <c r="AM40" s="48">
        <f>VLOOKUP($A40,'ADR Raw Data'!$B$6:$BE$43,'ADR Raw Data'!X$1,FALSE)</f>
        <v>-2.9117577589391899</v>
      </c>
      <c r="AN40" s="49">
        <f>VLOOKUP($A40,'ADR Raw Data'!$B$6:$BE$43,'ADR Raw Data'!Y$1,FALSE)</f>
        <v>-0.70628835307261895</v>
      </c>
      <c r="AO40" s="48">
        <f>VLOOKUP($A40,'ADR Raw Data'!$B$6:$BE$43,'ADR Raw Data'!AA$1,FALSE)</f>
        <v>-9.4393709693913106</v>
      </c>
      <c r="AP40" s="48">
        <f>VLOOKUP($A40,'ADR Raw Data'!$B$6:$BE$43,'ADR Raw Data'!AB$1,FALSE)</f>
        <v>-11.2469054354425</v>
      </c>
      <c r="AQ40" s="49">
        <f>VLOOKUP($A40,'ADR Raw Data'!$B$6:$BE$43,'ADR Raw Data'!AC$1,FALSE)</f>
        <v>-10.396812032443499</v>
      </c>
      <c r="AR40" s="50">
        <f>VLOOKUP($A40,'ADR Raw Data'!$B$6:$BE$43,'ADR Raw Data'!AE$1,FALSE)</f>
        <v>-4.4601231585961196</v>
      </c>
      <c r="AS40" s="40"/>
      <c r="AT40" s="51">
        <f>VLOOKUP($A40,'RevPAR Raw Data'!$B$6:$BE$43,'RevPAR Raw Data'!G$1,FALSE)</f>
        <v>50.636824540982097</v>
      </c>
      <c r="AU40" s="52">
        <f>VLOOKUP($A40,'RevPAR Raw Data'!$B$6:$BE$43,'RevPAR Raw Data'!H$1,FALSE)</f>
        <v>70.335410441008506</v>
      </c>
      <c r="AV40" s="52">
        <f>VLOOKUP($A40,'RevPAR Raw Data'!$B$6:$BE$43,'RevPAR Raw Data'!I$1,FALSE)</f>
        <v>78.435120029869097</v>
      </c>
      <c r="AW40" s="52">
        <f>VLOOKUP($A40,'RevPAR Raw Data'!$B$6:$BE$43,'RevPAR Raw Data'!J$1,FALSE)</f>
        <v>78.188582342089006</v>
      </c>
      <c r="AX40" s="52">
        <f>VLOOKUP($A40,'RevPAR Raw Data'!$B$6:$BE$43,'RevPAR Raw Data'!K$1,FALSE)</f>
        <v>70.343052798032105</v>
      </c>
      <c r="AY40" s="53">
        <f>VLOOKUP($A40,'RevPAR Raw Data'!$B$6:$BE$43,'RevPAR Raw Data'!L$1,FALSE)</f>
        <v>69.5877980303962</v>
      </c>
      <c r="AZ40" s="52">
        <f>VLOOKUP($A40,'RevPAR Raw Data'!$B$6:$BE$43,'RevPAR Raw Data'!N$1,FALSE)</f>
        <v>78.688233835544196</v>
      </c>
      <c r="BA40" s="52">
        <f>VLOOKUP($A40,'RevPAR Raw Data'!$B$6:$BE$43,'RevPAR Raw Data'!O$1,FALSE)</f>
        <v>83.473878907142193</v>
      </c>
      <c r="BB40" s="53">
        <f>VLOOKUP($A40,'RevPAR Raw Data'!$B$6:$BE$43,'RevPAR Raw Data'!P$1,FALSE)</f>
        <v>81.081056371343195</v>
      </c>
      <c r="BC40" s="54">
        <f>VLOOKUP($A40,'RevPAR Raw Data'!$B$6:$BE$43,'RevPAR Raw Data'!R$1,FALSE)</f>
        <v>72.871586127809607</v>
      </c>
      <c r="BD40" s="65"/>
      <c r="BE40" s="47">
        <f>VLOOKUP($A40,'RevPAR Raw Data'!$B$6:$BE$43,'RevPAR Raw Data'!T$1,FALSE)</f>
        <v>0.79937310094889302</v>
      </c>
      <c r="BF40" s="48">
        <f>VLOOKUP($A40,'RevPAR Raw Data'!$B$6:$BE$43,'RevPAR Raw Data'!U$1,FALSE)</f>
        <v>5.0582347314375404</v>
      </c>
      <c r="BG40" s="48">
        <f>VLOOKUP($A40,'RevPAR Raw Data'!$B$6:$BE$43,'RevPAR Raw Data'!V$1,FALSE)</f>
        <v>-3.2192035905241898</v>
      </c>
      <c r="BH40" s="48">
        <f>VLOOKUP($A40,'RevPAR Raw Data'!$B$6:$BE$43,'RevPAR Raw Data'!W$1,FALSE)</f>
        <v>-2.5588435701067902</v>
      </c>
      <c r="BI40" s="48">
        <f>VLOOKUP($A40,'RevPAR Raw Data'!$B$6:$BE$43,'RevPAR Raw Data'!X$1,FALSE)</f>
        <v>-7.96525051746322</v>
      </c>
      <c r="BJ40" s="49">
        <f>VLOOKUP($A40,'RevPAR Raw Data'!$B$6:$BE$43,'RevPAR Raw Data'!Y$1,FALSE)</f>
        <v>-1.9617160358389401</v>
      </c>
      <c r="BK40" s="48">
        <f>VLOOKUP($A40,'RevPAR Raw Data'!$B$6:$BE$43,'RevPAR Raw Data'!AA$1,FALSE)</f>
        <v>-20.580398580964101</v>
      </c>
      <c r="BL40" s="48">
        <f>VLOOKUP($A40,'RevPAR Raw Data'!$B$6:$BE$43,'RevPAR Raw Data'!AB$1,FALSE)</f>
        <v>-23.979100421285299</v>
      </c>
      <c r="BM40" s="49">
        <f>VLOOKUP($A40,'RevPAR Raw Data'!$B$6:$BE$43,'RevPAR Raw Data'!AC$1,FALSE)</f>
        <v>-22.3669998301121</v>
      </c>
      <c r="BN40" s="50">
        <f>VLOOKUP($A40,'RevPAR Raw Data'!$B$6:$BE$43,'RevPAR Raw Data'!AE$1,FALSE)</f>
        <v>-9.5219081813579791</v>
      </c>
    </row>
    <row r="41" spans="1:66" x14ac:dyDescent="0.45">
      <c r="A41" s="63" t="s">
        <v>45</v>
      </c>
      <c r="B41" s="47">
        <f>VLOOKUP($A41,'Occupancy Raw Data'!$B$8:$BE$45,'Occupancy Raw Data'!G$3,FALSE)</f>
        <v>62.504809542131497</v>
      </c>
      <c r="C41" s="48">
        <f>VLOOKUP($A41,'Occupancy Raw Data'!$B$8:$BE$45,'Occupancy Raw Data'!H$3,FALSE)</f>
        <v>71.893035782993394</v>
      </c>
      <c r="D41" s="48">
        <f>VLOOKUP($A41,'Occupancy Raw Data'!$B$8:$BE$45,'Occupancy Raw Data'!I$3,FALSE)</f>
        <v>73.509041939207293</v>
      </c>
      <c r="E41" s="48">
        <f>VLOOKUP($A41,'Occupancy Raw Data'!$B$8:$BE$45,'Occupancy Raw Data'!J$3,FALSE)</f>
        <v>73.028087726048398</v>
      </c>
      <c r="F41" s="48">
        <f>VLOOKUP($A41,'Occupancy Raw Data'!$B$8:$BE$45,'Occupancy Raw Data'!K$3,FALSE)</f>
        <v>70.507887649095807</v>
      </c>
      <c r="G41" s="49">
        <f>VLOOKUP($A41,'Occupancy Raw Data'!$B$8:$BE$45,'Occupancy Raw Data'!L$3,FALSE)</f>
        <v>70.288572527895298</v>
      </c>
      <c r="H41" s="48">
        <f>VLOOKUP($A41,'Occupancy Raw Data'!$B$8:$BE$45,'Occupancy Raw Data'!N$3,FALSE)</f>
        <v>75.125048095421306</v>
      </c>
      <c r="I41" s="48">
        <f>VLOOKUP($A41,'Occupancy Raw Data'!$B$8:$BE$45,'Occupancy Raw Data'!O$3,FALSE)</f>
        <v>75.163524432474006</v>
      </c>
      <c r="J41" s="49">
        <f>VLOOKUP($A41,'Occupancy Raw Data'!$B$8:$BE$45,'Occupancy Raw Data'!P$3,FALSE)</f>
        <v>75.144286263947606</v>
      </c>
      <c r="K41" s="50">
        <f>VLOOKUP($A41,'Occupancy Raw Data'!$B$8:$BE$45,'Occupancy Raw Data'!R$3,FALSE)</f>
        <v>71.675919309624504</v>
      </c>
      <c r="M41" s="47">
        <f>VLOOKUP($A41,'Occupancy Raw Data'!$B$8:$BE$45,'Occupancy Raw Data'!T$3,FALSE)</f>
        <v>3.6469621519411901</v>
      </c>
      <c r="N41" s="48">
        <f>VLOOKUP($A41,'Occupancy Raw Data'!$B$8:$BE$45,'Occupancy Raw Data'!U$3,FALSE)</f>
        <v>9.0093172294465393</v>
      </c>
      <c r="O41" s="48">
        <f>VLOOKUP($A41,'Occupancy Raw Data'!$B$8:$BE$45,'Occupancy Raw Data'!V$3,FALSE)</f>
        <v>4.70635221965866</v>
      </c>
      <c r="P41" s="48">
        <f>VLOOKUP($A41,'Occupancy Raw Data'!$B$8:$BE$45,'Occupancy Raw Data'!W$3,FALSE)</f>
        <v>4.7715033894931302</v>
      </c>
      <c r="Q41" s="48">
        <f>VLOOKUP($A41,'Occupancy Raw Data'!$B$8:$BE$45,'Occupancy Raw Data'!X$3,FALSE)</f>
        <v>-1.6805621673972699</v>
      </c>
      <c r="R41" s="49">
        <f>VLOOKUP($A41,'Occupancy Raw Data'!$B$8:$BE$45,'Occupancy Raw Data'!Y$3,FALSE)</f>
        <v>4.0150206335549896</v>
      </c>
      <c r="S41" s="48">
        <f>VLOOKUP($A41,'Occupancy Raw Data'!$B$8:$BE$45,'Occupancy Raw Data'!AA$3,FALSE)</f>
        <v>-1.53402211112036</v>
      </c>
      <c r="T41" s="48">
        <f>VLOOKUP($A41,'Occupancy Raw Data'!$B$8:$BE$45,'Occupancy Raw Data'!AB$3,FALSE)</f>
        <v>-5.8042771105510802</v>
      </c>
      <c r="U41" s="49">
        <f>VLOOKUP($A41,'Occupancy Raw Data'!$B$8:$BE$45,'Occupancy Raw Data'!AC$3,FALSE)</f>
        <v>-3.7170200527344499</v>
      </c>
      <c r="V41" s="50">
        <f>VLOOKUP($A41,'Occupancy Raw Data'!$B$8:$BE$45,'Occupancy Raw Data'!AE$3,FALSE)</f>
        <v>1.57174662148302</v>
      </c>
      <c r="X41" s="51">
        <f>VLOOKUP($A41,'ADR Raw Data'!$B$6:$BE$43,'ADR Raw Data'!G$1,FALSE)</f>
        <v>92.757540350877093</v>
      </c>
      <c r="Y41" s="52">
        <f>VLOOKUP($A41,'ADR Raw Data'!$B$6:$BE$43,'ADR Raw Data'!H$1,FALSE)</f>
        <v>97.016625983409099</v>
      </c>
      <c r="Z41" s="52">
        <f>VLOOKUP($A41,'ADR Raw Data'!$B$6:$BE$43,'ADR Raw Data'!I$1,FALSE)</f>
        <v>99.616759958126096</v>
      </c>
      <c r="AA41" s="52">
        <f>VLOOKUP($A41,'ADR Raw Data'!$B$6:$BE$43,'ADR Raw Data'!J$1,FALSE)</f>
        <v>98.935369125395098</v>
      </c>
      <c r="AB41" s="52">
        <f>VLOOKUP($A41,'ADR Raw Data'!$B$6:$BE$43,'ADR Raw Data'!K$1,FALSE)</f>
        <v>97.063720081855294</v>
      </c>
      <c r="AC41" s="53">
        <f>VLOOKUP($A41,'ADR Raw Data'!$B$6:$BE$43,'ADR Raw Data'!L$1,FALSE)</f>
        <v>97.211145992993195</v>
      </c>
      <c r="AD41" s="52">
        <f>VLOOKUP($A41,'ADR Raw Data'!$B$6:$BE$43,'ADR Raw Data'!N$1,FALSE)</f>
        <v>105.397695928297</v>
      </c>
      <c r="AE41" s="52">
        <f>VLOOKUP($A41,'ADR Raw Data'!$B$6:$BE$43,'ADR Raw Data'!O$1,FALSE)</f>
        <v>104.378955976452</v>
      </c>
      <c r="AF41" s="53">
        <f>VLOOKUP($A41,'ADR Raw Data'!$B$6:$BE$43,'ADR Raw Data'!P$1,FALSE)</f>
        <v>104.88819554531401</v>
      </c>
      <c r="AG41" s="54">
        <f>VLOOKUP($A41,'ADR Raw Data'!$B$6:$BE$43,'ADR Raw Data'!R$1,FALSE)</f>
        <v>99.510728473926306</v>
      </c>
      <c r="AI41" s="47">
        <f>VLOOKUP($A41,'ADR Raw Data'!$B$6:$BE$43,'ADR Raw Data'!T$1,FALSE)</f>
        <v>7.0151920985013803</v>
      </c>
      <c r="AJ41" s="48">
        <f>VLOOKUP($A41,'ADR Raw Data'!$B$6:$BE$43,'ADR Raw Data'!U$1,FALSE)</f>
        <v>10.102228120013599</v>
      </c>
      <c r="AK41" s="48">
        <f>VLOOKUP($A41,'ADR Raw Data'!$B$6:$BE$43,'ADR Raw Data'!V$1,FALSE)</f>
        <v>4.3084200589501798</v>
      </c>
      <c r="AL41" s="48">
        <f>VLOOKUP($A41,'ADR Raw Data'!$B$6:$BE$43,'ADR Raw Data'!W$1,FALSE)</f>
        <v>5.1183648330911096</v>
      </c>
      <c r="AM41" s="48">
        <f>VLOOKUP($A41,'ADR Raw Data'!$B$6:$BE$43,'ADR Raw Data'!X$1,FALSE)</f>
        <v>4.1432235901390797</v>
      </c>
      <c r="AN41" s="49">
        <f>VLOOKUP($A41,'ADR Raw Data'!$B$6:$BE$43,'ADR Raw Data'!Y$1,FALSE)</f>
        <v>5.9968088193855804</v>
      </c>
      <c r="AO41" s="48">
        <f>VLOOKUP($A41,'ADR Raw Data'!$B$6:$BE$43,'ADR Raw Data'!AA$1,FALSE)</f>
        <v>5.5495610700903102</v>
      </c>
      <c r="AP41" s="48">
        <f>VLOOKUP($A41,'ADR Raw Data'!$B$6:$BE$43,'ADR Raw Data'!AB$1,FALSE)</f>
        <v>3.67744182218031</v>
      </c>
      <c r="AQ41" s="49">
        <f>VLOOKUP($A41,'ADR Raw Data'!$B$6:$BE$43,'ADR Raw Data'!AC$1,FALSE)</f>
        <v>4.5999456928899498</v>
      </c>
      <c r="AR41" s="50">
        <f>VLOOKUP($A41,'ADR Raw Data'!$B$6:$BE$43,'ADR Raw Data'!AE$1,FALSE)</f>
        <v>5.3942404997530602</v>
      </c>
      <c r="AS41" s="40"/>
      <c r="AT41" s="51">
        <f>VLOOKUP($A41,'RevPAR Raw Data'!$B$6:$BE$43,'RevPAR Raw Data'!G$1,FALSE)</f>
        <v>57.977923932281598</v>
      </c>
      <c r="AU41" s="52">
        <f>VLOOKUP($A41,'RevPAR Raw Data'!$B$6:$BE$43,'RevPAR Raw Data'!H$1,FALSE)</f>
        <v>69.748197633705203</v>
      </c>
      <c r="AV41" s="52">
        <f>VLOOKUP($A41,'RevPAR Raw Data'!$B$6:$BE$43,'RevPAR Raw Data'!I$1,FALSE)</f>
        <v>73.227325856098403</v>
      </c>
      <c r="AW41" s="52">
        <f>VLOOKUP($A41,'RevPAR Raw Data'!$B$6:$BE$43,'RevPAR Raw Data'!J$1,FALSE)</f>
        <v>72.250608156983404</v>
      </c>
      <c r="AX41" s="52">
        <f>VLOOKUP($A41,'RevPAR Raw Data'!$B$6:$BE$43,'RevPAR Raw Data'!K$1,FALSE)</f>
        <v>68.437578703347398</v>
      </c>
      <c r="AY41" s="53">
        <f>VLOOKUP($A41,'RevPAR Raw Data'!$B$6:$BE$43,'RevPAR Raw Data'!L$1,FALSE)</f>
        <v>68.328326856483201</v>
      </c>
      <c r="AZ41" s="52">
        <f>VLOOKUP($A41,'RevPAR Raw Data'!$B$6:$BE$43,'RevPAR Raw Data'!N$1,FALSE)</f>
        <v>79.180069757599</v>
      </c>
      <c r="BA41" s="52">
        <f>VLOOKUP($A41,'RevPAR Raw Data'!$B$6:$BE$43,'RevPAR Raw Data'!O$1,FALSE)</f>
        <v>78.454902077722195</v>
      </c>
      <c r="BB41" s="53">
        <f>VLOOKUP($A41,'RevPAR Raw Data'!$B$6:$BE$43,'RevPAR Raw Data'!P$1,FALSE)</f>
        <v>78.817485917660605</v>
      </c>
      <c r="BC41" s="54">
        <f>VLOOKUP($A41,'RevPAR Raw Data'!$B$6:$BE$43,'RevPAR Raw Data'!R$1,FALSE)</f>
        <v>71.325229445391003</v>
      </c>
      <c r="BE41" s="47">
        <f>VLOOKUP($A41,'RevPAR Raw Data'!$B$6:$BE$43,'RevPAR Raw Data'!T$1,FALSE)</f>
        <v>10.917995651160799</v>
      </c>
      <c r="BF41" s="48">
        <f>VLOOKUP($A41,'RevPAR Raw Data'!$B$6:$BE$43,'RevPAR Raw Data'!U$1,FALSE)</f>
        <v>20.0216871280346</v>
      </c>
      <c r="BG41" s="48">
        <f>VLOOKUP($A41,'RevPAR Raw Data'!$B$6:$BE$43,'RevPAR Raw Data'!V$1,FALSE)</f>
        <v>9.2175417016854606</v>
      </c>
      <c r="BH41" s="48">
        <f>VLOOKUP($A41,'RevPAR Raw Data'!$B$6:$BE$43,'RevPAR Raw Data'!W$1,FALSE)</f>
        <v>10.134091174081799</v>
      </c>
      <c r="BI41" s="48">
        <f>VLOOKUP($A41,'RevPAR Raw Data'!$B$6:$BE$43,'RevPAR Raw Data'!X$1,FALSE)</f>
        <v>2.39303197457525</v>
      </c>
      <c r="BJ41" s="49">
        <f>VLOOKUP($A41,'RevPAR Raw Data'!$B$6:$BE$43,'RevPAR Raw Data'!Y$1,FALSE)</f>
        <v>10.252602564393699</v>
      </c>
      <c r="BK41" s="48">
        <f>VLOOKUP($A41,'RevPAR Raw Data'!$B$6:$BE$43,'RevPAR Raw Data'!AA$1,FALSE)</f>
        <v>3.9304074650846399</v>
      </c>
      <c r="BL41" s="48">
        <f>VLOOKUP($A41,'RevPAR Raw Data'!$B$6:$BE$43,'RevPAR Raw Data'!AB$1,FALSE)</f>
        <v>-2.3402842023094101</v>
      </c>
      <c r="BM41" s="49">
        <f>VLOOKUP($A41,'RevPAR Raw Data'!$B$6:$BE$43,'RevPAR Raw Data'!AC$1,FALSE)</f>
        <v>0.71194473633588296</v>
      </c>
      <c r="BN41" s="50">
        <f>VLOOKUP($A41,'RevPAR Raw Data'!$B$6:$BE$43,'RevPAR Raw Data'!AE$1,FALSE)</f>
        <v>7.0507709140456196</v>
      </c>
    </row>
    <row r="42" spans="1:66" x14ac:dyDescent="0.45">
      <c r="A42" s="63" t="s">
        <v>109</v>
      </c>
      <c r="B42" s="47">
        <f>VLOOKUP($A42,'Occupancy Raw Data'!$B$8:$BE$45,'Occupancy Raw Data'!G$3,FALSE)</f>
        <v>40.931134820562498</v>
      </c>
      <c r="C42" s="48">
        <f>VLOOKUP($A42,'Occupancy Raw Data'!$B$8:$BE$45,'Occupancy Raw Data'!H$3,FALSE)</f>
        <v>58.519236986744197</v>
      </c>
      <c r="D42" s="48">
        <f>VLOOKUP($A42,'Occupancy Raw Data'!$B$8:$BE$45,'Occupancy Raw Data'!I$3,FALSE)</f>
        <v>67.280956999676604</v>
      </c>
      <c r="E42" s="48">
        <f>VLOOKUP($A42,'Occupancy Raw Data'!$B$8:$BE$45,'Occupancy Raw Data'!J$3,FALSE)</f>
        <v>70.223084384093099</v>
      </c>
      <c r="F42" s="48">
        <f>VLOOKUP($A42,'Occupancy Raw Data'!$B$8:$BE$45,'Occupancy Raw Data'!K$3,FALSE)</f>
        <v>62.560620756547003</v>
      </c>
      <c r="G42" s="49">
        <f>VLOOKUP($A42,'Occupancy Raw Data'!$B$8:$BE$45,'Occupancy Raw Data'!L$3,FALSE)</f>
        <v>59.903006789524703</v>
      </c>
      <c r="H42" s="48">
        <f>VLOOKUP($A42,'Occupancy Raw Data'!$B$8:$BE$45,'Occupancy Raw Data'!N$3,FALSE)</f>
        <v>59.812479793081103</v>
      </c>
      <c r="I42" s="48">
        <f>VLOOKUP($A42,'Occupancy Raw Data'!$B$8:$BE$45,'Occupancy Raw Data'!O$3,FALSE)</f>
        <v>67.765923052052997</v>
      </c>
      <c r="J42" s="49">
        <f>VLOOKUP($A42,'Occupancy Raw Data'!$B$8:$BE$45,'Occupancy Raw Data'!P$3,FALSE)</f>
        <v>63.789201422566997</v>
      </c>
      <c r="K42" s="50">
        <f>VLOOKUP($A42,'Occupancy Raw Data'!$B$8:$BE$45,'Occupancy Raw Data'!R$3,FALSE)</f>
        <v>61.013348113251098</v>
      </c>
      <c r="M42" s="47">
        <f>VLOOKUP($A42,'Occupancy Raw Data'!$B$8:$BE$45,'Occupancy Raw Data'!T$3,FALSE)</f>
        <v>-3.7262357414448601</v>
      </c>
      <c r="N42" s="48">
        <f>VLOOKUP($A42,'Occupancy Raw Data'!$B$8:$BE$45,'Occupancy Raw Data'!U$3,FALSE)</f>
        <v>-0.33039647577092501</v>
      </c>
      <c r="O42" s="48">
        <f>VLOOKUP($A42,'Occupancy Raw Data'!$B$8:$BE$45,'Occupancy Raw Data'!V$3,FALSE)</f>
        <v>-7.5111111111111102</v>
      </c>
      <c r="P42" s="48">
        <f>VLOOKUP($A42,'Occupancy Raw Data'!$B$8:$BE$45,'Occupancy Raw Data'!W$3,FALSE)</f>
        <v>-1.54125113327289</v>
      </c>
      <c r="Q42" s="48">
        <f>VLOOKUP($A42,'Occupancy Raw Data'!$B$8:$BE$45,'Occupancy Raw Data'!X$3,FALSE)</f>
        <v>-1.3258541560428301</v>
      </c>
      <c r="R42" s="49">
        <f>VLOOKUP($A42,'Occupancy Raw Data'!$B$8:$BE$45,'Occupancy Raw Data'!Y$3,FALSE)</f>
        <v>-2.97444490992878</v>
      </c>
      <c r="S42" s="48">
        <f>VLOOKUP($A42,'Occupancy Raw Data'!$B$8:$BE$45,'Occupancy Raw Data'!AA$3,FALSE)</f>
        <v>-19.1080017490161</v>
      </c>
      <c r="T42" s="48">
        <f>VLOOKUP($A42,'Occupancy Raw Data'!$B$8:$BE$45,'Occupancy Raw Data'!AB$3,FALSE)</f>
        <v>-20.030522701258999</v>
      </c>
      <c r="U42" s="49">
        <f>VLOOKUP($A42,'Occupancy Raw Data'!$B$8:$BE$45,'Occupancy Raw Data'!AC$3,FALSE)</f>
        <v>-19.600651996740002</v>
      </c>
      <c r="V42" s="50">
        <f>VLOOKUP($A42,'Occupancy Raw Data'!$B$8:$BE$45,'Occupancy Raw Data'!AE$3,FALSE)</f>
        <v>-8.6192584394023193</v>
      </c>
      <c r="X42" s="51">
        <f>VLOOKUP($A42,'ADR Raw Data'!$B$6:$BE$43,'ADR Raw Data'!G$1,FALSE)</f>
        <v>149.90029225908299</v>
      </c>
      <c r="Y42" s="52">
        <f>VLOOKUP($A42,'ADR Raw Data'!$B$6:$BE$43,'ADR Raw Data'!H$1,FALSE)</f>
        <v>164.19995027624299</v>
      </c>
      <c r="Z42" s="52">
        <f>VLOOKUP($A42,'ADR Raw Data'!$B$6:$BE$43,'ADR Raw Data'!I$1,FALSE)</f>
        <v>166.33859682844701</v>
      </c>
      <c r="AA42" s="52">
        <f>VLOOKUP($A42,'ADR Raw Data'!$B$6:$BE$43,'ADR Raw Data'!J$1,FALSE)</f>
        <v>158.07815837937301</v>
      </c>
      <c r="AB42" s="52">
        <f>VLOOKUP($A42,'ADR Raw Data'!$B$6:$BE$43,'ADR Raw Data'!K$1,FALSE)</f>
        <v>147.937777777777</v>
      </c>
      <c r="AC42" s="53">
        <f>VLOOKUP($A42,'ADR Raw Data'!$B$6:$BE$43,'ADR Raw Data'!L$1,FALSE)</f>
        <v>157.89417746113901</v>
      </c>
      <c r="AD42" s="52">
        <f>VLOOKUP($A42,'ADR Raw Data'!$B$6:$BE$43,'ADR Raw Data'!N$1,FALSE)</f>
        <v>149.69251351351301</v>
      </c>
      <c r="AE42" s="52">
        <f>VLOOKUP($A42,'ADR Raw Data'!$B$6:$BE$43,'ADR Raw Data'!O$1,FALSE)</f>
        <v>159.15417461832001</v>
      </c>
      <c r="AF42" s="53">
        <f>VLOOKUP($A42,'ADR Raw Data'!$B$6:$BE$43,'ADR Raw Data'!P$1,FALSE)</f>
        <v>154.718271667511</v>
      </c>
      <c r="AG42" s="54">
        <f>VLOOKUP($A42,'ADR Raw Data'!$B$6:$BE$43,'ADR Raw Data'!R$1,FALSE)</f>
        <v>156.94549280847801</v>
      </c>
      <c r="AI42" s="47">
        <f>VLOOKUP($A42,'ADR Raw Data'!$B$6:$BE$43,'ADR Raw Data'!T$1,FALSE)</f>
        <v>4.9376858802569101</v>
      </c>
      <c r="AJ42" s="48">
        <f>VLOOKUP($A42,'ADR Raw Data'!$B$6:$BE$43,'ADR Raw Data'!U$1,FALSE)</f>
        <v>2.8628321416634401</v>
      </c>
      <c r="AK42" s="48">
        <f>VLOOKUP($A42,'ADR Raw Data'!$B$6:$BE$43,'ADR Raw Data'!V$1,FALSE)</f>
        <v>-0.54728145820264296</v>
      </c>
      <c r="AL42" s="48">
        <f>VLOOKUP($A42,'ADR Raw Data'!$B$6:$BE$43,'ADR Raw Data'!W$1,FALSE)</f>
        <v>-8.1500320271071107</v>
      </c>
      <c r="AM42" s="48">
        <f>VLOOKUP($A42,'ADR Raw Data'!$B$6:$BE$43,'ADR Raw Data'!X$1,FALSE)</f>
        <v>-6.7099705844298096</v>
      </c>
      <c r="AN42" s="49">
        <f>VLOOKUP($A42,'ADR Raw Data'!$B$6:$BE$43,'ADR Raw Data'!Y$1,FALSE)</f>
        <v>-2.40273849924779</v>
      </c>
      <c r="AO42" s="48">
        <f>VLOOKUP($A42,'ADR Raw Data'!$B$6:$BE$43,'ADR Raw Data'!AA$1,FALSE)</f>
        <v>-15.089804034698201</v>
      </c>
      <c r="AP42" s="48">
        <f>VLOOKUP($A42,'ADR Raw Data'!$B$6:$BE$43,'ADR Raw Data'!AB$1,FALSE)</f>
        <v>-15.523077117333001</v>
      </c>
      <c r="AQ42" s="49">
        <f>VLOOKUP($A42,'ADR Raw Data'!$B$6:$BE$43,'ADR Raw Data'!AC$1,FALSE)</f>
        <v>-15.343106153226101</v>
      </c>
      <c r="AR42" s="50">
        <f>VLOOKUP($A42,'ADR Raw Data'!$B$6:$BE$43,'ADR Raw Data'!AE$1,FALSE)</f>
        <v>-7.0798490643535699</v>
      </c>
      <c r="AS42" s="40"/>
      <c r="AT42" s="51">
        <f>VLOOKUP($A42,'RevPAR Raw Data'!$B$6:$BE$43,'RevPAR Raw Data'!G$1,FALSE)</f>
        <v>61.355890720982799</v>
      </c>
      <c r="AU42" s="52">
        <f>VLOOKUP($A42,'RevPAR Raw Data'!$B$6:$BE$43,'RevPAR Raw Data'!H$1,FALSE)</f>
        <v>96.088558034270903</v>
      </c>
      <c r="AV42" s="52">
        <f>VLOOKUP($A42,'RevPAR Raw Data'!$B$6:$BE$43,'RevPAR Raw Data'!I$1,FALSE)</f>
        <v>111.914199806013</v>
      </c>
      <c r="AW42" s="52">
        <f>VLOOKUP($A42,'RevPAR Raw Data'!$B$6:$BE$43,'RevPAR Raw Data'!J$1,FALSE)</f>
        <v>111.007358551568</v>
      </c>
      <c r="AX42" s="52">
        <f>VLOOKUP($A42,'RevPAR Raw Data'!$B$6:$BE$43,'RevPAR Raw Data'!K$1,FALSE)</f>
        <v>92.550792111218797</v>
      </c>
      <c r="AY42" s="53">
        <f>VLOOKUP($A42,'RevPAR Raw Data'!$B$6:$BE$43,'RevPAR Raw Data'!L$1,FALSE)</f>
        <v>94.583359844810801</v>
      </c>
      <c r="AZ42" s="52">
        <f>VLOOKUP($A42,'RevPAR Raw Data'!$B$6:$BE$43,'RevPAR Raw Data'!N$1,FALSE)</f>
        <v>89.534804397025496</v>
      </c>
      <c r="BA42" s="52">
        <f>VLOOKUP($A42,'RevPAR Raw Data'!$B$6:$BE$43,'RevPAR Raw Data'!O$1,FALSE)</f>
        <v>107.852295505981</v>
      </c>
      <c r="BB42" s="53">
        <f>VLOOKUP($A42,'RevPAR Raw Data'!$B$6:$BE$43,'RevPAR Raw Data'!P$1,FALSE)</f>
        <v>98.6935499515033</v>
      </c>
      <c r="BC42" s="54">
        <f>VLOOKUP($A42,'RevPAR Raw Data'!$B$6:$BE$43,'RevPAR Raw Data'!R$1,FALSE)</f>
        <v>95.757699875294406</v>
      </c>
      <c r="BE42" s="47">
        <f>VLOOKUP($A42,'RevPAR Raw Data'!$B$6:$BE$43,'RevPAR Raw Data'!T$1,FALSE)</f>
        <v>1.0274603227416399</v>
      </c>
      <c r="BF42" s="48">
        <f>VLOOKUP($A42,'RevPAR Raw Data'!$B$6:$BE$43,'RevPAR Raw Data'!U$1,FALSE)</f>
        <v>2.5229769693892199</v>
      </c>
      <c r="BG42" s="48">
        <f>VLOOKUP($A42,'RevPAR Raw Data'!$B$6:$BE$43,'RevPAR Raw Data'!V$1,FALSE)</f>
        <v>-8.0172856508976391</v>
      </c>
      <c r="BH42" s="48">
        <f>VLOOKUP($A42,'RevPAR Raw Data'!$B$6:$BE$43,'RevPAR Raw Data'!W$1,FALSE)</f>
        <v>-9.5656706994001102</v>
      </c>
      <c r="BI42" s="48">
        <f>VLOOKUP($A42,'RevPAR Raw Data'!$B$6:$BE$43,'RevPAR Raw Data'!X$1,FALSE)</f>
        <v>-7.9468603166097296</v>
      </c>
      <c r="BJ42" s="49">
        <f>VLOOKUP($A42,'RevPAR Raw Data'!$B$6:$BE$43,'RevPAR Raw Data'!Y$1,FALSE)</f>
        <v>-5.3057152761867901</v>
      </c>
      <c r="BK42" s="48">
        <f>VLOOKUP($A42,'RevPAR Raw Data'!$B$6:$BE$43,'RevPAR Raw Data'!AA$1,FALSE)</f>
        <v>-31.314445764841199</v>
      </c>
      <c r="BL42" s="48">
        <f>VLOOKUP($A42,'RevPAR Raw Data'!$B$6:$BE$43,'RevPAR Raw Data'!AB$1,FALSE)</f>
        <v>-32.444246332670701</v>
      </c>
      <c r="BM42" s="49">
        <f>VLOOKUP($A42,'RevPAR Raw Data'!$B$6:$BE$43,'RevPAR Raw Data'!AC$1,FALSE)</f>
        <v>-31.936409307381901</v>
      </c>
      <c r="BN42" s="50">
        <f>VLOOKUP($A42,'RevPAR Raw Data'!$B$6:$BE$43,'RevPAR Raw Data'!AE$1,FALSE)</f>
        <v>-15.0888770157796</v>
      </c>
    </row>
    <row r="43" spans="1:66" x14ac:dyDescent="0.45">
      <c r="A43" s="63" t="s">
        <v>94</v>
      </c>
      <c r="B43" s="47">
        <f>VLOOKUP($A43,'Occupancy Raw Data'!$B$8:$BE$45,'Occupancy Raw Data'!G$3,FALSE)</f>
        <v>47.453210139777298</v>
      </c>
      <c r="C43" s="48">
        <f>VLOOKUP($A43,'Occupancy Raw Data'!$B$8:$BE$45,'Occupancy Raw Data'!H$3,FALSE)</f>
        <v>62.852404643449397</v>
      </c>
      <c r="D43" s="48">
        <f>VLOOKUP($A43,'Occupancy Raw Data'!$B$8:$BE$45,'Occupancy Raw Data'!I$3,FALSE)</f>
        <v>69.201610992655702</v>
      </c>
      <c r="E43" s="48">
        <f>VLOOKUP($A43,'Occupancy Raw Data'!$B$8:$BE$45,'Occupancy Raw Data'!J$3,FALSE)</f>
        <v>68.668561952144003</v>
      </c>
      <c r="F43" s="48">
        <f>VLOOKUP($A43,'Occupancy Raw Data'!$B$8:$BE$45,'Occupancy Raw Data'!K$3,FALSE)</f>
        <v>63.728974176735299</v>
      </c>
      <c r="G43" s="49">
        <f>VLOOKUP($A43,'Occupancy Raw Data'!$B$8:$BE$45,'Occupancy Raw Data'!L$3,FALSE)</f>
        <v>62.380952380952301</v>
      </c>
      <c r="H43" s="48">
        <f>VLOOKUP($A43,'Occupancy Raw Data'!$B$8:$BE$45,'Occupancy Raw Data'!N$3,FALSE)</f>
        <v>69.320066334991694</v>
      </c>
      <c r="I43" s="48">
        <f>VLOOKUP($A43,'Occupancy Raw Data'!$B$8:$BE$45,'Occupancy Raw Data'!O$3,FALSE)</f>
        <v>74.283345178867506</v>
      </c>
      <c r="J43" s="49">
        <f>VLOOKUP($A43,'Occupancy Raw Data'!$B$8:$BE$45,'Occupancy Raw Data'!P$3,FALSE)</f>
        <v>71.801705756929607</v>
      </c>
      <c r="K43" s="50">
        <f>VLOOKUP($A43,'Occupancy Raw Data'!$B$8:$BE$45,'Occupancy Raw Data'!R$3,FALSE)</f>
        <v>65.072596202660094</v>
      </c>
      <c r="M43" s="47">
        <f>VLOOKUP($A43,'Occupancy Raw Data'!$B$8:$BE$45,'Occupancy Raw Data'!T$3,FALSE)</f>
        <v>-3.28220655589337</v>
      </c>
      <c r="N43" s="48">
        <f>VLOOKUP($A43,'Occupancy Raw Data'!$B$8:$BE$45,'Occupancy Raw Data'!U$3,FALSE)</f>
        <v>-1.9396162848451499</v>
      </c>
      <c r="O43" s="48">
        <f>VLOOKUP($A43,'Occupancy Raw Data'!$B$8:$BE$45,'Occupancy Raw Data'!V$3,FALSE)</f>
        <v>-5.8756033490205697</v>
      </c>
      <c r="P43" s="48">
        <f>VLOOKUP($A43,'Occupancy Raw Data'!$B$8:$BE$45,'Occupancy Raw Data'!W$3,FALSE)</f>
        <v>-3.8118659296511801</v>
      </c>
      <c r="Q43" s="48">
        <f>VLOOKUP($A43,'Occupancy Raw Data'!$B$8:$BE$45,'Occupancy Raw Data'!X$3,FALSE)</f>
        <v>-5.5297982797471601</v>
      </c>
      <c r="R43" s="49">
        <f>VLOOKUP($A43,'Occupancy Raw Data'!$B$8:$BE$45,'Occupancy Raw Data'!Y$3,FALSE)</f>
        <v>-4.18550160412385</v>
      </c>
      <c r="S43" s="48">
        <f>VLOOKUP($A43,'Occupancy Raw Data'!$B$8:$BE$45,'Occupancy Raw Data'!AA$3,FALSE)</f>
        <v>-14.0803820441672</v>
      </c>
      <c r="T43" s="48">
        <f>VLOOKUP($A43,'Occupancy Raw Data'!$B$8:$BE$45,'Occupancy Raw Data'!AB$3,FALSE)</f>
        <v>-14.786766152411399</v>
      </c>
      <c r="U43" s="49">
        <f>VLOOKUP($A43,'Occupancy Raw Data'!$B$8:$BE$45,'Occupancy Raw Data'!AC$3,FALSE)</f>
        <v>-14.447237183698</v>
      </c>
      <c r="V43" s="50">
        <f>VLOOKUP($A43,'Occupancy Raw Data'!$B$8:$BE$45,'Occupancy Raw Data'!AE$3,FALSE)</f>
        <v>-7.6766392261935996</v>
      </c>
      <c r="X43" s="51">
        <f>VLOOKUP($A43,'ADR Raw Data'!$B$6:$BE$43,'ADR Raw Data'!G$1,FALSE)</f>
        <v>93.406108337493706</v>
      </c>
      <c r="Y43" s="52">
        <f>VLOOKUP($A43,'ADR Raw Data'!$B$6:$BE$43,'ADR Raw Data'!H$1,FALSE)</f>
        <v>104.423624199019</v>
      </c>
      <c r="Z43" s="52">
        <f>VLOOKUP($A43,'ADR Raw Data'!$B$6:$BE$43,'ADR Raw Data'!I$1,FALSE)</f>
        <v>109.51939061965</v>
      </c>
      <c r="AA43" s="52">
        <f>VLOOKUP($A43,'ADR Raw Data'!$B$6:$BE$43,'ADR Raw Data'!J$1,FALSE)</f>
        <v>108.09147662584</v>
      </c>
      <c r="AB43" s="52">
        <f>VLOOKUP($A43,'ADR Raw Data'!$B$6:$BE$43,'ADR Raw Data'!K$1,FALSE)</f>
        <v>102.676695167286</v>
      </c>
      <c r="AC43" s="53">
        <f>VLOOKUP($A43,'ADR Raw Data'!$B$6:$BE$43,'ADR Raw Data'!L$1,FALSE)</f>
        <v>104.32857886141799</v>
      </c>
      <c r="AD43" s="52">
        <f>VLOOKUP($A43,'ADR Raw Data'!$B$6:$BE$43,'ADR Raw Data'!N$1,FALSE)</f>
        <v>114.667088174982</v>
      </c>
      <c r="AE43" s="52">
        <f>VLOOKUP($A43,'ADR Raw Data'!$B$6:$BE$43,'ADR Raw Data'!O$1,FALSE)</f>
        <v>116.555538191675</v>
      </c>
      <c r="AF43" s="53">
        <f>VLOOKUP($A43,'ADR Raw Data'!$B$6:$BE$43,'ADR Raw Data'!P$1,FALSE)</f>
        <v>115.64394786768899</v>
      </c>
      <c r="AG43" s="54">
        <f>VLOOKUP($A43,'ADR Raw Data'!$B$6:$BE$43,'ADR Raw Data'!R$1,FALSE)</f>
        <v>107.895859728506</v>
      </c>
      <c r="AI43" s="47">
        <f>VLOOKUP($A43,'ADR Raw Data'!$B$6:$BE$43,'ADR Raw Data'!T$1,FALSE)</f>
        <v>-4.8942647586271404</v>
      </c>
      <c r="AJ43" s="48">
        <f>VLOOKUP($A43,'ADR Raw Data'!$B$6:$BE$43,'ADR Raw Data'!U$1,FALSE)</f>
        <v>-4.7464707795744401</v>
      </c>
      <c r="AK43" s="48">
        <f>VLOOKUP($A43,'ADR Raw Data'!$B$6:$BE$43,'ADR Raw Data'!V$1,FALSE)</f>
        <v>-4.4711580866965699</v>
      </c>
      <c r="AL43" s="48">
        <f>VLOOKUP($A43,'ADR Raw Data'!$B$6:$BE$43,'ADR Raw Data'!W$1,FALSE)</f>
        <v>-3.2222798243452502</v>
      </c>
      <c r="AM43" s="48">
        <f>VLOOKUP($A43,'ADR Raw Data'!$B$6:$BE$43,'ADR Raw Data'!X$1,FALSE)</f>
        <v>-6.1480862856275698</v>
      </c>
      <c r="AN43" s="49">
        <f>VLOOKUP($A43,'ADR Raw Data'!$B$6:$BE$43,'ADR Raw Data'!Y$1,FALSE)</f>
        <v>-4.67589815968189</v>
      </c>
      <c r="AO43" s="48">
        <f>VLOOKUP($A43,'ADR Raw Data'!$B$6:$BE$43,'ADR Raw Data'!AA$1,FALSE)</f>
        <v>-13.202314973437099</v>
      </c>
      <c r="AP43" s="48">
        <f>VLOOKUP($A43,'ADR Raw Data'!$B$6:$BE$43,'ADR Raw Data'!AB$1,FALSE)</f>
        <v>-14.696704162411599</v>
      </c>
      <c r="AQ43" s="49">
        <f>VLOOKUP($A43,'ADR Raw Data'!$B$6:$BE$43,'ADR Raw Data'!AC$1,FALSE)</f>
        <v>-13.9938718502108</v>
      </c>
      <c r="AR43" s="50">
        <f>VLOOKUP($A43,'ADR Raw Data'!$B$6:$BE$43,'ADR Raw Data'!AE$1,FALSE)</f>
        <v>-8.5288390387790898</v>
      </c>
      <c r="AS43" s="40"/>
      <c r="AT43" s="51">
        <f>VLOOKUP($A43,'RevPAR Raw Data'!$B$6:$BE$43,'RevPAR Raw Data'!G$1,FALSE)</f>
        <v>44.324196872778899</v>
      </c>
      <c r="AU43" s="52">
        <f>VLOOKUP($A43,'RevPAR Raw Data'!$B$6:$BE$43,'RevPAR Raw Data'!H$1,FALSE)</f>
        <v>65.632758824923002</v>
      </c>
      <c r="AV43" s="52">
        <f>VLOOKUP($A43,'RevPAR Raw Data'!$B$6:$BE$43,'RevPAR Raw Data'!I$1,FALSE)</f>
        <v>75.789182658137804</v>
      </c>
      <c r="AW43" s="52">
        <f>VLOOKUP($A43,'RevPAR Raw Data'!$B$6:$BE$43,'RevPAR Raw Data'!J$1,FALSE)</f>
        <v>74.224862591802804</v>
      </c>
      <c r="AX43" s="52">
        <f>VLOOKUP($A43,'RevPAR Raw Data'!$B$6:$BE$43,'RevPAR Raw Data'!K$1,FALSE)</f>
        <v>65.434804548685094</v>
      </c>
      <c r="AY43" s="53">
        <f>VLOOKUP($A43,'RevPAR Raw Data'!$B$6:$BE$43,'RevPAR Raw Data'!L$1,FALSE)</f>
        <v>65.081161099265501</v>
      </c>
      <c r="AZ43" s="52">
        <f>VLOOKUP($A43,'RevPAR Raw Data'!$B$6:$BE$43,'RevPAR Raw Data'!N$1,FALSE)</f>
        <v>79.487301587301502</v>
      </c>
      <c r="BA43" s="52">
        <f>VLOOKUP($A43,'RevPAR Raw Data'!$B$6:$BE$43,'RevPAR Raw Data'!O$1,FALSE)</f>
        <v>86.581352760009395</v>
      </c>
      <c r="BB43" s="53">
        <f>VLOOKUP($A43,'RevPAR Raw Data'!$B$6:$BE$43,'RevPAR Raw Data'!P$1,FALSE)</f>
        <v>83.034327173655498</v>
      </c>
      <c r="BC43" s="54">
        <f>VLOOKUP($A43,'RevPAR Raw Data'!$B$6:$BE$43,'RevPAR Raw Data'!R$1,FALSE)</f>
        <v>70.210637120519806</v>
      </c>
      <c r="BE43" s="47">
        <f>VLOOKUP($A43,'RevPAR Raw Data'!$B$6:$BE$43,'RevPAR Raw Data'!T$1,FALSE)</f>
        <v>-8.0158314357500693</v>
      </c>
      <c r="BF43" s="48">
        <f>VLOOKUP($A43,'RevPAR Raw Data'!$B$6:$BE$43,'RevPAR Raw Data'!U$1,FALSE)</f>
        <v>-6.5940237442235601</v>
      </c>
      <c r="BG43" s="48">
        <f>VLOOKUP($A43,'RevPAR Raw Data'!$B$6:$BE$43,'RevPAR Raw Data'!V$1,FALSE)</f>
        <v>-10.084053921435199</v>
      </c>
      <c r="BH43" s="48">
        <f>VLOOKUP($A43,'RevPAR Raw Data'!$B$6:$BE$43,'RevPAR Raw Data'!W$1,FALSE)</f>
        <v>-6.9113167672141902</v>
      </c>
      <c r="BI43" s="48">
        <f>VLOOKUP($A43,'RevPAR Raw Data'!$B$6:$BE$43,'RevPAR Raw Data'!X$1,FALSE)</f>
        <v>-11.337907795714701</v>
      </c>
      <c r="BJ43" s="49">
        <f>VLOOKUP($A43,'RevPAR Raw Data'!$B$6:$BE$43,'RevPAR Raw Data'!Y$1,FALSE)</f>
        <v>-8.6656899713250599</v>
      </c>
      <c r="BK43" s="48">
        <f>VLOOKUP($A43,'RevPAR Raw Data'!$B$6:$BE$43,'RevPAR Raw Data'!AA$1,FALSE)</f>
        <v>-25.423760630670099</v>
      </c>
      <c r="BL43" s="48">
        <f>VLOOKUP($A43,'RevPAR Raw Data'!$B$6:$BE$43,'RevPAR Raw Data'!AB$1,FALSE)</f>
        <v>-27.310303038215501</v>
      </c>
      <c r="BM43" s="49">
        <f>VLOOKUP($A43,'RevPAR Raw Data'!$B$6:$BE$43,'RevPAR Raw Data'!AC$1,FALSE)</f>
        <v>-26.419381176526102</v>
      </c>
      <c r="BN43" s="50">
        <f>VLOOKUP($A43,'RevPAR Raw Data'!$B$6:$BE$43,'RevPAR Raw Data'!AE$1,FALSE)</f>
        <v>-15.5507500617828</v>
      </c>
    </row>
    <row r="44" spans="1:66" x14ac:dyDescent="0.45">
      <c r="A44" s="63" t="s">
        <v>44</v>
      </c>
      <c r="B44" s="47">
        <f>VLOOKUP($A44,'Occupancy Raw Data'!$B$8:$BE$45,'Occupancy Raw Data'!G$3,FALSE)</f>
        <v>49.003416856492002</v>
      </c>
      <c r="C44" s="48">
        <f>VLOOKUP($A44,'Occupancy Raw Data'!$B$8:$BE$45,'Occupancy Raw Data'!H$3,FALSE)</f>
        <v>61.731207289293799</v>
      </c>
      <c r="D44" s="48">
        <f>VLOOKUP($A44,'Occupancy Raw Data'!$B$8:$BE$45,'Occupancy Raw Data'!I$3,FALSE)</f>
        <v>66.230068337129794</v>
      </c>
      <c r="E44" s="48">
        <f>VLOOKUP($A44,'Occupancy Raw Data'!$B$8:$BE$45,'Occupancy Raw Data'!J$3,FALSE)</f>
        <v>71.953302961275597</v>
      </c>
      <c r="F44" s="48">
        <f>VLOOKUP($A44,'Occupancy Raw Data'!$B$8:$BE$45,'Occupancy Raw Data'!K$3,FALSE)</f>
        <v>65.632118451024994</v>
      </c>
      <c r="G44" s="49">
        <f>VLOOKUP($A44,'Occupancy Raw Data'!$B$8:$BE$45,'Occupancy Raw Data'!L$3,FALSE)</f>
        <v>62.910022779043203</v>
      </c>
      <c r="H44" s="48">
        <f>VLOOKUP($A44,'Occupancy Raw Data'!$B$8:$BE$45,'Occupancy Raw Data'!N$3,FALSE)</f>
        <v>66.087699316628701</v>
      </c>
      <c r="I44" s="48">
        <f>VLOOKUP($A44,'Occupancy Raw Data'!$B$8:$BE$45,'Occupancy Raw Data'!O$3,FALSE)</f>
        <v>70.130979498860995</v>
      </c>
      <c r="J44" s="49">
        <f>VLOOKUP($A44,'Occupancy Raw Data'!$B$8:$BE$45,'Occupancy Raw Data'!P$3,FALSE)</f>
        <v>68.109339407744798</v>
      </c>
      <c r="K44" s="50">
        <f>VLOOKUP($A44,'Occupancy Raw Data'!$B$8:$BE$45,'Occupancy Raw Data'!R$3,FALSE)</f>
        <v>64.395541815815093</v>
      </c>
      <c r="M44" s="47">
        <f>VLOOKUP($A44,'Occupancy Raw Data'!$B$8:$BE$45,'Occupancy Raw Data'!T$3,FALSE)</f>
        <v>-4.6008869179600804</v>
      </c>
      <c r="N44" s="48">
        <f>VLOOKUP($A44,'Occupancy Raw Data'!$B$8:$BE$45,'Occupancy Raw Data'!U$3,FALSE)</f>
        <v>9.2191435768261893</v>
      </c>
      <c r="O44" s="48">
        <f>VLOOKUP($A44,'Occupancy Raw Data'!$B$8:$BE$45,'Occupancy Raw Data'!V$3,FALSE)</f>
        <v>-1.6074450084602301</v>
      </c>
      <c r="P44" s="48">
        <f>VLOOKUP($A44,'Occupancy Raw Data'!$B$8:$BE$45,'Occupancy Raw Data'!W$3,FALSE)</f>
        <v>3.4383954154727698</v>
      </c>
      <c r="Q44" s="48">
        <f>VLOOKUP($A44,'Occupancy Raw Data'!$B$8:$BE$45,'Occupancy Raw Data'!X$3,FALSE)</f>
        <v>-9.9960952752830892</v>
      </c>
      <c r="R44" s="49">
        <f>VLOOKUP($A44,'Occupancy Raw Data'!$B$8:$BE$45,'Occupancy Raw Data'!Y$3,FALSE)</f>
        <v>-0.98592811687729598</v>
      </c>
      <c r="S44" s="48">
        <f>VLOOKUP($A44,'Occupancy Raw Data'!$B$8:$BE$45,'Occupancy Raw Data'!AA$3,FALSE)</f>
        <v>-13.2660687593423</v>
      </c>
      <c r="T44" s="48">
        <f>VLOOKUP($A44,'Occupancy Raw Data'!$B$8:$BE$45,'Occupancy Raw Data'!AB$3,FALSE)</f>
        <v>-11.7204301075268</v>
      </c>
      <c r="U44" s="49">
        <f>VLOOKUP($A44,'Occupancy Raw Data'!$B$8:$BE$45,'Occupancy Raw Data'!AC$3,FALSE)</f>
        <v>-12.4771313574826</v>
      </c>
      <c r="V44" s="50">
        <f>VLOOKUP($A44,'Occupancy Raw Data'!$B$8:$BE$45,'Occupancy Raw Data'!AE$3,FALSE)</f>
        <v>-4.7644829453167201</v>
      </c>
      <c r="X44" s="51">
        <f>VLOOKUP($A44,'ADR Raw Data'!$B$6:$BE$43,'ADR Raw Data'!G$1,FALSE)</f>
        <v>92.717297443346794</v>
      </c>
      <c r="Y44" s="52">
        <f>VLOOKUP($A44,'ADR Raw Data'!$B$6:$BE$43,'ADR Raw Data'!H$1,FALSE)</f>
        <v>99.079111070110699</v>
      </c>
      <c r="Z44" s="52">
        <f>VLOOKUP($A44,'ADR Raw Data'!$B$6:$BE$43,'ADR Raw Data'!I$1,FALSE)</f>
        <v>100.32812244196001</v>
      </c>
      <c r="AA44" s="52">
        <f>VLOOKUP($A44,'ADR Raw Data'!$B$6:$BE$43,'ADR Raw Data'!J$1,FALSE)</f>
        <v>102.45592576177199</v>
      </c>
      <c r="AB44" s="52">
        <f>VLOOKUP($A44,'ADR Raw Data'!$B$6:$BE$43,'ADR Raw Data'!K$1,FALSE)</f>
        <v>101.091247678958</v>
      </c>
      <c r="AC44" s="53">
        <f>VLOOKUP($A44,'ADR Raw Data'!$B$6:$BE$43,'ADR Raw Data'!L$1,FALSE)</f>
        <v>99.543282773603593</v>
      </c>
      <c r="AD44" s="52">
        <f>VLOOKUP($A44,'ADR Raw Data'!$B$6:$BE$43,'ADR Raw Data'!N$1,FALSE)</f>
        <v>105.551623825937</v>
      </c>
      <c r="AE44" s="52">
        <f>VLOOKUP($A44,'ADR Raw Data'!$B$6:$BE$43,'ADR Raw Data'!O$1,FALSE)</f>
        <v>105.09572318311</v>
      </c>
      <c r="AF44" s="53">
        <f>VLOOKUP($A44,'ADR Raw Data'!$B$6:$BE$43,'ADR Raw Data'!P$1,FALSE)</f>
        <v>105.316907420568</v>
      </c>
      <c r="AG44" s="54">
        <f>VLOOKUP($A44,'ADR Raw Data'!$B$6:$BE$43,'ADR Raw Data'!R$1,FALSE)</f>
        <v>101.28802538689899</v>
      </c>
      <c r="AI44" s="47">
        <f>VLOOKUP($A44,'ADR Raw Data'!$B$6:$BE$43,'ADR Raw Data'!T$1,FALSE)</f>
        <v>10.009723357726999</v>
      </c>
      <c r="AJ44" s="48">
        <f>VLOOKUP($A44,'ADR Raw Data'!$B$6:$BE$43,'ADR Raw Data'!U$1,FALSE)</f>
        <v>9.8055693426814692</v>
      </c>
      <c r="AK44" s="48">
        <f>VLOOKUP($A44,'ADR Raw Data'!$B$6:$BE$43,'ADR Raw Data'!V$1,FALSE)</f>
        <v>2.9831854413187302</v>
      </c>
      <c r="AL44" s="48">
        <f>VLOOKUP($A44,'ADR Raw Data'!$B$6:$BE$43,'ADR Raw Data'!W$1,FALSE)</f>
        <v>4.3649062993526799</v>
      </c>
      <c r="AM44" s="48">
        <f>VLOOKUP($A44,'ADR Raw Data'!$B$6:$BE$43,'ADR Raw Data'!X$1,FALSE)</f>
        <v>4.2738541079985399</v>
      </c>
      <c r="AN44" s="49">
        <f>VLOOKUP($A44,'ADR Raw Data'!$B$6:$BE$43,'ADR Raw Data'!Y$1,FALSE)</f>
        <v>5.8149454901207402</v>
      </c>
      <c r="AO44" s="48">
        <f>VLOOKUP($A44,'ADR Raw Data'!$B$6:$BE$43,'ADR Raw Data'!AA$1,FALSE)</f>
        <v>-4.8475478133414303</v>
      </c>
      <c r="AP44" s="48">
        <f>VLOOKUP($A44,'ADR Raw Data'!$B$6:$BE$43,'ADR Raw Data'!AB$1,FALSE)</f>
        <v>-5.7900884817956504</v>
      </c>
      <c r="AQ44" s="49">
        <f>VLOOKUP($A44,'ADR Raw Data'!$B$6:$BE$43,'ADR Raw Data'!AC$1,FALSE)</f>
        <v>-5.3317806562707304</v>
      </c>
      <c r="AR44" s="50">
        <f>VLOOKUP($A44,'ADR Raw Data'!$B$6:$BE$43,'ADR Raw Data'!AE$1,FALSE)</f>
        <v>1.57177238084247</v>
      </c>
      <c r="AS44" s="40"/>
      <c r="AT44" s="51">
        <f>VLOOKUP($A44,'RevPAR Raw Data'!$B$6:$BE$43,'RevPAR Raw Data'!G$1,FALSE)</f>
        <v>45.434643764236903</v>
      </c>
      <c r="AU44" s="52">
        <f>VLOOKUP($A44,'RevPAR Raw Data'!$B$6:$BE$43,'RevPAR Raw Data'!H$1,FALSE)</f>
        <v>61.162731435079699</v>
      </c>
      <c r="AV44" s="52">
        <f>VLOOKUP($A44,'RevPAR Raw Data'!$B$6:$BE$43,'RevPAR Raw Data'!I$1,FALSE)</f>
        <v>66.447384054669698</v>
      </c>
      <c r="AW44" s="52">
        <f>VLOOKUP($A44,'RevPAR Raw Data'!$B$6:$BE$43,'RevPAR Raw Data'!J$1,FALSE)</f>
        <v>73.720422665148007</v>
      </c>
      <c r="AX44" s="52">
        <f>VLOOKUP($A44,'RevPAR Raw Data'!$B$6:$BE$43,'RevPAR Raw Data'!K$1,FALSE)</f>
        <v>66.348327420273307</v>
      </c>
      <c r="AY44" s="53">
        <f>VLOOKUP($A44,'RevPAR Raw Data'!$B$6:$BE$43,'RevPAR Raw Data'!L$1,FALSE)</f>
        <v>62.622701867881503</v>
      </c>
      <c r="AZ44" s="52">
        <f>VLOOKUP($A44,'RevPAR Raw Data'!$B$6:$BE$43,'RevPAR Raw Data'!N$1,FALSE)</f>
        <v>69.756639777904297</v>
      </c>
      <c r="BA44" s="52">
        <f>VLOOKUP($A44,'RevPAR Raw Data'!$B$6:$BE$43,'RevPAR Raw Data'!O$1,FALSE)</f>
        <v>73.704660079726594</v>
      </c>
      <c r="BB44" s="53">
        <f>VLOOKUP($A44,'RevPAR Raw Data'!$B$6:$BE$43,'RevPAR Raw Data'!P$1,FALSE)</f>
        <v>71.730649928815396</v>
      </c>
      <c r="BC44" s="54">
        <f>VLOOKUP($A44,'RevPAR Raw Data'!$B$6:$BE$43,'RevPAR Raw Data'!R$1,FALSE)</f>
        <v>65.224972742434105</v>
      </c>
      <c r="BE44" s="47">
        <f>VLOOKUP($A44,'RevPAR Raw Data'!$B$6:$BE$43,'RevPAR Raw Data'!T$1,FALSE)</f>
        <v>4.9483003872772597</v>
      </c>
      <c r="BF44" s="48">
        <f>VLOOKUP($A44,'RevPAR Raw Data'!$B$6:$BE$43,'RevPAR Raw Data'!U$1,FALSE)</f>
        <v>19.928702435734699</v>
      </c>
      <c r="BG44" s="48">
        <f>VLOOKUP($A44,'RevPAR Raw Data'!$B$6:$BE$43,'RevPAR Raw Data'!V$1,FALSE)</f>
        <v>1.32778736738891</v>
      </c>
      <c r="BH44" s="48">
        <f>VLOOKUP($A44,'RevPAR Raw Data'!$B$6:$BE$43,'RevPAR Raw Data'!W$1,FALSE)</f>
        <v>7.9533844529120801</v>
      </c>
      <c r="BI44" s="48">
        <f>VLOOKUP($A44,'RevPAR Raw Data'!$B$6:$BE$43,'RevPAR Raw Data'!X$1,FALSE)</f>
        <v>-6.1494596958466801</v>
      </c>
      <c r="BJ44" s="49">
        <f>VLOOKUP($A44,'RevPAR Raw Data'!$B$6:$BE$43,'RevPAR Raw Data'!Y$1,FALSE)</f>
        <v>4.7716861906752497</v>
      </c>
      <c r="BK44" s="48">
        <f>VLOOKUP($A44,'RevPAR Raw Data'!$B$6:$BE$43,'RevPAR Raw Data'!AA$1,FALSE)</f>
        <v>-17.470537546623799</v>
      </c>
      <c r="BL44" s="48">
        <f>VLOOKUP($A44,'RevPAR Raw Data'!$B$6:$BE$43,'RevPAR Raw Data'!AB$1,FALSE)</f>
        <v>-16.8318953156497</v>
      </c>
      <c r="BM44" s="49">
        <f>VLOOKUP($A44,'RevPAR Raw Data'!$B$6:$BE$43,'RevPAR Raw Data'!AC$1,FALSE)</f>
        <v>-17.143658737577599</v>
      </c>
      <c r="BN44" s="50">
        <f>VLOOKUP($A44,'RevPAR Raw Data'!$B$6:$BE$43,'RevPAR Raw Data'!AE$1,FALSE)</f>
        <v>-3.2675973914986902</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51.623466897340002</v>
      </c>
      <c r="C47" s="48">
        <f>VLOOKUP($A47,'Occupancy Raw Data'!$B$8:$BE$45,'Occupancy Raw Data'!H$3,FALSE)</f>
        <v>65.494763508294895</v>
      </c>
      <c r="D47" s="48">
        <f>VLOOKUP($A47,'Occupancy Raw Data'!$B$8:$BE$45,'Occupancy Raw Data'!I$3,FALSE)</f>
        <v>70.088665080787095</v>
      </c>
      <c r="E47" s="48">
        <f>VLOOKUP($A47,'Occupancy Raw Data'!$B$8:$BE$45,'Occupancy Raw Data'!J$3,FALSE)</f>
        <v>71.135963421792397</v>
      </c>
      <c r="F47" s="48">
        <f>VLOOKUP($A47,'Occupancy Raw Data'!$B$8:$BE$45,'Occupancy Raw Data'!K$3,FALSE)</f>
        <v>67.042540702523993</v>
      </c>
      <c r="G47" s="49">
        <f>VLOOKUP($A47,'Occupancy Raw Data'!$B$8:$BE$45,'Occupancy Raw Data'!L$3,FALSE)</f>
        <v>65.077079922147703</v>
      </c>
      <c r="H47" s="48">
        <f>VLOOKUP($A47,'Occupancy Raw Data'!$B$8:$BE$45,'Occupancy Raw Data'!N$3,FALSE)</f>
        <v>67.839599616917397</v>
      </c>
      <c r="I47" s="48">
        <f>VLOOKUP($A47,'Occupancy Raw Data'!$B$8:$BE$45,'Occupancy Raw Data'!O$3,FALSE)</f>
        <v>70.709629583861101</v>
      </c>
      <c r="J47" s="49">
        <f>VLOOKUP($A47,'Occupancy Raw Data'!$B$8:$BE$45,'Occupancy Raw Data'!P$3,FALSE)</f>
        <v>69.274614600389199</v>
      </c>
      <c r="K47" s="50">
        <f>VLOOKUP($A47,'Occupancy Raw Data'!$B$8:$BE$45,'Occupancy Raw Data'!R$3,FALSE)</f>
        <v>66.2763755445024</v>
      </c>
      <c r="M47" s="47">
        <f>VLOOKUP($A47,'Occupancy Raw Data'!$B$8:$BE$45,'Occupancy Raw Data'!T$3,FALSE)</f>
        <v>0.96682355007202203</v>
      </c>
      <c r="N47" s="48">
        <f>VLOOKUP($A47,'Occupancy Raw Data'!$B$8:$BE$45,'Occupancy Raw Data'!U$3,FALSE)</f>
        <v>3.5378943617218002</v>
      </c>
      <c r="O47" s="48">
        <f>VLOOKUP($A47,'Occupancy Raw Data'!$B$8:$BE$45,'Occupancy Raw Data'!V$3,FALSE)</f>
        <v>-1.02521960129629</v>
      </c>
      <c r="P47" s="48">
        <f>VLOOKUP($A47,'Occupancy Raw Data'!$B$8:$BE$45,'Occupancy Raw Data'!W$3,FALSE)</f>
        <v>-1.2239418880716799</v>
      </c>
      <c r="Q47" s="48">
        <f>VLOOKUP($A47,'Occupancy Raw Data'!$B$8:$BE$45,'Occupancy Raw Data'!X$3,FALSE)</f>
        <v>-4.44342870493373</v>
      </c>
      <c r="R47" s="49">
        <f>VLOOKUP($A47,'Occupancy Raw Data'!$B$8:$BE$45,'Occupancy Raw Data'!Y$3,FALSE)</f>
        <v>-0.60867900181728696</v>
      </c>
      <c r="S47" s="48">
        <f>VLOOKUP($A47,'Occupancy Raw Data'!$B$8:$BE$45,'Occupancy Raw Data'!AA$3,FALSE)</f>
        <v>-10.717057711804999</v>
      </c>
      <c r="T47" s="48">
        <f>VLOOKUP($A47,'Occupancy Raw Data'!$B$8:$BE$45,'Occupancy Raw Data'!AB$3,FALSE)</f>
        <v>-11.941867467959</v>
      </c>
      <c r="U47" s="49">
        <f>VLOOKUP($A47,'Occupancy Raw Data'!$B$8:$BE$45,'Occupancy Raw Data'!AC$3,FALSE)</f>
        <v>-11.346375647481601</v>
      </c>
      <c r="V47" s="50">
        <f>VLOOKUP($A47,'Occupancy Raw Data'!$B$8:$BE$45,'Occupancy Raw Data'!AE$3,FALSE)</f>
        <v>-4.0782752395102202</v>
      </c>
      <c r="X47" s="51">
        <f>VLOOKUP($A47,'ADR Raw Data'!$B$6:$BE$43,'ADR Raw Data'!G$1,FALSE)</f>
        <v>109.690183722321</v>
      </c>
      <c r="Y47" s="52">
        <f>VLOOKUP($A47,'ADR Raw Data'!$B$6:$BE$43,'ADR Raw Data'!H$1,FALSE)</f>
        <v>116.009349056603</v>
      </c>
      <c r="Z47" s="52">
        <f>VLOOKUP($A47,'ADR Raw Data'!$B$6:$BE$43,'ADR Raw Data'!I$1,FALSE)</f>
        <v>118.813512584299</v>
      </c>
      <c r="AA47" s="52">
        <f>VLOOKUP($A47,'ADR Raw Data'!$B$6:$BE$43,'ADR Raw Data'!J$1,FALSE)</f>
        <v>118.57013245895899</v>
      </c>
      <c r="AB47" s="52">
        <f>VLOOKUP($A47,'ADR Raw Data'!$B$6:$BE$43,'ADR Raw Data'!K$1,FALSE)</f>
        <v>116.507014423298</v>
      </c>
      <c r="AC47" s="53">
        <f>VLOOKUP($A47,'ADR Raw Data'!$B$6:$BE$43,'ADR Raw Data'!L$1,FALSE)</f>
        <v>116.27319433367499</v>
      </c>
      <c r="AD47" s="52">
        <f>VLOOKUP($A47,'ADR Raw Data'!$B$6:$BE$43,'ADR Raw Data'!N$1,FALSE)</f>
        <v>129.509019536408</v>
      </c>
      <c r="AE47" s="52">
        <f>VLOOKUP($A47,'ADR Raw Data'!$B$6:$BE$43,'ADR Raw Data'!O$1,FALSE)</f>
        <v>131.05510529535101</v>
      </c>
      <c r="AF47" s="53">
        <f>VLOOKUP($A47,'ADR Raw Data'!$B$6:$BE$43,'ADR Raw Data'!P$1,FALSE)</f>
        <v>130.29807590251201</v>
      </c>
      <c r="AG47" s="54">
        <f>VLOOKUP($A47,'ADR Raw Data'!$B$6:$BE$43,'ADR Raw Data'!R$1,FALSE)</f>
        <v>120.461578666986</v>
      </c>
      <c r="AI47" s="47">
        <f>VLOOKUP($A47,'ADR Raw Data'!$B$6:$BE$43,'ADR Raw Data'!T$1,FALSE)</f>
        <v>4.5777947012056197</v>
      </c>
      <c r="AJ47" s="48">
        <f>VLOOKUP($A47,'ADR Raw Data'!$B$6:$BE$43,'ADR Raw Data'!U$1,FALSE)</f>
        <v>3.3362840860376402</v>
      </c>
      <c r="AK47" s="48">
        <f>VLOOKUP($A47,'ADR Raw Data'!$B$6:$BE$43,'ADR Raw Data'!V$1,FALSE)</f>
        <v>0.748343168258085</v>
      </c>
      <c r="AL47" s="48">
        <f>VLOOKUP($A47,'ADR Raw Data'!$B$6:$BE$43,'ADR Raw Data'!W$1,FALSE)</f>
        <v>-1.46404187084445</v>
      </c>
      <c r="AM47" s="48">
        <f>VLOOKUP($A47,'ADR Raw Data'!$B$6:$BE$43,'ADR Raw Data'!X$1,FALSE)</f>
        <v>-1.64529520590325</v>
      </c>
      <c r="AN47" s="49">
        <f>VLOOKUP($A47,'ADR Raw Data'!$B$6:$BE$43,'ADR Raw Data'!Y$1,FALSE)</f>
        <v>0.72201483943548495</v>
      </c>
      <c r="AO47" s="48">
        <f>VLOOKUP($A47,'ADR Raw Data'!$B$6:$BE$43,'ADR Raw Data'!AA$1,FALSE)</f>
        <v>-5.3457354179910102</v>
      </c>
      <c r="AP47" s="48">
        <f>VLOOKUP($A47,'ADR Raw Data'!$B$6:$BE$43,'ADR Raw Data'!AB$1,FALSE)</f>
        <v>-6.6839081697293903</v>
      </c>
      <c r="AQ47" s="49">
        <f>VLOOKUP($A47,'ADR Raw Data'!$B$6:$BE$43,'ADR Raw Data'!AC$1,FALSE)</f>
        <v>-6.0458710609690298</v>
      </c>
      <c r="AR47" s="50">
        <f>VLOOKUP($A47,'ADR Raw Data'!$B$6:$BE$43,'ADR Raw Data'!AE$1,FALSE)</f>
        <v>-2.02395531298008</v>
      </c>
      <c r="AS47" s="40"/>
      <c r="AT47" s="51">
        <f>VLOOKUP($A47,'RevPAR Raw Data'!$B$6:$BE$43,'RevPAR Raw Data'!G$1,FALSE)</f>
        <v>56.625875683524299</v>
      </c>
      <c r="AU47" s="52">
        <f>VLOOKUP($A47,'RevPAR Raw Data'!$B$6:$BE$43,'RevPAR Raw Data'!H$1,FALSE)</f>
        <v>75.980048812134996</v>
      </c>
      <c r="AV47" s="52">
        <f>VLOOKUP($A47,'RevPAR Raw Data'!$B$6:$BE$43,'RevPAR Raw Data'!I$1,FALSE)</f>
        <v>83.274804905928505</v>
      </c>
      <c r="AW47" s="52">
        <f>VLOOKUP($A47,'RevPAR Raw Data'!$B$6:$BE$43,'RevPAR Raw Data'!J$1,FALSE)</f>
        <v>84.346006055176204</v>
      </c>
      <c r="AX47" s="52">
        <f>VLOOKUP($A47,'RevPAR Raw Data'!$B$6:$BE$43,'RevPAR Raw Data'!K$1,FALSE)</f>
        <v>78.109262566035397</v>
      </c>
      <c r="AY47" s="53">
        <f>VLOOKUP($A47,'RevPAR Raw Data'!$B$6:$BE$43,'RevPAR Raw Data'!L$1,FALSE)</f>
        <v>75.667199604559897</v>
      </c>
      <c r="AZ47" s="52">
        <f>VLOOKUP($A47,'RevPAR Raw Data'!$B$6:$BE$43,'RevPAR Raw Data'!N$1,FALSE)</f>
        <v>87.858400321294994</v>
      </c>
      <c r="BA47" s="52">
        <f>VLOOKUP($A47,'RevPAR Raw Data'!$B$6:$BE$43,'RevPAR Raw Data'!O$1,FALSE)</f>
        <v>92.668579505081993</v>
      </c>
      <c r="BB47" s="53">
        <f>VLOOKUP($A47,'RevPAR Raw Data'!$B$6:$BE$43,'RevPAR Raw Data'!P$1,FALSE)</f>
        <v>90.263489913188494</v>
      </c>
      <c r="BC47" s="54">
        <f>VLOOKUP($A47,'RevPAR Raw Data'!$B$6:$BE$43,'RevPAR Raw Data'!R$1,FALSE)</f>
        <v>79.837568264167999</v>
      </c>
      <c r="BE47" s="47">
        <f>VLOOKUP($A47,'RevPAR Raw Data'!$B$6:$BE$43,'RevPAR Raw Data'!T$1,FALSE)</f>
        <v>5.5888774485228501</v>
      </c>
      <c r="BF47" s="48">
        <f>VLOOKUP($A47,'RevPAR Raw Data'!$B$6:$BE$43,'RevPAR Raw Data'!U$1,FALSE)</f>
        <v>6.9922126543303902</v>
      </c>
      <c r="BG47" s="48">
        <f>VLOOKUP($A47,'RevPAR Raw Data'!$B$6:$BE$43,'RevPAR Raw Data'!V$1,FALSE)</f>
        <v>-0.28454859388415299</v>
      </c>
      <c r="BH47" s="48">
        <f>VLOOKUP($A47,'RevPAR Raw Data'!$B$6:$BE$43,'RevPAR Raw Data'!W$1,FALSE)</f>
        <v>-2.6700647371999602</v>
      </c>
      <c r="BI47" s="48">
        <f>VLOOKUP($A47,'RevPAR Raw Data'!$B$6:$BE$43,'RevPAR Raw Data'!X$1,FALSE)</f>
        <v>-6.0156163913769696</v>
      </c>
      <c r="BJ47" s="49">
        <f>VLOOKUP($A47,'RevPAR Raw Data'!$B$6:$BE$43,'RevPAR Raw Data'!Y$1,FALSE)</f>
        <v>0.10894108490055</v>
      </c>
      <c r="BK47" s="48">
        <f>VLOOKUP($A47,'RevPAR Raw Data'!$B$6:$BE$43,'RevPAR Raw Data'!AA$1,FALSE)</f>
        <v>-15.489887579929499</v>
      </c>
      <c r="BL47" s="48">
        <f>VLOOKUP($A47,'RevPAR Raw Data'!$B$6:$BE$43,'RevPAR Raw Data'!AB$1,FALSE)</f>
        <v>-17.827592182379199</v>
      </c>
      <c r="BM47" s="49">
        <f>VLOOKUP($A47,'RevPAR Raw Data'!$B$6:$BE$43,'RevPAR Raw Data'!AC$1,FALSE)</f>
        <v>-16.706259466710701</v>
      </c>
      <c r="BN47" s="50">
        <f>VLOOKUP($A47,'RevPAR Raw Data'!$B$6:$BE$43,'RevPAR Raw Data'!AE$1,FALSE)</f>
        <v>-6.0196880841022899</v>
      </c>
    </row>
    <row r="48" spans="1:66" x14ac:dyDescent="0.45">
      <c r="A48" s="63" t="s">
        <v>78</v>
      </c>
      <c r="B48" s="47">
        <f>VLOOKUP($A48,'Occupancy Raw Data'!$B$8:$BE$45,'Occupancy Raw Data'!G$3,FALSE)</f>
        <v>45.580322828593303</v>
      </c>
      <c r="C48" s="48">
        <f>VLOOKUP($A48,'Occupancy Raw Data'!$B$8:$BE$45,'Occupancy Raw Data'!H$3,FALSE)</f>
        <v>61.1068408916218</v>
      </c>
      <c r="D48" s="48">
        <f>VLOOKUP($A48,'Occupancy Raw Data'!$B$8:$BE$45,'Occupancy Raw Data'!I$3,FALSE)</f>
        <v>64.411990776325894</v>
      </c>
      <c r="E48" s="48">
        <f>VLOOKUP($A48,'Occupancy Raw Data'!$B$8:$BE$45,'Occupancy Raw Data'!J$3,FALSE)</f>
        <v>64.258262874711704</v>
      </c>
      <c r="F48" s="48">
        <f>VLOOKUP($A48,'Occupancy Raw Data'!$B$8:$BE$45,'Occupancy Raw Data'!K$3,FALSE)</f>
        <v>57.647963105303603</v>
      </c>
      <c r="G48" s="49">
        <f>VLOOKUP($A48,'Occupancy Raw Data'!$B$8:$BE$45,'Occupancy Raw Data'!L$3,FALSE)</f>
        <v>58.6010760953112</v>
      </c>
      <c r="H48" s="48">
        <f>VLOOKUP($A48,'Occupancy Raw Data'!$B$8:$BE$45,'Occupancy Raw Data'!N$3,FALSE)</f>
        <v>63.259031514219799</v>
      </c>
      <c r="I48" s="48">
        <f>VLOOKUP($A48,'Occupancy Raw Data'!$B$8:$BE$45,'Occupancy Raw Data'!O$3,FALSE)</f>
        <v>67.255956956187504</v>
      </c>
      <c r="J48" s="49">
        <f>VLOOKUP($A48,'Occupancy Raw Data'!$B$8:$BE$45,'Occupancy Raw Data'!P$3,FALSE)</f>
        <v>65.257494235203595</v>
      </c>
      <c r="K48" s="50">
        <f>VLOOKUP($A48,'Occupancy Raw Data'!$B$8:$BE$45,'Occupancy Raw Data'!R$3,FALSE)</f>
        <v>60.502909849566201</v>
      </c>
      <c r="M48" s="47">
        <f>VLOOKUP($A48,'Occupancy Raw Data'!$B$8:$BE$45,'Occupancy Raw Data'!T$3,FALSE)</f>
        <v>-14.182344428364599</v>
      </c>
      <c r="N48" s="48">
        <f>VLOOKUP($A48,'Occupancy Raw Data'!$B$8:$BE$45,'Occupancy Raw Data'!U$3,FALSE)</f>
        <v>-8.3044982698961896</v>
      </c>
      <c r="O48" s="48">
        <f>VLOOKUP($A48,'Occupancy Raw Data'!$B$8:$BE$45,'Occupancy Raw Data'!V$3,FALSE)</f>
        <v>-10.9458023379383</v>
      </c>
      <c r="P48" s="48">
        <f>VLOOKUP($A48,'Occupancy Raw Data'!$B$8:$BE$45,'Occupancy Raw Data'!W$3,FALSE)</f>
        <v>-12.0925341745531</v>
      </c>
      <c r="Q48" s="48">
        <f>VLOOKUP($A48,'Occupancy Raw Data'!$B$8:$BE$45,'Occupancy Raw Data'!X$3,FALSE)</f>
        <v>-11.764705882352899</v>
      </c>
      <c r="R48" s="49">
        <f>VLOOKUP($A48,'Occupancy Raw Data'!$B$8:$BE$45,'Occupancy Raw Data'!Y$3,FALSE)</f>
        <v>-11.3488372093023</v>
      </c>
      <c r="S48" s="48">
        <f>VLOOKUP($A48,'Occupancy Raw Data'!$B$8:$BE$45,'Occupancy Raw Data'!AA$3,FALSE)</f>
        <v>-11.027027027027</v>
      </c>
      <c r="T48" s="48">
        <f>VLOOKUP($A48,'Occupancy Raw Data'!$B$8:$BE$45,'Occupancy Raw Data'!AB$3,FALSE)</f>
        <v>-15.130940834141599</v>
      </c>
      <c r="U48" s="49">
        <f>VLOOKUP($A48,'Occupancy Raw Data'!$B$8:$BE$45,'Occupancy Raw Data'!AC$3,FALSE)</f>
        <v>-13.190184049079701</v>
      </c>
      <c r="V48" s="50">
        <f>VLOOKUP($A48,'Occupancy Raw Data'!$B$8:$BE$45,'Occupancy Raw Data'!AE$3,FALSE)</f>
        <v>-11.9245524296675</v>
      </c>
      <c r="X48" s="51">
        <f>VLOOKUP($A48,'ADR Raw Data'!$B$6:$BE$43,'ADR Raw Data'!G$1,FALSE)</f>
        <v>117.303608768971</v>
      </c>
      <c r="Y48" s="52">
        <f>VLOOKUP($A48,'ADR Raw Data'!$B$6:$BE$43,'ADR Raw Data'!H$1,FALSE)</f>
        <v>118.100301886792</v>
      </c>
      <c r="Z48" s="52">
        <f>VLOOKUP($A48,'ADR Raw Data'!$B$6:$BE$43,'ADR Raw Data'!I$1,FALSE)</f>
        <v>123.18490453460601</v>
      </c>
      <c r="AA48" s="52">
        <f>VLOOKUP($A48,'ADR Raw Data'!$B$6:$BE$43,'ADR Raw Data'!J$1,FALSE)</f>
        <v>118.352811004784</v>
      </c>
      <c r="AB48" s="52">
        <f>VLOOKUP($A48,'ADR Raw Data'!$B$6:$BE$43,'ADR Raw Data'!K$1,FALSE)</f>
        <v>116.01416</v>
      </c>
      <c r="AC48" s="53">
        <f>VLOOKUP($A48,'ADR Raw Data'!$B$6:$BE$43,'ADR Raw Data'!L$1,FALSE)</f>
        <v>118.73906086044001</v>
      </c>
      <c r="AD48" s="52">
        <f>VLOOKUP($A48,'ADR Raw Data'!$B$6:$BE$43,'ADR Raw Data'!N$1,FALSE)</f>
        <v>153.78320777642699</v>
      </c>
      <c r="AE48" s="52">
        <f>VLOOKUP($A48,'ADR Raw Data'!$B$6:$BE$43,'ADR Raw Data'!O$1,FALSE)</f>
        <v>152.10112000000001</v>
      </c>
      <c r="AF48" s="53">
        <f>VLOOKUP($A48,'ADR Raw Data'!$B$6:$BE$43,'ADR Raw Data'!P$1,FALSE)</f>
        <v>152.91640753828</v>
      </c>
      <c r="AG48" s="54">
        <f>VLOOKUP($A48,'ADR Raw Data'!$B$6:$BE$43,'ADR Raw Data'!R$1,FALSE)</f>
        <v>129.27139019963701</v>
      </c>
      <c r="AI48" s="47">
        <f>VLOOKUP($A48,'ADR Raw Data'!$B$6:$BE$43,'ADR Raw Data'!T$1,FALSE)</f>
        <v>6.2670734578363403</v>
      </c>
      <c r="AJ48" s="48">
        <f>VLOOKUP($A48,'ADR Raw Data'!$B$6:$BE$43,'ADR Raw Data'!U$1,FALSE)</f>
        <v>2.1929496947065701</v>
      </c>
      <c r="AK48" s="48">
        <f>VLOOKUP($A48,'ADR Raw Data'!$B$6:$BE$43,'ADR Raw Data'!V$1,FALSE)</f>
        <v>8.3522627553132107</v>
      </c>
      <c r="AL48" s="48">
        <f>VLOOKUP($A48,'ADR Raw Data'!$B$6:$BE$43,'ADR Raw Data'!W$1,FALSE)</f>
        <v>5.6845754228567404</v>
      </c>
      <c r="AM48" s="48">
        <f>VLOOKUP($A48,'ADR Raw Data'!$B$6:$BE$43,'ADR Raw Data'!X$1,FALSE)</f>
        <v>2.63934739334643</v>
      </c>
      <c r="AN48" s="49">
        <f>VLOOKUP($A48,'ADR Raw Data'!$B$6:$BE$43,'ADR Raw Data'!Y$1,FALSE)</f>
        <v>5.0508064169956404</v>
      </c>
      <c r="AO48" s="48">
        <f>VLOOKUP($A48,'ADR Raw Data'!$B$6:$BE$43,'ADR Raw Data'!AA$1,FALSE)</f>
        <v>8.0440335151155598</v>
      </c>
      <c r="AP48" s="48">
        <f>VLOOKUP($A48,'ADR Raw Data'!$B$6:$BE$43,'ADR Raw Data'!AB$1,FALSE)</f>
        <v>2.47897256658253</v>
      </c>
      <c r="AQ48" s="49">
        <f>VLOOKUP($A48,'ADR Raw Data'!$B$6:$BE$43,'ADR Raw Data'!AC$1,FALSE)</f>
        <v>5.0663058700398498</v>
      </c>
      <c r="AR48" s="50">
        <f>VLOOKUP($A48,'ADR Raw Data'!$B$6:$BE$43,'ADR Raw Data'!AE$1,FALSE)</f>
        <v>4.9318885062172697</v>
      </c>
      <c r="AS48" s="40"/>
      <c r="AT48" s="51">
        <f>VLOOKUP($A48,'RevPAR Raw Data'!$B$6:$BE$43,'RevPAR Raw Data'!G$1,FALSE)</f>
        <v>53.4673635664873</v>
      </c>
      <c r="AU48" s="52">
        <f>VLOOKUP($A48,'RevPAR Raw Data'!$B$6:$BE$43,'RevPAR Raw Data'!H$1,FALSE)</f>
        <v>72.167363566487296</v>
      </c>
      <c r="AV48" s="52">
        <f>VLOOKUP($A48,'RevPAR Raw Data'!$B$6:$BE$43,'RevPAR Raw Data'!I$1,FALSE)</f>
        <v>79.345849346656394</v>
      </c>
      <c r="AW48" s="52">
        <f>VLOOKUP($A48,'RevPAR Raw Data'!$B$6:$BE$43,'RevPAR Raw Data'!J$1,FALSE)</f>
        <v>76.051460415065307</v>
      </c>
      <c r="AX48" s="52">
        <f>VLOOKUP($A48,'RevPAR Raw Data'!$B$6:$BE$43,'RevPAR Raw Data'!K$1,FALSE)</f>
        <v>66.879800153727899</v>
      </c>
      <c r="AY48" s="53">
        <f>VLOOKUP($A48,'RevPAR Raw Data'!$B$6:$BE$43,'RevPAR Raw Data'!L$1,FALSE)</f>
        <v>69.582367409684807</v>
      </c>
      <c r="AZ48" s="52">
        <f>VLOOKUP($A48,'RevPAR Raw Data'!$B$6:$BE$43,'RevPAR Raw Data'!N$1,FALSE)</f>
        <v>97.281767870868507</v>
      </c>
      <c r="BA48" s="52">
        <f>VLOOKUP($A48,'RevPAR Raw Data'!$B$6:$BE$43,'RevPAR Raw Data'!O$1,FALSE)</f>
        <v>102.29706379707901</v>
      </c>
      <c r="BB48" s="53">
        <f>VLOOKUP($A48,'RevPAR Raw Data'!$B$6:$BE$43,'RevPAR Raw Data'!P$1,FALSE)</f>
        <v>99.789415833973806</v>
      </c>
      <c r="BC48" s="54">
        <f>VLOOKUP($A48,'RevPAR Raw Data'!$B$6:$BE$43,'RevPAR Raw Data'!R$1,FALSE)</f>
        <v>78.212952673767404</v>
      </c>
      <c r="BE48" s="47">
        <f>VLOOKUP($A48,'RevPAR Raw Data'!$B$6:$BE$43,'RevPAR Raw Data'!T$1,FALSE)</f>
        <v>-8.8040889138973206</v>
      </c>
      <c r="BF48" s="48">
        <f>VLOOKUP($A48,'RevPAR Raw Data'!$B$6:$BE$43,'RevPAR Raw Data'!U$1,FALSE)</f>
        <v>-6.2936620446462097</v>
      </c>
      <c r="BG48" s="48">
        <f>VLOOKUP($A48,'RevPAR Raw Data'!$B$6:$BE$43,'RevPAR Raw Data'!V$1,FALSE)</f>
        <v>-3.5077617545669701</v>
      </c>
      <c r="BH48" s="48">
        <f>VLOOKUP($A48,'RevPAR Raw Data'!$B$6:$BE$43,'RevPAR Raw Data'!W$1,FALSE)</f>
        <v>-7.0953679773835496</v>
      </c>
      <c r="BI48" s="48">
        <f>VLOOKUP($A48,'RevPAR Raw Data'!$B$6:$BE$43,'RevPAR Raw Data'!X$1,FALSE)</f>
        <v>-9.4358699470472605</v>
      </c>
      <c r="BJ48" s="49">
        <f>VLOOKUP($A48,'RevPAR Raw Data'!$B$6:$BE$43,'RevPAR Raw Data'!Y$1,FALSE)</f>
        <v>-6.8712385903284998</v>
      </c>
      <c r="BK48" s="48">
        <f>VLOOKUP($A48,'RevPAR Raw Data'!$B$6:$BE$43,'RevPAR Raw Data'!AA$1,FALSE)</f>
        <v>-3.87001126168636</v>
      </c>
      <c r="BL48" s="48">
        <f>VLOOKUP($A48,'RevPAR Raw Data'!$B$6:$BE$43,'RevPAR Raw Data'!AB$1,FALSE)</f>
        <v>-13.027060139903201</v>
      </c>
      <c r="BM48" s="49">
        <f>VLOOKUP($A48,'RevPAR Raw Data'!$B$6:$BE$43,'RevPAR Raw Data'!AC$1,FALSE)</f>
        <v>-8.7921332477874792</v>
      </c>
      <c r="BN48" s="50">
        <f>VLOOKUP($A48,'RevPAR Raw Data'!$B$6:$BE$43,'RevPAR Raw Data'!AE$1,FALSE)</f>
        <v>-7.5807695541468698</v>
      </c>
    </row>
    <row r="49" spans="1:66" x14ac:dyDescent="0.45">
      <c r="A49" s="63" t="s">
        <v>79</v>
      </c>
      <c r="B49" s="47">
        <f>VLOOKUP($A49,'Occupancy Raw Data'!$B$8:$BE$45,'Occupancy Raw Data'!G$3,FALSE)</f>
        <v>53.856655290102303</v>
      </c>
      <c r="C49" s="48">
        <f>VLOOKUP($A49,'Occupancy Raw Data'!$B$8:$BE$45,'Occupancy Raw Data'!H$3,FALSE)</f>
        <v>61.6382252559726</v>
      </c>
      <c r="D49" s="48">
        <f>VLOOKUP($A49,'Occupancy Raw Data'!$B$8:$BE$45,'Occupancy Raw Data'!I$3,FALSE)</f>
        <v>73.515358361774702</v>
      </c>
      <c r="E49" s="48">
        <f>VLOOKUP($A49,'Occupancy Raw Data'!$B$8:$BE$45,'Occupancy Raw Data'!J$3,FALSE)</f>
        <v>73.447098976109203</v>
      </c>
      <c r="F49" s="48">
        <f>VLOOKUP($A49,'Occupancy Raw Data'!$B$8:$BE$45,'Occupancy Raw Data'!K$3,FALSE)</f>
        <v>68.8054607508532</v>
      </c>
      <c r="G49" s="49">
        <f>VLOOKUP($A49,'Occupancy Raw Data'!$B$8:$BE$45,'Occupancy Raw Data'!L$3,FALSE)</f>
        <v>66.252559726962403</v>
      </c>
      <c r="H49" s="48">
        <f>VLOOKUP($A49,'Occupancy Raw Data'!$B$8:$BE$45,'Occupancy Raw Data'!N$3,FALSE)</f>
        <v>77.269624573378806</v>
      </c>
      <c r="I49" s="48">
        <f>VLOOKUP($A49,'Occupancy Raw Data'!$B$8:$BE$45,'Occupancy Raw Data'!O$3,FALSE)</f>
        <v>75.426621160409496</v>
      </c>
      <c r="J49" s="49">
        <f>VLOOKUP($A49,'Occupancy Raw Data'!$B$8:$BE$45,'Occupancy Raw Data'!P$3,FALSE)</f>
        <v>76.348122866894101</v>
      </c>
      <c r="K49" s="50">
        <f>VLOOKUP($A49,'Occupancy Raw Data'!$B$8:$BE$45,'Occupancy Raw Data'!R$3,FALSE)</f>
        <v>69.137006338371506</v>
      </c>
      <c r="M49" s="47">
        <f>VLOOKUP($A49,'Occupancy Raw Data'!$B$8:$BE$45,'Occupancy Raw Data'!T$3,FALSE)</f>
        <v>0.15905179707070599</v>
      </c>
      <c r="N49" s="48">
        <f>VLOOKUP($A49,'Occupancy Raw Data'!$B$8:$BE$45,'Occupancy Raw Data'!U$3,FALSE)</f>
        <v>-1.6601758882925199</v>
      </c>
      <c r="O49" s="48">
        <f>VLOOKUP($A49,'Occupancy Raw Data'!$B$8:$BE$45,'Occupancy Raw Data'!V$3,FALSE)</f>
        <v>1.40504139947045</v>
      </c>
      <c r="P49" s="48">
        <f>VLOOKUP($A49,'Occupancy Raw Data'!$B$8:$BE$45,'Occupancy Raw Data'!W$3,FALSE)</f>
        <v>-0.38656241159085297</v>
      </c>
      <c r="Q49" s="48">
        <f>VLOOKUP($A49,'Occupancy Raw Data'!$B$8:$BE$45,'Occupancy Raw Data'!X$3,FALSE)</f>
        <v>-5.5996443935661997</v>
      </c>
      <c r="R49" s="49">
        <f>VLOOKUP($A49,'Occupancy Raw Data'!$B$8:$BE$45,'Occupancy Raw Data'!Y$3,FALSE)</f>
        <v>-1.28227391971685</v>
      </c>
      <c r="S49" s="48">
        <f>VLOOKUP($A49,'Occupancy Raw Data'!$B$8:$BE$45,'Occupancy Raw Data'!AA$3,FALSE)</f>
        <v>-1.8656625979713799</v>
      </c>
      <c r="T49" s="48">
        <f>VLOOKUP($A49,'Occupancy Raw Data'!$B$8:$BE$45,'Occupancy Raw Data'!AB$3,FALSE)</f>
        <v>-3.0048968689716502</v>
      </c>
      <c r="U49" s="49">
        <f>VLOOKUP($A49,'Occupancy Raw Data'!$B$8:$BE$45,'Occupancy Raw Data'!AC$3,FALSE)</f>
        <v>-2.4317299798227801</v>
      </c>
      <c r="V49" s="50">
        <f>VLOOKUP($A49,'Occupancy Raw Data'!$B$8:$BE$45,'Occupancy Raw Data'!AE$3,FALSE)</f>
        <v>-1.6478580551125901</v>
      </c>
      <c r="X49" s="51">
        <f>VLOOKUP($A49,'ADR Raw Data'!$B$6:$BE$43,'ADR Raw Data'!G$1,FALSE)</f>
        <v>156.170101394169</v>
      </c>
      <c r="Y49" s="52">
        <f>VLOOKUP($A49,'ADR Raw Data'!$B$6:$BE$43,'ADR Raw Data'!H$1,FALSE)</f>
        <v>170.074064230343</v>
      </c>
      <c r="Z49" s="52">
        <f>VLOOKUP($A49,'ADR Raw Data'!$B$6:$BE$43,'ADR Raw Data'!I$1,FALSE)</f>
        <v>195.582479108635</v>
      </c>
      <c r="AA49" s="52">
        <f>VLOOKUP($A49,'ADR Raw Data'!$B$6:$BE$43,'ADR Raw Data'!J$1,FALSE)</f>
        <v>192.04891263940499</v>
      </c>
      <c r="AB49" s="52">
        <f>VLOOKUP($A49,'ADR Raw Data'!$B$6:$BE$43,'ADR Raw Data'!K$1,FALSE)</f>
        <v>180.06649801587301</v>
      </c>
      <c r="AC49" s="53">
        <f>VLOOKUP($A49,'ADR Raw Data'!$B$6:$BE$43,'ADR Raw Data'!L$1,FALSE)</f>
        <v>180.42222954873199</v>
      </c>
      <c r="AD49" s="52">
        <f>VLOOKUP($A49,'ADR Raw Data'!$B$6:$BE$43,'ADR Raw Data'!N$1,FALSE)</f>
        <v>195.71415194346201</v>
      </c>
      <c r="AE49" s="52">
        <f>VLOOKUP($A49,'ADR Raw Data'!$B$6:$BE$43,'ADR Raw Data'!O$1,FALSE)</f>
        <v>194.79572850678699</v>
      </c>
      <c r="AF49" s="53">
        <f>VLOOKUP($A49,'ADR Raw Data'!$B$6:$BE$43,'ADR Raw Data'!P$1,FALSE)</f>
        <v>195.26048278945001</v>
      </c>
      <c r="AG49" s="54">
        <f>VLOOKUP($A49,'ADR Raw Data'!$B$6:$BE$43,'ADR Raw Data'!R$1,FALSE)</f>
        <v>185.10391819463999</v>
      </c>
      <c r="AI49" s="47">
        <f>VLOOKUP($A49,'ADR Raw Data'!$B$6:$BE$43,'ADR Raw Data'!T$1,FALSE)</f>
        <v>-1.88949860078371</v>
      </c>
      <c r="AJ49" s="48">
        <f>VLOOKUP($A49,'ADR Raw Data'!$B$6:$BE$43,'ADR Raw Data'!U$1,FALSE)</f>
        <v>-0.27201698137986302</v>
      </c>
      <c r="AK49" s="48">
        <f>VLOOKUP($A49,'ADR Raw Data'!$B$6:$BE$43,'ADR Raw Data'!V$1,FALSE)</f>
        <v>-0.78639324811331701</v>
      </c>
      <c r="AL49" s="48">
        <f>VLOOKUP($A49,'ADR Raw Data'!$B$6:$BE$43,'ADR Raw Data'!W$1,FALSE)</f>
        <v>-2.71307423663812</v>
      </c>
      <c r="AM49" s="48">
        <f>VLOOKUP($A49,'ADR Raw Data'!$B$6:$BE$43,'ADR Raw Data'!X$1,FALSE)</f>
        <v>-3.3111975443112298</v>
      </c>
      <c r="AN49" s="49">
        <f>VLOOKUP($A49,'ADR Raw Data'!$B$6:$BE$43,'ADR Raw Data'!Y$1,FALSE)</f>
        <v>-1.8246904955508001</v>
      </c>
      <c r="AO49" s="48">
        <f>VLOOKUP($A49,'ADR Raw Data'!$B$6:$BE$43,'ADR Raw Data'!AA$1,FALSE)</f>
        <v>-1.74301974135708</v>
      </c>
      <c r="AP49" s="48">
        <f>VLOOKUP($A49,'ADR Raw Data'!$B$6:$BE$43,'ADR Raw Data'!AB$1,FALSE)</f>
        <v>-0.75064145243389402</v>
      </c>
      <c r="AQ49" s="49">
        <f>VLOOKUP($A49,'ADR Raw Data'!$B$6:$BE$43,'ADR Raw Data'!AC$1,FALSE)</f>
        <v>-1.2522267321576099</v>
      </c>
      <c r="AR49" s="50">
        <f>VLOOKUP($A49,'ADR Raw Data'!$B$6:$BE$43,'ADR Raw Data'!AE$1,FALSE)</f>
        <v>-1.6533926529401901</v>
      </c>
      <c r="AS49" s="40"/>
      <c r="AT49" s="51">
        <f>VLOOKUP($A49,'RevPAR Raw Data'!$B$6:$BE$43,'RevPAR Raw Data'!G$1,FALSE)</f>
        <v>84.107993174061406</v>
      </c>
      <c r="AU49" s="52">
        <f>VLOOKUP($A49,'RevPAR Raw Data'!$B$6:$BE$43,'RevPAR Raw Data'!H$1,FALSE)</f>
        <v>104.83063481228599</v>
      </c>
      <c r="AV49" s="52">
        <f>VLOOKUP($A49,'RevPAR Raw Data'!$B$6:$BE$43,'RevPAR Raw Data'!I$1,FALSE)</f>
        <v>143.78316040955599</v>
      </c>
      <c r="AW49" s="52">
        <f>VLOOKUP($A49,'RevPAR Raw Data'!$B$6:$BE$43,'RevPAR Raw Data'!J$1,FALSE)</f>
        <v>141.05435494880501</v>
      </c>
      <c r="AX49" s="52">
        <f>VLOOKUP($A49,'RevPAR Raw Data'!$B$6:$BE$43,'RevPAR Raw Data'!K$1,FALSE)</f>
        <v>123.89558361774699</v>
      </c>
      <c r="AY49" s="53">
        <f>VLOOKUP($A49,'RevPAR Raw Data'!$B$6:$BE$43,'RevPAR Raw Data'!L$1,FALSE)</f>
        <v>119.53434539249101</v>
      </c>
      <c r="AZ49" s="52">
        <f>VLOOKUP($A49,'RevPAR Raw Data'!$B$6:$BE$43,'RevPAR Raw Data'!N$1,FALSE)</f>
        <v>151.22759044368601</v>
      </c>
      <c r="BA49" s="52">
        <f>VLOOKUP($A49,'RevPAR Raw Data'!$B$6:$BE$43,'RevPAR Raw Data'!O$1,FALSE)</f>
        <v>146.92783617747401</v>
      </c>
      <c r="BB49" s="53">
        <f>VLOOKUP($A49,'RevPAR Raw Data'!$B$6:$BE$43,'RevPAR Raw Data'!P$1,FALSE)</f>
        <v>149.07771331058001</v>
      </c>
      <c r="BC49" s="54">
        <f>VLOOKUP($A49,'RevPAR Raw Data'!$B$6:$BE$43,'RevPAR Raw Data'!R$1,FALSE)</f>
        <v>127.97530765480199</v>
      </c>
      <c r="BE49" s="47">
        <f>VLOOKUP($A49,'RevPAR Raw Data'!$B$6:$BE$43,'RevPAR Raw Data'!T$1,FALSE)</f>
        <v>-1.7334520851931801</v>
      </c>
      <c r="BF49" s="48">
        <f>VLOOKUP($A49,'RevPAR Raw Data'!$B$6:$BE$43,'RevPAR Raw Data'!U$1,FALSE)</f>
        <v>-1.92767690933545</v>
      </c>
      <c r="BG49" s="48">
        <f>VLOOKUP($A49,'RevPAR Raw Data'!$B$6:$BE$43,'RevPAR Raw Data'!V$1,FALSE)</f>
        <v>0.60759900065850303</v>
      </c>
      <c r="BH49" s="48">
        <f>VLOOKUP($A49,'RevPAR Raw Data'!$B$6:$BE$43,'RevPAR Raw Data'!W$1,FALSE)</f>
        <v>-3.0891489230315701</v>
      </c>
      <c r="BI49" s="48">
        <f>VLOOKUP($A49,'RevPAR Raw Data'!$B$6:$BE$43,'RevPAR Raw Data'!X$1,FALSE)</f>
        <v>-8.7254266502275097</v>
      </c>
      <c r="BJ49" s="49">
        <f>VLOOKUP($A49,'RevPAR Raw Data'!$B$6:$BE$43,'RevPAR Raw Data'!Y$1,FALSE)</f>
        <v>-3.0835668849276501</v>
      </c>
      <c r="BK49" s="48">
        <f>VLOOKUP($A49,'RevPAR Raw Data'!$B$6:$BE$43,'RevPAR Raw Data'!AA$1,FALSE)</f>
        <v>-3.5761634719387101</v>
      </c>
      <c r="BL49" s="48">
        <f>VLOOKUP($A49,'RevPAR Raw Data'!$B$6:$BE$43,'RevPAR Raw Data'!AB$1,FALSE)</f>
        <v>-3.7329823199041599</v>
      </c>
      <c r="BM49" s="49">
        <f>VLOOKUP($A49,'RevPAR Raw Data'!$B$6:$BE$43,'RevPAR Raw Data'!AC$1,FALSE)</f>
        <v>-3.65350593911917</v>
      </c>
      <c r="BN49" s="50">
        <f>VLOOKUP($A49,'RevPAR Raw Data'!$B$6:$BE$43,'RevPAR Raw Data'!AE$1,FALSE)</f>
        <v>-3.2740051440386702</v>
      </c>
    </row>
    <row r="50" spans="1:66" x14ac:dyDescent="0.45">
      <c r="A50" s="63" t="s">
        <v>80</v>
      </c>
      <c r="B50" s="47">
        <f>VLOOKUP($A50,'Occupancy Raw Data'!$B$8:$BE$45,'Occupancy Raw Data'!G$3,FALSE)</f>
        <v>63.712272100505501</v>
      </c>
      <c r="C50" s="48">
        <f>VLOOKUP($A50,'Occupancy Raw Data'!$B$8:$BE$45,'Occupancy Raw Data'!H$3,FALSE)</f>
        <v>69.960676165670804</v>
      </c>
      <c r="D50" s="48">
        <f>VLOOKUP($A50,'Occupancy Raw Data'!$B$8:$BE$45,'Occupancy Raw Data'!I$3,FALSE)</f>
        <v>74.013073898166496</v>
      </c>
      <c r="E50" s="48">
        <f>VLOOKUP($A50,'Occupancy Raw Data'!$B$8:$BE$45,'Occupancy Raw Data'!J$3,FALSE)</f>
        <v>72.741433021806799</v>
      </c>
      <c r="F50" s="48">
        <f>VLOOKUP($A50,'Occupancy Raw Data'!$B$8:$BE$45,'Occupancy Raw Data'!K$3,FALSE)</f>
        <v>72.792502936519995</v>
      </c>
      <c r="G50" s="49">
        <f>VLOOKUP($A50,'Occupancy Raw Data'!$B$8:$BE$45,'Occupancy Raw Data'!L$3,FALSE)</f>
        <v>70.643991624533896</v>
      </c>
      <c r="H50" s="48">
        <f>VLOOKUP($A50,'Occupancy Raw Data'!$B$8:$BE$45,'Occupancy Raw Data'!N$3,FALSE)</f>
        <v>86.755017619120494</v>
      </c>
      <c r="I50" s="48">
        <f>VLOOKUP($A50,'Occupancy Raw Data'!$B$8:$BE$45,'Occupancy Raw Data'!O$3,FALSE)</f>
        <v>90.919769163985407</v>
      </c>
      <c r="J50" s="49">
        <f>VLOOKUP($A50,'Occupancy Raw Data'!$B$8:$BE$45,'Occupancy Raw Data'!P$3,FALSE)</f>
        <v>88.837393391552993</v>
      </c>
      <c r="K50" s="50">
        <f>VLOOKUP($A50,'Occupancy Raw Data'!$B$8:$BE$45,'Occupancy Raw Data'!R$3,FALSE)</f>
        <v>75.842106415110806</v>
      </c>
      <c r="M50" s="47">
        <f>VLOOKUP($A50,'Occupancy Raw Data'!$B$8:$BE$45,'Occupancy Raw Data'!T$3,FALSE)</f>
        <v>-3.17267238333815</v>
      </c>
      <c r="N50" s="48">
        <f>VLOOKUP($A50,'Occupancy Raw Data'!$B$8:$BE$45,'Occupancy Raw Data'!U$3,FALSE)</f>
        <v>-4.3851104433355603</v>
      </c>
      <c r="O50" s="48">
        <f>VLOOKUP($A50,'Occupancy Raw Data'!$B$8:$BE$45,'Occupancy Raw Data'!V$3,FALSE)</f>
        <v>-6.3271281310943897</v>
      </c>
      <c r="P50" s="48">
        <f>VLOOKUP($A50,'Occupancy Raw Data'!$B$8:$BE$45,'Occupancy Raw Data'!W$3,FALSE)</f>
        <v>-10.162760524794299</v>
      </c>
      <c r="Q50" s="48">
        <f>VLOOKUP($A50,'Occupancy Raw Data'!$B$8:$BE$45,'Occupancy Raw Data'!X$3,FALSE)</f>
        <v>-6.2871773310126002</v>
      </c>
      <c r="R50" s="49">
        <f>VLOOKUP($A50,'Occupancy Raw Data'!$B$8:$BE$45,'Occupancy Raw Data'!Y$3,FALSE)</f>
        <v>-6.21510799709319</v>
      </c>
      <c r="S50" s="48">
        <f>VLOOKUP($A50,'Occupancy Raw Data'!$B$8:$BE$45,'Occupancy Raw Data'!AA$3,FALSE)</f>
        <v>1.1756248149871</v>
      </c>
      <c r="T50" s="48">
        <f>VLOOKUP($A50,'Occupancy Raw Data'!$B$8:$BE$45,'Occupancy Raw Data'!AB$3,FALSE)</f>
        <v>1.6640016182728701</v>
      </c>
      <c r="U50" s="49">
        <f>VLOOKUP($A50,'Occupancy Raw Data'!$B$8:$BE$45,'Occupancy Raw Data'!AC$3,FALSE)</f>
        <v>1.4249494253831501</v>
      </c>
      <c r="V50" s="50">
        <f>VLOOKUP($A50,'Occupancy Raw Data'!$B$8:$BE$45,'Occupancy Raw Data'!AE$3,FALSE)</f>
        <v>-3.7896658366721101</v>
      </c>
      <c r="X50" s="51">
        <f>VLOOKUP($A50,'ADR Raw Data'!$B$6:$BE$43,'ADR Raw Data'!G$1,FALSE)</f>
        <v>145.38917598493001</v>
      </c>
      <c r="Y50" s="52">
        <f>VLOOKUP($A50,'ADR Raw Data'!$B$6:$BE$43,'ADR Raw Data'!H$1,FALSE)</f>
        <v>147.22336265420799</v>
      </c>
      <c r="Z50" s="52">
        <f>VLOOKUP($A50,'ADR Raw Data'!$B$6:$BE$43,'ADR Raw Data'!I$1,FALSE)</f>
        <v>153.37878523374101</v>
      </c>
      <c r="AA50" s="52">
        <f>VLOOKUP($A50,'ADR Raw Data'!$B$6:$BE$43,'ADR Raw Data'!J$1,FALSE)</f>
        <v>151.93656404675801</v>
      </c>
      <c r="AB50" s="52">
        <f>VLOOKUP($A50,'ADR Raw Data'!$B$6:$BE$43,'ADR Raw Data'!K$1,FALSE)</f>
        <v>153.42053285157999</v>
      </c>
      <c r="AC50" s="53">
        <f>VLOOKUP($A50,'ADR Raw Data'!$B$6:$BE$43,'ADR Raw Data'!L$1,FALSE)</f>
        <v>150.43007301486301</v>
      </c>
      <c r="AD50" s="52">
        <f>VLOOKUP($A50,'ADR Raw Data'!$B$6:$BE$43,'ADR Raw Data'!N$1,FALSE)</f>
        <v>196.28311699779201</v>
      </c>
      <c r="AE50" s="52">
        <f>VLOOKUP($A50,'ADR Raw Data'!$B$6:$BE$43,'ADR Raw Data'!O$1,FALSE)</f>
        <v>200.66511711509199</v>
      </c>
      <c r="AF50" s="53">
        <f>VLOOKUP($A50,'ADR Raw Data'!$B$6:$BE$43,'ADR Raw Data'!P$1,FALSE)</f>
        <v>198.52547477041099</v>
      </c>
      <c r="AG50" s="54">
        <f>VLOOKUP($A50,'ADR Raw Data'!$B$6:$BE$43,'ADR Raw Data'!R$1,FALSE)</f>
        <v>166.52618308971699</v>
      </c>
      <c r="AI50" s="47">
        <f>VLOOKUP($A50,'ADR Raw Data'!$B$6:$BE$43,'ADR Raw Data'!T$1,FALSE)</f>
        <v>-0.61964135821911903</v>
      </c>
      <c r="AJ50" s="48">
        <f>VLOOKUP($A50,'ADR Raw Data'!$B$6:$BE$43,'ADR Raw Data'!U$1,FALSE)</f>
        <v>-0.53948412770606102</v>
      </c>
      <c r="AK50" s="48">
        <f>VLOOKUP($A50,'ADR Raw Data'!$B$6:$BE$43,'ADR Raw Data'!V$1,FALSE)</f>
        <v>-0.64312278539602696</v>
      </c>
      <c r="AL50" s="48">
        <f>VLOOKUP($A50,'ADR Raw Data'!$B$6:$BE$43,'ADR Raw Data'!W$1,FALSE)</f>
        <v>-2.4500457216630802</v>
      </c>
      <c r="AM50" s="48">
        <f>VLOOKUP($A50,'ADR Raw Data'!$B$6:$BE$43,'ADR Raw Data'!X$1,FALSE)</f>
        <v>-1.6332364668344299</v>
      </c>
      <c r="AN50" s="49">
        <f>VLOOKUP($A50,'ADR Raw Data'!$B$6:$BE$43,'ADR Raw Data'!Y$1,FALSE)</f>
        <v>-1.2622774530323899</v>
      </c>
      <c r="AO50" s="48">
        <f>VLOOKUP($A50,'ADR Raw Data'!$B$6:$BE$43,'ADR Raw Data'!AA$1,FALSE)</f>
        <v>-2.8888374431258201E-2</v>
      </c>
      <c r="AP50" s="48">
        <f>VLOOKUP($A50,'ADR Raw Data'!$B$6:$BE$43,'ADR Raw Data'!AB$1,FALSE)</f>
        <v>-1.6257703497212299</v>
      </c>
      <c r="AQ50" s="49">
        <f>VLOOKUP($A50,'ADR Raw Data'!$B$6:$BE$43,'ADR Raw Data'!AC$1,FALSE)</f>
        <v>-0.85671866408413</v>
      </c>
      <c r="AR50" s="50">
        <f>VLOOKUP($A50,'ADR Raw Data'!$B$6:$BE$43,'ADR Raw Data'!AE$1,FALSE)</f>
        <v>-0.61451205755284799</v>
      </c>
      <c r="AS50" s="40"/>
      <c r="AT50" s="51">
        <f>VLOOKUP($A50,'RevPAR Raw Data'!$B$6:$BE$43,'RevPAR Raw Data'!G$1,FALSE)</f>
        <v>92.630747408201799</v>
      </c>
      <c r="AU50" s="52">
        <f>VLOOKUP($A50,'RevPAR Raw Data'!$B$6:$BE$43,'RevPAR Raw Data'!H$1,FALSE)</f>
        <v>102.998459986721</v>
      </c>
      <c r="AV50" s="52">
        <f>VLOOKUP($A50,'RevPAR Raw Data'!$B$6:$BE$43,'RevPAR Raw Data'!I$1,FALSE)</f>
        <v>113.520353659159</v>
      </c>
      <c r="AW50" s="52">
        <f>VLOOKUP($A50,'RevPAR Raw Data'!$B$6:$BE$43,'RevPAR Raw Data'!J$1,FALSE)</f>
        <v>110.52083397170701</v>
      </c>
      <c r="AX50" s="52">
        <f>VLOOKUP($A50,'RevPAR Raw Data'!$B$6:$BE$43,'RevPAR Raw Data'!K$1,FALSE)</f>
        <v>111.678645881211</v>
      </c>
      <c r="AY50" s="53">
        <f>VLOOKUP($A50,'RevPAR Raw Data'!$B$6:$BE$43,'RevPAR Raw Data'!L$1,FALSE)</f>
        <v>106.26980818139999</v>
      </c>
      <c r="AZ50" s="52">
        <f>VLOOKUP($A50,'RevPAR Raw Data'!$B$6:$BE$43,'RevPAR Raw Data'!N$1,FALSE)</f>
        <v>170.28545273479301</v>
      </c>
      <c r="BA50" s="52">
        <f>VLOOKUP($A50,'RevPAR Raw Data'!$B$6:$BE$43,'RevPAR Raw Data'!O$1,FALSE)</f>
        <v>182.444261273683</v>
      </c>
      <c r="BB50" s="53">
        <f>VLOOKUP($A50,'RevPAR Raw Data'!$B$6:$BE$43,'RevPAR Raw Data'!P$1,FALSE)</f>
        <v>176.36485700423799</v>
      </c>
      <c r="BC50" s="54">
        <f>VLOOKUP($A50,'RevPAR Raw Data'!$B$6:$BE$43,'RevPAR Raw Data'!R$1,FALSE)</f>
        <v>126.29696498792499</v>
      </c>
      <c r="BE50" s="47">
        <f>VLOOKUP($A50,'RevPAR Raw Data'!$B$6:$BE$43,'RevPAR Raw Data'!T$1,FALSE)</f>
        <v>-3.7726545513093099</v>
      </c>
      <c r="BF50" s="48">
        <f>VLOOKUP($A50,'RevPAR Raw Data'!$B$6:$BE$43,'RevPAR Raw Data'!U$1,FALSE)</f>
        <v>-4.9009375962174504</v>
      </c>
      <c r="BG50" s="48">
        <f>VLOOKUP($A50,'RevPAR Raw Data'!$B$6:$BE$43,'RevPAR Raw Data'!V$1,FALSE)</f>
        <v>-6.9295597138181497</v>
      </c>
      <c r="BH50" s="48">
        <f>VLOOKUP($A50,'RevPAR Raw Data'!$B$6:$BE$43,'RevPAR Raw Data'!W$1,FALSE)</f>
        <v>-12.363813967016799</v>
      </c>
      <c r="BI50" s="48">
        <f>VLOOKUP($A50,'RevPAR Raw Data'!$B$6:$BE$43,'RevPAR Raw Data'!X$1,FALSE)</f>
        <v>-7.8177293249423796</v>
      </c>
      <c r="BJ50" s="49">
        <f>VLOOKUP($A50,'RevPAR Raw Data'!$B$6:$BE$43,'RevPAR Raw Data'!Y$1,FALSE)</f>
        <v>-7.3989335431966596</v>
      </c>
      <c r="BK50" s="48">
        <f>VLOOKUP($A50,'RevPAR Raw Data'!$B$6:$BE$43,'RevPAR Raw Data'!AA$1,FALSE)</f>
        <v>1.1463968216573801</v>
      </c>
      <c r="BL50" s="48">
        <f>VLOOKUP($A50,'RevPAR Raw Data'!$B$6:$BE$43,'RevPAR Raw Data'!AB$1,FALSE)</f>
        <v>1.11784236228802E-2</v>
      </c>
      <c r="BM50" s="49">
        <f>VLOOKUP($A50,'RevPAR Raw Data'!$B$6:$BE$43,'RevPAR Raw Data'!AC$1,FALSE)</f>
        <v>0.55602295361800902</v>
      </c>
      <c r="BN50" s="50">
        <f>VLOOKUP($A50,'RevPAR Raw Data'!$B$6:$BE$43,'RevPAR Raw Data'!AE$1,FALSE)</f>
        <v>-4.3808899407176396</v>
      </c>
    </row>
    <row r="51" spans="1:66" x14ac:dyDescent="0.45">
      <c r="A51" s="66" t="s">
        <v>81</v>
      </c>
      <c r="B51" s="47">
        <f>VLOOKUP($A51,'Occupancy Raw Data'!$B$8:$BE$45,'Occupancy Raw Data'!G$3,FALSE)</f>
        <v>60.601469585637403</v>
      </c>
      <c r="C51" s="48">
        <f>VLOOKUP($A51,'Occupancy Raw Data'!$B$8:$BE$45,'Occupancy Raw Data'!H$3,FALSE)</f>
        <v>76.293462616468403</v>
      </c>
      <c r="D51" s="48">
        <f>VLOOKUP($A51,'Occupancy Raw Data'!$B$8:$BE$45,'Occupancy Raw Data'!I$3,FALSE)</f>
        <v>82.467237330505199</v>
      </c>
      <c r="E51" s="48">
        <f>VLOOKUP($A51,'Occupancy Raw Data'!$B$8:$BE$45,'Occupancy Raw Data'!J$3,FALSE)</f>
        <v>82.410423452768697</v>
      </c>
      <c r="F51" s="48">
        <f>VLOOKUP($A51,'Occupancy Raw Data'!$B$8:$BE$45,'Occupancy Raw Data'!K$3,FALSE)</f>
        <v>73.140292402090694</v>
      </c>
      <c r="G51" s="49">
        <f>VLOOKUP($A51,'Occupancy Raw Data'!$B$8:$BE$45,'Occupancy Raw Data'!L$3,FALSE)</f>
        <v>74.982577077494099</v>
      </c>
      <c r="H51" s="48">
        <f>VLOOKUP($A51,'Occupancy Raw Data'!$B$8:$BE$45,'Occupancy Raw Data'!N$3,FALSE)</f>
        <v>77.6361639269752</v>
      </c>
      <c r="I51" s="48">
        <f>VLOOKUP($A51,'Occupancy Raw Data'!$B$8:$BE$45,'Occupancy Raw Data'!O$3,FALSE)</f>
        <v>78.800848420574098</v>
      </c>
      <c r="J51" s="49">
        <f>VLOOKUP($A51,'Occupancy Raw Data'!$B$8:$BE$45,'Occupancy Raw Data'!P$3,FALSE)</f>
        <v>78.218506173774699</v>
      </c>
      <c r="K51" s="50">
        <f>VLOOKUP($A51,'Occupancy Raw Data'!$B$8:$BE$45,'Occupancy Raw Data'!R$3,FALSE)</f>
        <v>75.907128247860001</v>
      </c>
      <c r="M51" s="47">
        <f>VLOOKUP($A51,'Occupancy Raw Data'!$B$8:$BE$45,'Occupancy Raw Data'!T$3,FALSE)</f>
        <v>0.46033405720627601</v>
      </c>
      <c r="N51" s="48">
        <f>VLOOKUP($A51,'Occupancy Raw Data'!$B$8:$BE$45,'Occupancy Raw Data'!U$3,FALSE)</f>
        <v>2.0635001701405402</v>
      </c>
      <c r="O51" s="48">
        <f>VLOOKUP($A51,'Occupancy Raw Data'!$B$8:$BE$45,'Occupancy Raw Data'!V$3,FALSE)</f>
        <v>1.6537691287282199</v>
      </c>
      <c r="P51" s="48">
        <f>VLOOKUP($A51,'Occupancy Raw Data'!$B$8:$BE$45,'Occupancy Raw Data'!W$3,FALSE)</f>
        <v>3.3624595907415298</v>
      </c>
      <c r="Q51" s="48">
        <f>VLOOKUP($A51,'Occupancy Raw Data'!$B$8:$BE$45,'Occupancy Raw Data'!X$3,FALSE)</f>
        <v>-2.1322905127099299</v>
      </c>
      <c r="R51" s="49">
        <f>VLOOKUP($A51,'Occupancy Raw Data'!$B$8:$BE$45,'Occupancy Raw Data'!Y$3,FALSE)</f>
        <v>1.1463595023515201</v>
      </c>
      <c r="S51" s="48">
        <f>VLOOKUP($A51,'Occupancy Raw Data'!$B$8:$BE$45,'Occupancy Raw Data'!AA$3,FALSE)</f>
        <v>-1.42706002017182</v>
      </c>
      <c r="T51" s="48">
        <f>VLOOKUP($A51,'Occupancy Raw Data'!$B$8:$BE$45,'Occupancy Raw Data'!AB$3,FALSE)</f>
        <v>-3.9435714642061499</v>
      </c>
      <c r="U51" s="49">
        <f>VLOOKUP($A51,'Occupancy Raw Data'!$B$8:$BE$45,'Occupancy Raw Data'!AC$3,FALSE)</f>
        <v>-2.7109500235936399</v>
      </c>
      <c r="V51" s="50">
        <f>VLOOKUP($A51,'Occupancy Raw Data'!$B$8:$BE$45,'Occupancy Raw Data'!AE$3,FALSE)</f>
        <v>-2.0690787522965999E-2</v>
      </c>
      <c r="X51" s="51">
        <f>VLOOKUP($A51,'ADR Raw Data'!$B$6:$BE$43,'ADR Raw Data'!G$1,FALSE)</f>
        <v>128.49241125</v>
      </c>
      <c r="Y51" s="52">
        <f>VLOOKUP($A51,'ADR Raw Data'!$B$6:$BE$43,'ADR Raw Data'!H$1,FALSE)</f>
        <v>147.09321054460599</v>
      </c>
      <c r="Z51" s="52">
        <f>VLOOKUP($A51,'ADR Raw Data'!$B$6:$BE$43,'ADR Raw Data'!I$1,FALSE)</f>
        <v>157.538739264226</v>
      </c>
      <c r="AA51" s="52">
        <f>VLOOKUP($A51,'ADR Raw Data'!$B$6:$BE$43,'ADR Raw Data'!J$1,FALSE)</f>
        <v>154.22773945215499</v>
      </c>
      <c r="AB51" s="52">
        <f>VLOOKUP($A51,'ADR Raw Data'!$B$6:$BE$43,'ADR Raw Data'!K$1,FALSE)</f>
        <v>138.24203360865801</v>
      </c>
      <c r="AC51" s="53">
        <f>VLOOKUP($A51,'ADR Raw Data'!$B$6:$BE$43,'ADR Raw Data'!L$1,FALSE)</f>
        <v>146.22570235743899</v>
      </c>
      <c r="AD51" s="52">
        <f>VLOOKUP($A51,'ADR Raw Data'!$B$6:$BE$43,'ADR Raw Data'!N$1,FALSE)</f>
        <v>132.669407000853</v>
      </c>
      <c r="AE51" s="52">
        <f>VLOOKUP($A51,'ADR Raw Data'!$B$6:$BE$43,'ADR Raw Data'!O$1,FALSE)</f>
        <v>131.00656572939101</v>
      </c>
      <c r="AF51" s="53">
        <f>VLOOKUP($A51,'ADR Raw Data'!$B$6:$BE$43,'ADR Raw Data'!P$1,FALSE)</f>
        <v>131.83179638036401</v>
      </c>
      <c r="AG51" s="54">
        <f>VLOOKUP($A51,'ADR Raw Data'!$B$6:$BE$43,'ADR Raw Data'!R$1,FALSE)</f>
        <v>141.98793049248999</v>
      </c>
      <c r="AI51" s="47">
        <f>VLOOKUP($A51,'ADR Raw Data'!$B$6:$BE$43,'ADR Raw Data'!T$1,FALSE)</f>
        <v>-1.61208207667883</v>
      </c>
      <c r="AJ51" s="48">
        <f>VLOOKUP($A51,'ADR Raw Data'!$B$6:$BE$43,'ADR Raw Data'!U$1,FALSE)</f>
        <v>1.7607972202620401</v>
      </c>
      <c r="AK51" s="48">
        <f>VLOOKUP($A51,'ADR Raw Data'!$B$6:$BE$43,'ADR Raw Data'!V$1,FALSE)</f>
        <v>5.3750523845056</v>
      </c>
      <c r="AL51" s="48">
        <f>VLOOKUP($A51,'ADR Raw Data'!$B$6:$BE$43,'ADR Raw Data'!W$1,FALSE)</f>
        <v>6.0039344091460096</v>
      </c>
      <c r="AM51" s="48">
        <f>VLOOKUP($A51,'ADR Raw Data'!$B$6:$BE$43,'ADR Raw Data'!X$1,FALSE)</f>
        <v>1.54390128626714</v>
      </c>
      <c r="AN51" s="49">
        <f>VLOOKUP($A51,'ADR Raw Data'!$B$6:$BE$43,'ADR Raw Data'!Y$1,FALSE)</f>
        <v>3.07015425530648</v>
      </c>
      <c r="AO51" s="48">
        <f>VLOOKUP($A51,'ADR Raw Data'!$B$6:$BE$43,'ADR Raw Data'!AA$1,FALSE)</f>
        <v>1.5278571968401899</v>
      </c>
      <c r="AP51" s="48">
        <f>VLOOKUP($A51,'ADR Raw Data'!$B$6:$BE$43,'ADR Raw Data'!AB$1,FALSE)</f>
        <v>-0.237949587815356</v>
      </c>
      <c r="AQ51" s="49">
        <f>VLOOKUP($A51,'ADR Raw Data'!$B$6:$BE$43,'ADR Raw Data'!AC$1,FALSE)</f>
        <v>0.63299487136225197</v>
      </c>
      <c r="AR51" s="50">
        <f>VLOOKUP($A51,'ADR Raw Data'!$B$6:$BE$43,'ADR Raw Data'!AE$1,FALSE)</f>
        <v>2.4576668301468598</v>
      </c>
      <c r="AS51" s="40"/>
      <c r="AT51" s="51">
        <f>VLOOKUP($A51,'RevPAR Raw Data'!$B$6:$BE$43,'RevPAR Raw Data'!G$1,FALSE)</f>
        <v>77.8682895235209</v>
      </c>
      <c r="AU51" s="52">
        <f>VLOOKUP($A51,'RevPAR Raw Data'!$B$6:$BE$43,'RevPAR Raw Data'!H$1,FALSE)</f>
        <v>112.222503598212</v>
      </c>
      <c r="AV51" s="52">
        <f>VLOOKUP($A51,'RevPAR Raw Data'!$B$6:$BE$43,'RevPAR Raw Data'!I$1,FALSE)</f>
        <v>129.91784599651501</v>
      </c>
      <c r="AW51" s="52">
        <f>VLOOKUP($A51,'RevPAR Raw Data'!$B$6:$BE$43,'RevPAR Raw Data'!J$1,FALSE)</f>
        <v>127.099733164154</v>
      </c>
      <c r="AX51" s="52">
        <f>VLOOKUP($A51,'RevPAR Raw Data'!$B$6:$BE$43,'RevPAR Raw Data'!K$1,FALSE)</f>
        <v>101.11062760396899</v>
      </c>
      <c r="AY51" s="53">
        <f>VLOOKUP($A51,'RevPAR Raw Data'!$B$6:$BE$43,'RevPAR Raw Data'!L$1,FALSE)</f>
        <v>109.643799977274</v>
      </c>
      <c r="AZ51" s="52">
        <f>VLOOKUP($A51,'RevPAR Raw Data'!$B$6:$BE$43,'RevPAR Raw Data'!N$1,FALSE)</f>
        <v>102.99943830012801</v>
      </c>
      <c r="BA51" s="52">
        <f>VLOOKUP($A51,'RevPAR Raw Data'!$B$6:$BE$43,'RevPAR Raw Data'!O$1,FALSE)</f>
        <v>103.234285281418</v>
      </c>
      <c r="BB51" s="53">
        <f>VLOOKUP($A51,'RevPAR Raw Data'!$B$6:$BE$43,'RevPAR Raw Data'!P$1,FALSE)</f>
        <v>103.116861790773</v>
      </c>
      <c r="BC51" s="54">
        <f>VLOOKUP($A51,'RevPAR Raw Data'!$B$6:$BE$43,'RevPAR Raw Data'!R$1,FALSE)</f>
        <v>107.778960495417</v>
      </c>
      <c r="BE51" s="47">
        <f>VLOOKUP($A51,'RevPAR Raw Data'!$B$6:$BE$43,'RevPAR Raw Data'!T$1,FALSE)</f>
        <v>-1.15916898230162</v>
      </c>
      <c r="BF51" s="48">
        <f>VLOOKUP($A51,'RevPAR Raw Data'!$B$6:$BE$43,'RevPAR Raw Data'!U$1,FALSE)</f>
        <v>3.8606314440385199</v>
      </c>
      <c r="BG51" s="48">
        <f>VLOOKUP($A51,'RevPAR Raw Data'!$B$6:$BE$43,'RevPAR Raw Data'!V$1,FALSE)</f>
        <v>7.1177124702217602</v>
      </c>
      <c r="BH51" s="48">
        <f>VLOOKUP($A51,'RevPAR Raw Data'!$B$6:$BE$43,'RevPAR Raw Data'!W$1,FALSE)</f>
        <v>9.5682738682497099</v>
      </c>
      <c r="BI51" s="48">
        <f>VLOOKUP($A51,'RevPAR Raw Data'!$B$6:$BE$43,'RevPAR Raw Data'!X$1,FALSE)</f>
        <v>-0.62130968709546996</v>
      </c>
      <c r="BJ51" s="49">
        <f>VLOOKUP($A51,'RevPAR Raw Data'!$B$6:$BE$43,'RevPAR Raw Data'!Y$1,FALSE)</f>
        <v>4.2517087627005603</v>
      </c>
      <c r="BK51" s="48">
        <f>VLOOKUP($A51,'RevPAR Raw Data'!$B$6:$BE$43,'RevPAR Raw Data'!AA$1,FALSE)</f>
        <v>7.8993737446943602E-2</v>
      </c>
      <c r="BL51" s="48">
        <f>VLOOKUP($A51,'RevPAR Raw Data'!$B$6:$BE$43,'RevPAR Raw Data'!AB$1,FALSE)</f>
        <v>-4.1721373399772199</v>
      </c>
      <c r="BM51" s="49">
        <f>VLOOKUP($A51,'RevPAR Raw Data'!$B$6:$BE$43,'RevPAR Raw Data'!AC$1,FALSE)</f>
        <v>-2.0951153268459302</v>
      </c>
      <c r="BN51" s="50">
        <f>VLOOKUP($A51,'RevPAR Raw Data'!$B$6:$BE$43,'RevPAR Raw Data'!AE$1,FALSE)</f>
        <v>2.4364675320020401</v>
      </c>
    </row>
    <row r="52" spans="1:66" x14ac:dyDescent="0.45">
      <c r="A52" s="63" t="s">
        <v>82</v>
      </c>
      <c r="B52" s="47">
        <f>VLOOKUP($A52,'Occupancy Raw Data'!$B$8:$BE$45,'Occupancy Raw Data'!G$3,FALSE)</f>
        <v>50.037603409375699</v>
      </c>
      <c r="C52" s="48">
        <f>VLOOKUP($A52,'Occupancy Raw Data'!$B$8:$BE$45,'Occupancy Raw Data'!H$3,FALSE)</f>
        <v>56.4051140636751</v>
      </c>
      <c r="D52" s="48">
        <f>VLOOKUP($A52,'Occupancy Raw Data'!$B$8:$BE$45,'Occupancy Raw Data'!I$3,FALSE)</f>
        <v>58.444054483161999</v>
      </c>
      <c r="E52" s="48">
        <f>VLOOKUP($A52,'Occupancy Raw Data'!$B$8:$BE$45,'Occupancy Raw Data'!J$3,FALSE)</f>
        <v>59.171053731093799</v>
      </c>
      <c r="F52" s="48">
        <f>VLOOKUP($A52,'Occupancy Raw Data'!$B$8:$BE$45,'Occupancy Raw Data'!K$3,FALSE)</f>
        <v>59.0206400935907</v>
      </c>
      <c r="G52" s="49">
        <f>VLOOKUP($A52,'Occupancy Raw Data'!$B$8:$BE$45,'Occupancy Raw Data'!L$3,FALSE)</f>
        <v>56.615693156179397</v>
      </c>
      <c r="H52" s="48">
        <f>VLOOKUP($A52,'Occupancy Raw Data'!$B$8:$BE$45,'Occupancy Raw Data'!N$3,FALSE)</f>
        <v>65.229380797192206</v>
      </c>
      <c r="I52" s="48">
        <f>VLOOKUP($A52,'Occupancy Raw Data'!$B$8:$BE$45,'Occupancy Raw Data'!O$3,FALSE)</f>
        <v>64.535806802038906</v>
      </c>
      <c r="J52" s="49">
        <f>VLOOKUP($A52,'Occupancy Raw Data'!$B$8:$BE$45,'Occupancy Raw Data'!P$3,FALSE)</f>
        <v>64.882593799615606</v>
      </c>
      <c r="K52" s="50">
        <f>VLOOKUP($A52,'Occupancy Raw Data'!$B$8:$BE$45,'Occupancy Raw Data'!R$3,FALSE)</f>
        <v>58.977664768589797</v>
      </c>
      <c r="M52" s="47">
        <f>VLOOKUP($A52,'Occupancy Raw Data'!$B$8:$BE$45,'Occupancy Raw Data'!T$3,FALSE)</f>
        <v>4.3896913597751199</v>
      </c>
      <c r="N52" s="48">
        <f>VLOOKUP($A52,'Occupancy Raw Data'!$B$8:$BE$45,'Occupancy Raw Data'!U$3,FALSE)</f>
        <v>0.97833804015083403</v>
      </c>
      <c r="O52" s="48">
        <f>VLOOKUP($A52,'Occupancy Raw Data'!$B$8:$BE$45,'Occupancy Raw Data'!V$3,FALSE)</f>
        <v>-1.0015840033774599</v>
      </c>
      <c r="P52" s="48">
        <f>VLOOKUP($A52,'Occupancy Raw Data'!$B$8:$BE$45,'Occupancy Raw Data'!W$3,FALSE)</f>
        <v>3.2605246225705403E-2</v>
      </c>
      <c r="Q52" s="48">
        <f>VLOOKUP($A52,'Occupancy Raw Data'!$B$8:$BE$45,'Occupancy Raw Data'!X$3,FALSE)</f>
        <v>-4.7223523794565301</v>
      </c>
      <c r="R52" s="49">
        <f>VLOOKUP($A52,'Occupancy Raw Data'!$B$8:$BE$45,'Occupancy Raw Data'!Y$3,FALSE)</f>
        <v>-0.29820892111498798</v>
      </c>
      <c r="S52" s="48">
        <f>VLOOKUP($A52,'Occupancy Raw Data'!$B$8:$BE$45,'Occupancy Raw Data'!AA$3,FALSE)</f>
        <v>-6.8096347764955203</v>
      </c>
      <c r="T52" s="48">
        <f>VLOOKUP($A52,'Occupancy Raw Data'!$B$8:$BE$45,'Occupancy Raw Data'!AB$3,FALSE)</f>
        <v>-9.9300050145638004</v>
      </c>
      <c r="U52" s="49">
        <f>VLOOKUP($A52,'Occupancy Raw Data'!$B$8:$BE$45,'Occupancy Raw Data'!AC$3,FALSE)</f>
        <v>-8.3880478552952802</v>
      </c>
      <c r="V52" s="50">
        <f>VLOOKUP($A52,'Occupancy Raw Data'!$B$8:$BE$45,'Occupancy Raw Data'!AE$3,FALSE)</f>
        <v>-2.9908171588461601</v>
      </c>
      <c r="X52" s="51">
        <f>VLOOKUP($A52,'ADR Raw Data'!$B$6:$BE$43,'ADR Raw Data'!G$1,FALSE)</f>
        <v>96.147905811623204</v>
      </c>
      <c r="Y52" s="52">
        <f>VLOOKUP($A52,'ADR Raw Data'!$B$6:$BE$43,'ADR Raw Data'!H$1,FALSE)</f>
        <v>98.365558518518498</v>
      </c>
      <c r="Z52" s="52">
        <f>VLOOKUP($A52,'ADR Raw Data'!$B$6:$BE$43,'ADR Raw Data'!I$1,FALSE)</f>
        <v>99.449090649127797</v>
      </c>
      <c r="AA52" s="52">
        <f>VLOOKUP($A52,'ADR Raw Data'!$B$6:$BE$43,'ADR Raw Data'!J$1,FALSE)</f>
        <v>98.737073859624303</v>
      </c>
      <c r="AB52" s="52">
        <f>VLOOKUP($A52,'ADR Raw Data'!$B$6:$BE$43,'ADR Raw Data'!K$1,FALSE)</f>
        <v>99.4776398131105</v>
      </c>
      <c r="AC52" s="53">
        <f>VLOOKUP($A52,'ADR Raw Data'!$B$6:$BE$43,'ADR Raw Data'!L$1,FALSE)</f>
        <v>98.506786810721394</v>
      </c>
      <c r="AD52" s="52">
        <f>VLOOKUP($A52,'ADR Raw Data'!$B$6:$BE$43,'ADR Raw Data'!N$1,FALSE)</f>
        <v>112.12610555982501</v>
      </c>
      <c r="AE52" s="52">
        <f>VLOOKUP($A52,'ADR Raw Data'!$B$6:$BE$43,'ADR Raw Data'!O$1,FALSE)</f>
        <v>113.581324614786</v>
      </c>
      <c r="AF52" s="53">
        <f>VLOOKUP($A52,'ADR Raw Data'!$B$6:$BE$43,'ADR Raw Data'!P$1,FALSE)</f>
        <v>112.84982613175301</v>
      </c>
      <c r="AG52" s="54">
        <f>VLOOKUP($A52,'ADR Raw Data'!$B$6:$BE$43,'ADR Raw Data'!R$1,FALSE)</f>
        <v>103.015096852545</v>
      </c>
      <c r="AI52" s="47">
        <f>VLOOKUP($A52,'ADR Raw Data'!$B$6:$BE$43,'ADR Raw Data'!T$1,FALSE)</f>
        <v>-2.6052538805034899</v>
      </c>
      <c r="AJ52" s="48">
        <f>VLOOKUP($A52,'ADR Raw Data'!$B$6:$BE$43,'ADR Raw Data'!U$1,FALSE)</f>
        <v>-2.7374354531940299</v>
      </c>
      <c r="AK52" s="48">
        <f>VLOOKUP($A52,'ADR Raw Data'!$B$6:$BE$43,'ADR Raw Data'!V$1,FALSE)</f>
        <v>-1.74383387896849</v>
      </c>
      <c r="AL52" s="48">
        <f>VLOOKUP($A52,'ADR Raw Data'!$B$6:$BE$43,'ADR Raw Data'!W$1,FALSE)</f>
        <v>-2.7253148902042601</v>
      </c>
      <c r="AM52" s="48">
        <f>VLOOKUP($A52,'ADR Raw Data'!$B$6:$BE$43,'ADR Raw Data'!X$1,FALSE)</f>
        <v>-2.9126853255760601</v>
      </c>
      <c r="AN52" s="49">
        <f>VLOOKUP($A52,'ADR Raw Data'!$B$6:$BE$43,'ADR Raw Data'!Y$1,FALSE)</f>
        <v>-2.5744275931377998</v>
      </c>
      <c r="AO52" s="48">
        <f>VLOOKUP($A52,'ADR Raw Data'!$B$6:$BE$43,'ADR Raw Data'!AA$1,FALSE)</f>
        <v>-4.1654551011857501</v>
      </c>
      <c r="AP52" s="48">
        <f>VLOOKUP($A52,'ADR Raw Data'!$B$6:$BE$43,'ADR Raw Data'!AB$1,FALSE)</f>
        <v>-4.1487765753043098</v>
      </c>
      <c r="AQ52" s="49">
        <f>VLOOKUP($A52,'ADR Raw Data'!$B$6:$BE$43,'ADR Raw Data'!AC$1,FALSE)</f>
        <v>-4.1674868166536703</v>
      </c>
      <c r="AR52" s="50">
        <f>VLOOKUP($A52,'ADR Raw Data'!$B$6:$BE$43,'ADR Raw Data'!AE$1,FALSE)</f>
        <v>-3.4089168446345002</v>
      </c>
      <c r="AS52" s="40"/>
      <c r="AT52" s="51">
        <f>VLOOKUP($A52,'RevPAR Raw Data'!$B$6:$BE$43,'RevPAR Raw Data'!G$1,FALSE)</f>
        <v>48.110107796440197</v>
      </c>
      <c r="AU52" s="52">
        <f>VLOOKUP($A52,'RevPAR Raw Data'!$B$6:$BE$43,'RevPAR Raw Data'!H$1,FALSE)</f>
        <v>55.4832054817414</v>
      </c>
      <c r="AV52" s="52">
        <f>VLOOKUP($A52,'RevPAR Raw Data'!$B$6:$BE$43,'RevPAR Raw Data'!I$1,FALSE)</f>
        <v>58.122080721985398</v>
      </c>
      <c r="AW52" s="52">
        <f>VLOOKUP($A52,'RevPAR Raw Data'!$B$6:$BE$43,'RevPAR Raw Data'!J$1,FALSE)</f>
        <v>58.423767025988099</v>
      </c>
      <c r="AX52" s="52">
        <f>VLOOKUP($A52,'RevPAR Raw Data'!$B$6:$BE$43,'RevPAR Raw Data'!K$1,FALSE)</f>
        <v>58.712339767694402</v>
      </c>
      <c r="AY52" s="53">
        <f>VLOOKUP($A52,'RevPAR Raw Data'!$B$6:$BE$43,'RevPAR Raw Data'!L$1,FALSE)</f>
        <v>55.770300158769899</v>
      </c>
      <c r="AZ52" s="52">
        <f>VLOOKUP($A52,'RevPAR Raw Data'!$B$6:$BE$43,'RevPAR Raw Data'!N$1,FALSE)</f>
        <v>73.139164368680497</v>
      </c>
      <c r="BA52" s="52">
        <f>VLOOKUP($A52,'RevPAR Raw Data'!$B$6:$BE$43,'RevPAR Raw Data'!O$1,FALSE)</f>
        <v>73.300624216595594</v>
      </c>
      <c r="BB52" s="53">
        <f>VLOOKUP($A52,'RevPAR Raw Data'!$B$6:$BE$43,'RevPAR Raw Data'!P$1,FALSE)</f>
        <v>73.219894292638003</v>
      </c>
      <c r="BC52" s="54">
        <f>VLOOKUP($A52,'RevPAR Raw Data'!$B$6:$BE$43,'RevPAR Raw Data'!R$1,FALSE)</f>
        <v>60.755898482732199</v>
      </c>
      <c r="BE52" s="47">
        <f>VLOOKUP($A52,'RevPAR Raw Data'!$B$6:$BE$43,'RevPAR Raw Data'!T$1,FALSE)</f>
        <v>1.67007487477896</v>
      </c>
      <c r="BF52" s="48">
        <f>VLOOKUP($A52,'RevPAR Raw Data'!$B$6:$BE$43,'RevPAR Raw Data'!U$1,FALSE)</f>
        <v>-1.78587878540637</v>
      </c>
      <c r="BG52" s="48">
        <f>VLOOKUP($A52,'RevPAR Raw Data'!$B$6:$BE$43,'RevPAR Raw Data'!V$1,FALSE)</f>
        <v>-2.72795192116872</v>
      </c>
      <c r="BH52" s="48">
        <f>VLOOKUP($A52,'RevPAR Raw Data'!$B$6:$BE$43,'RevPAR Raw Data'!W$1,FALSE)</f>
        <v>-2.6935982396089302</v>
      </c>
      <c r="BI52" s="48">
        <f>VLOOKUP($A52,'RevPAR Raw Data'!$B$6:$BE$43,'RevPAR Raw Data'!X$1,FALSE)</f>
        <v>-7.49749044025417</v>
      </c>
      <c r="BJ52" s="49">
        <f>VLOOKUP($A52,'RevPAR Raw Data'!$B$6:$BE$43,'RevPAR Raw Data'!Y$1,FALSE)</f>
        <v>-2.8649593415024102</v>
      </c>
      <c r="BK52" s="48">
        <f>VLOOKUP($A52,'RevPAR Raw Data'!$B$6:$BE$43,'RevPAR Raw Data'!AA$1,FALSE)</f>
        <v>-10.6914375985116</v>
      </c>
      <c r="BL52" s="48">
        <f>VLOOKUP($A52,'RevPAR Raw Data'!$B$6:$BE$43,'RevPAR Raw Data'!AB$1,FALSE)</f>
        <v>-13.666807867897299</v>
      </c>
      <c r="BM52" s="49">
        <f>VLOOKUP($A52,'RevPAR Raw Data'!$B$6:$BE$43,'RevPAR Raw Data'!AC$1,FALSE)</f>
        <v>-12.2059638834049</v>
      </c>
      <c r="BN52" s="50">
        <f>VLOOKUP($A52,'RevPAR Raw Data'!$B$6:$BE$43,'RevPAR Raw Data'!AE$1,FALSE)</f>
        <v>-6.29777953356054</v>
      </c>
    </row>
    <row r="53" spans="1:66" x14ac:dyDescent="0.45">
      <c r="A53" s="63" t="s">
        <v>83</v>
      </c>
      <c r="B53" s="47">
        <f>VLOOKUP($A53,'Occupancy Raw Data'!$B$8:$BE$45,'Occupancy Raw Data'!G$3,FALSE)</f>
        <v>49.273636580138103</v>
      </c>
      <c r="C53" s="48">
        <f>VLOOKUP($A53,'Occupancy Raw Data'!$B$8:$BE$45,'Occupancy Raw Data'!H$3,FALSE)</f>
        <v>62.895927601809902</v>
      </c>
      <c r="D53" s="48">
        <f>VLOOKUP($A53,'Occupancy Raw Data'!$B$8:$BE$45,'Occupancy Raw Data'!I$3,FALSE)</f>
        <v>67.539890450107094</v>
      </c>
      <c r="E53" s="48">
        <f>VLOOKUP($A53,'Occupancy Raw Data'!$B$8:$BE$45,'Occupancy Raw Data'!J$3,FALSE)</f>
        <v>66.158609192664898</v>
      </c>
      <c r="F53" s="48">
        <f>VLOOKUP($A53,'Occupancy Raw Data'!$B$8:$BE$45,'Occupancy Raw Data'!K$3,FALSE)</f>
        <v>61.919504643962803</v>
      </c>
      <c r="G53" s="49">
        <f>VLOOKUP($A53,'Occupancy Raw Data'!$B$8:$BE$45,'Occupancy Raw Data'!L$3,FALSE)</f>
        <v>61.557513693736603</v>
      </c>
      <c r="H53" s="48">
        <f>VLOOKUP($A53,'Occupancy Raw Data'!$B$8:$BE$45,'Occupancy Raw Data'!N$3,FALSE)</f>
        <v>71.255060728744894</v>
      </c>
      <c r="I53" s="48">
        <f>VLOOKUP($A53,'Occupancy Raw Data'!$B$8:$BE$45,'Occupancy Raw Data'!O$3,FALSE)</f>
        <v>69.183138842581499</v>
      </c>
      <c r="J53" s="49">
        <f>VLOOKUP($A53,'Occupancy Raw Data'!$B$8:$BE$45,'Occupancy Raw Data'!P$3,FALSE)</f>
        <v>70.219099785663204</v>
      </c>
      <c r="K53" s="50">
        <f>VLOOKUP($A53,'Occupancy Raw Data'!$B$8:$BE$45,'Occupancy Raw Data'!R$3,FALSE)</f>
        <v>64.032252577144206</v>
      </c>
      <c r="M53" s="47">
        <f>VLOOKUP($A53,'Occupancy Raw Data'!$B$8:$BE$45,'Occupancy Raw Data'!T$3,FALSE)</f>
        <v>0.78266014798522499</v>
      </c>
      <c r="N53" s="48">
        <f>VLOOKUP($A53,'Occupancy Raw Data'!$B$8:$BE$45,'Occupancy Raw Data'!U$3,FALSE)</f>
        <v>-1.16687386856856</v>
      </c>
      <c r="O53" s="48">
        <f>VLOOKUP($A53,'Occupancy Raw Data'!$B$8:$BE$45,'Occupancy Raw Data'!V$3,FALSE)</f>
        <v>2.00786020226449</v>
      </c>
      <c r="P53" s="48">
        <f>VLOOKUP($A53,'Occupancy Raw Data'!$B$8:$BE$45,'Occupancy Raw Data'!W$3,FALSE)</f>
        <v>0.20735731183485701</v>
      </c>
      <c r="Q53" s="48">
        <f>VLOOKUP($A53,'Occupancy Raw Data'!$B$8:$BE$45,'Occupancy Raw Data'!X$3,FALSE)</f>
        <v>-4.4026008447670097</v>
      </c>
      <c r="R53" s="49">
        <f>VLOOKUP($A53,'Occupancy Raw Data'!$B$8:$BE$45,'Occupancy Raw Data'!Y$3,FALSE)</f>
        <v>-0.56382717104142099</v>
      </c>
      <c r="S53" s="48">
        <f>VLOOKUP($A53,'Occupancy Raw Data'!$B$8:$BE$45,'Occupancy Raw Data'!AA$3,FALSE)</f>
        <v>4.7083728739324</v>
      </c>
      <c r="T53" s="48">
        <f>VLOOKUP($A53,'Occupancy Raw Data'!$B$8:$BE$45,'Occupancy Raw Data'!AB$3,FALSE)</f>
        <v>-3.2029902889202102</v>
      </c>
      <c r="U53" s="49">
        <f>VLOOKUP($A53,'Occupancy Raw Data'!$B$8:$BE$45,'Occupancy Raw Data'!AC$3,FALSE)</f>
        <v>0.65568912282796099</v>
      </c>
      <c r="V53" s="50">
        <f>VLOOKUP($A53,'Occupancy Raw Data'!$B$8:$BE$45,'Occupancy Raw Data'!AE$3,FALSE)</f>
        <v>-0.184919081836983</v>
      </c>
      <c r="X53" s="51">
        <f>VLOOKUP($A53,'ADR Raw Data'!$B$6:$BE$43,'ADR Raw Data'!G$1,FALSE)</f>
        <v>102.37586756887301</v>
      </c>
      <c r="Y53" s="52">
        <f>VLOOKUP($A53,'ADR Raw Data'!$B$6:$BE$43,'ADR Raw Data'!H$1,FALSE)</f>
        <v>107.54411965164699</v>
      </c>
      <c r="Z53" s="52">
        <f>VLOOKUP($A53,'ADR Raw Data'!$B$6:$BE$43,'ADR Raw Data'!I$1,FALSE)</f>
        <v>111.426378702397</v>
      </c>
      <c r="AA53" s="52">
        <f>VLOOKUP($A53,'ADR Raw Data'!$B$6:$BE$43,'ADR Raw Data'!J$1,FALSE)</f>
        <v>109.211252699784</v>
      </c>
      <c r="AB53" s="52">
        <f>VLOOKUP($A53,'ADR Raw Data'!$B$6:$BE$43,'ADR Raw Data'!K$1,FALSE)</f>
        <v>106.581538461538</v>
      </c>
      <c r="AC53" s="53">
        <f>VLOOKUP($A53,'ADR Raw Data'!$B$6:$BE$43,'ADR Raw Data'!L$1,FALSE)</f>
        <v>107.73334571340099</v>
      </c>
      <c r="AD53" s="52">
        <f>VLOOKUP($A53,'ADR Raw Data'!$B$6:$BE$43,'ADR Raw Data'!N$1,FALSE)</f>
        <v>118.524164438502</v>
      </c>
      <c r="AE53" s="52">
        <f>VLOOKUP($A53,'ADR Raw Data'!$B$6:$BE$43,'ADR Raw Data'!O$1,FALSE)</f>
        <v>117.212120481927</v>
      </c>
      <c r="AF53" s="53">
        <f>VLOOKUP($A53,'ADR Raw Data'!$B$6:$BE$43,'ADR Raw Data'!P$1,FALSE)</f>
        <v>117.877820925894</v>
      </c>
      <c r="AG53" s="54">
        <f>VLOOKUP($A53,'ADR Raw Data'!$B$6:$BE$43,'ADR Raw Data'!R$1,FALSE)</f>
        <v>110.911814993889</v>
      </c>
      <c r="AI53" s="47">
        <f>VLOOKUP($A53,'ADR Raw Data'!$B$6:$BE$43,'ADR Raw Data'!T$1,FALSE)</f>
        <v>4.33667701249973</v>
      </c>
      <c r="AJ53" s="48">
        <f>VLOOKUP($A53,'ADR Raw Data'!$B$6:$BE$43,'ADR Raw Data'!U$1,FALSE)</f>
        <v>2.54699725129435</v>
      </c>
      <c r="AK53" s="48">
        <f>VLOOKUP($A53,'ADR Raw Data'!$B$6:$BE$43,'ADR Raw Data'!V$1,FALSE)</f>
        <v>5.3604622368689698</v>
      </c>
      <c r="AL53" s="48">
        <f>VLOOKUP($A53,'ADR Raw Data'!$B$6:$BE$43,'ADR Raw Data'!W$1,FALSE)</f>
        <v>4.4300865294496496</v>
      </c>
      <c r="AM53" s="48">
        <f>VLOOKUP($A53,'ADR Raw Data'!$B$6:$BE$43,'ADR Raw Data'!X$1,FALSE)</f>
        <v>-0.89465804181917996</v>
      </c>
      <c r="AN53" s="49">
        <f>VLOOKUP($A53,'ADR Raw Data'!$B$6:$BE$43,'ADR Raw Data'!Y$1,FALSE)</f>
        <v>3.1023712188234298</v>
      </c>
      <c r="AO53" s="48">
        <f>VLOOKUP($A53,'ADR Raw Data'!$B$6:$BE$43,'ADR Raw Data'!AA$1,FALSE)</f>
        <v>5.1693167848385801</v>
      </c>
      <c r="AP53" s="48">
        <f>VLOOKUP($A53,'ADR Raw Data'!$B$6:$BE$43,'ADR Raw Data'!AB$1,FALSE)</f>
        <v>0.81602063022140203</v>
      </c>
      <c r="AQ53" s="49">
        <f>VLOOKUP($A53,'ADR Raw Data'!$B$6:$BE$43,'ADR Raw Data'!AC$1,FALSE)</f>
        <v>2.92793293669882</v>
      </c>
      <c r="AR53" s="50">
        <f>VLOOKUP($A53,'ADR Raw Data'!$B$6:$BE$43,'ADR Raw Data'!AE$1,FALSE)</f>
        <v>3.0693569325332901</v>
      </c>
      <c r="AS53" s="40"/>
      <c r="AT53" s="51">
        <f>VLOOKUP($A53,'RevPAR Raw Data'!$B$6:$BE$43,'RevPAR Raw Data'!G$1,FALSE)</f>
        <v>50.444312931650302</v>
      </c>
      <c r="AU53" s="52">
        <f>VLOOKUP($A53,'RevPAR Raw Data'!$B$6:$BE$43,'RevPAR Raw Data'!H$1,FALSE)</f>
        <v>67.640871636103796</v>
      </c>
      <c r="AV53" s="52">
        <f>VLOOKUP($A53,'RevPAR Raw Data'!$B$6:$BE$43,'RevPAR Raw Data'!I$1,FALSE)</f>
        <v>75.257254108120904</v>
      </c>
      <c r="AW53" s="52">
        <f>VLOOKUP($A53,'RevPAR Raw Data'!$B$6:$BE$43,'RevPAR Raw Data'!J$1,FALSE)</f>
        <v>72.252645868063794</v>
      </c>
      <c r="AX53" s="52">
        <f>VLOOKUP($A53,'RevPAR Raw Data'!$B$6:$BE$43,'RevPAR Raw Data'!K$1,FALSE)</f>
        <v>65.994760657299295</v>
      </c>
      <c r="AY53" s="53">
        <f>VLOOKUP($A53,'RevPAR Raw Data'!$B$6:$BE$43,'RevPAR Raw Data'!L$1,FALSE)</f>
        <v>66.317969040247604</v>
      </c>
      <c r="AZ53" s="52">
        <f>VLOOKUP($A53,'RevPAR Raw Data'!$B$6:$BE$43,'RevPAR Raw Data'!N$1,FALSE)</f>
        <v>84.454465348892498</v>
      </c>
      <c r="BA53" s="52">
        <f>VLOOKUP($A53,'RevPAR Raw Data'!$B$6:$BE$43,'RevPAR Raw Data'!O$1,FALSE)</f>
        <v>81.091024053346004</v>
      </c>
      <c r="BB53" s="53">
        <f>VLOOKUP($A53,'RevPAR Raw Data'!$B$6:$BE$43,'RevPAR Raw Data'!P$1,FALSE)</f>
        <v>82.772744701119294</v>
      </c>
      <c r="BC53" s="54">
        <f>VLOOKUP($A53,'RevPAR Raw Data'!$B$6:$BE$43,'RevPAR Raw Data'!R$1,FALSE)</f>
        <v>71.019333514782403</v>
      </c>
      <c r="BE53" s="47">
        <f>VLOOKUP($A53,'RevPAR Raw Data'!$B$6:$BE$43,'RevPAR Raw Data'!T$1,FALSE)</f>
        <v>5.15327860320863</v>
      </c>
      <c r="BF53" s="48">
        <f>VLOOKUP($A53,'RevPAR Raw Data'!$B$6:$BE$43,'RevPAR Raw Data'!U$1,FALSE)</f>
        <v>1.35040313736728</v>
      </c>
      <c r="BG53" s="48">
        <f>VLOOKUP($A53,'RevPAR Raw Data'!$B$6:$BE$43,'RevPAR Raw Data'!V$1,FALSE)</f>
        <v>7.4759530270449703</v>
      </c>
      <c r="BH53" s="48">
        <f>VLOOKUP($A53,'RevPAR Raw Data'!$B$6:$BE$43,'RevPAR Raw Data'!W$1,FALSE)</f>
        <v>4.6466299496239296</v>
      </c>
      <c r="BI53" s="48">
        <f>VLOOKUP($A53,'RevPAR Raw Data'!$B$6:$BE$43,'RevPAR Raw Data'!X$1,FALSE)</f>
        <v>-5.2578706640792801</v>
      </c>
      <c r="BJ53" s="49">
        <f>VLOOKUP($A53,'RevPAR Raw Data'!$B$6:$BE$43,'RevPAR Raw Data'!Y$1,FALSE)</f>
        <v>2.5210520359037201</v>
      </c>
      <c r="BK53" s="48">
        <f>VLOOKUP($A53,'RevPAR Raw Data'!$B$6:$BE$43,'RevPAR Raw Data'!AA$1,FALSE)</f>
        <v>10.1210803680359</v>
      </c>
      <c r="BL53" s="48">
        <f>VLOOKUP($A53,'RevPAR Raw Data'!$B$6:$BE$43,'RevPAR Raw Data'!AB$1,FALSE)</f>
        <v>-2.4131067202403802</v>
      </c>
      <c r="BM53" s="49">
        <f>VLOOKUP($A53,'RevPAR Raw Data'!$B$6:$BE$43,'RevPAR Raw Data'!AC$1,FALSE)</f>
        <v>3.6028201973164098</v>
      </c>
      <c r="BN53" s="50">
        <f>VLOOKUP($A53,'RevPAR Raw Data'!$B$6:$BE$43,'RevPAR Raw Data'!AE$1,FALSE)</f>
        <v>2.8787620240383598</v>
      </c>
    </row>
    <row r="54" spans="1:66" x14ac:dyDescent="0.45">
      <c r="A54" s="66" t="s">
        <v>84</v>
      </c>
      <c r="B54" s="47">
        <f>VLOOKUP($A54,'Occupancy Raw Data'!$B$8:$BE$45,'Occupancy Raw Data'!G$3,FALSE)</f>
        <v>46.1660978384527</v>
      </c>
      <c r="C54" s="48">
        <f>VLOOKUP($A54,'Occupancy Raw Data'!$B$8:$BE$45,'Occupancy Raw Data'!H$3,FALSE)</f>
        <v>54.141069397042003</v>
      </c>
      <c r="D54" s="48">
        <f>VLOOKUP($A54,'Occupancy Raw Data'!$B$8:$BE$45,'Occupancy Raw Data'!I$3,FALSE)</f>
        <v>56.734926052332099</v>
      </c>
      <c r="E54" s="48">
        <f>VLOOKUP($A54,'Occupancy Raw Data'!$B$8:$BE$45,'Occupancy Raw Data'!J$3,FALSE)</f>
        <v>58.9647326507394</v>
      </c>
      <c r="F54" s="48">
        <f>VLOOKUP($A54,'Occupancy Raw Data'!$B$8:$BE$45,'Occupancy Raw Data'!K$3,FALSE)</f>
        <v>63.412969283276396</v>
      </c>
      <c r="G54" s="49">
        <f>VLOOKUP($A54,'Occupancy Raw Data'!$B$8:$BE$45,'Occupancy Raw Data'!L$3,FALSE)</f>
        <v>55.883959044368602</v>
      </c>
      <c r="H54" s="48">
        <f>VLOOKUP($A54,'Occupancy Raw Data'!$B$8:$BE$45,'Occupancy Raw Data'!N$3,FALSE)</f>
        <v>74.220705346985199</v>
      </c>
      <c r="I54" s="48">
        <f>VLOOKUP($A54,'Occupancy Raw Data'!$B$8:$BE$45,'Occupancy Raw Data'!O$3,FALSE)</f>
        <v>69.226393629124004</v>
      </c>
      <c r="J54" s="49">
        <f>VLOOKUP($A54,'Occupancy Raw Data'!$B$8:$BE$45,'Occupancy Raw Data'!P$3,FALSE)</f>
        <v>71.723549488054601</v>
      </c>
      <c r="K54" s="50">
        <f>VLOOKUP($A54,'Occupancy Raw Data'!$B$8:$BE$45,'Occupancy Raw Data'!R$3,FALSE)</f>
        <v>60.4095563139931</v>
      </c>
      <c r="M54" s="47">
        <f>VLOOKUP($A54,'Occupancy Raw Data'!$B$8:$BE$45,'Occupancy Raw Data'!T$3,FALSE)</f>
        <v>3.37036991637145</v>
      </c>
      <c r="N54" s="48">
        <f>VLOOKUP($A54,'Occupancy Raw Data'!$B$8:$BE$45,'Occupancy Raw Data'!U$3,FALSE)</f>
        <v>-5.0355197553489903</v>
      </c>
      <c r="O54" s="48">
        <f>VLOOKUP($A54,'Occupancy Raw Data'!$B$8:$BE$45,'Occupancy Raw Data'!V$3,FALSE)</f>
        <v>-2.1378587777163198</v>
      </c>
      <c r="P54" s="48">
        <f>VLOOKUP($A54,'Occupancy Raw Data'!$B$8:$BE$45,'Occupancy Raw Data'!W$3,FALSE)</f>
        <v>-1.7291986680056901</v>
      </c>
      <c r="Q54" s="48">
        <f>VLOOKUP($A54,'Occupancy Raw Data'!$B$8:$BE$45,'Occupancy Raw Data'!X$3,FALSE)</f>
        <v>-0.651876520474446</v>
      </c>
      <c r="R54" s="49">
        <f>VLOOKUP($A54,'Occupancy Raw Data'!$B$8:$BE$45,'Occupancy Raw Data'!Y$3,FALSE)</f>
        <v>-1.43173661400671</v>
      </c>
      <c r="S54" s="48">
        <f>VLOOKUP($A54,'Occupancy Raw Data'!$B$8:$BE$45,'Occupancy Raw Data'!AA$3,FALSE)</f>
        <v>4.2817637264144999</v>
      </c>
      <c r="T54" s="48">
        <f>VLOOKUP($A54,'Occupancy Raw Data'!$B$8:$BE$45,'Occupancy Raw Data'!AB$3,FALSE)</f>
        <v>1.5134347437826401</v>
      </c>
      <c r="U54" s="49">
        <f>VLOOKUP($A54,'Occupancy Raw Data'!$B$8:$BE$45,'Occupancy Raw Data'!AC$3,FALSE)</f>
        <v>2.9271851252450798</v>
      </c>
      <c r="V54" s="50">
        <f>VLOOKUP($A54,'Occupancy Raw Data'!$B$8:$BE$45,'Occupancy Raw Data'!AE$3,FALSE)</f>
        <v>4.9382907854268196E-3</v>
      </c>
      <c r="X54" s="51">
        <f>VLOOKUP($A54,'ADR Raw Data'!$B$6:$BE$43,'ADR Raw Data'!G$1,FALSE)</f>
        <v>101.717301626416</v>
      </c>
      <c r="Y54" s="52">
        <f>VLOOKUP($A54,'ADR Raw Data'!$B$6:$BE$43,'ADR Raw Data'!H$1,FALSE)</f>
        <v>105.410090355116</v>
      </c>
      <c r="Z54" s="52">
        <f>VLOOKUP($A54,'ADR Raw Data'!$B$6:$BE$43,'ADR Raw Data'!I$1,FALSE)</f>
        <v>105.849755363946</v>
      </c>
      <c r="AA54" s="52">
        <f>VLOOKUP($A54,'ADR Raw Data'!$B$6:$BE$43,'ADR Raw Data'!J$1,FALSE)</f>
        <v>107.741416168242</v>
      </c>
      <c r="AB54" s="52">
        <f>VLOOKUP($A54,'ADR Raw Data'!$B$6:$BE$43,'ADR Raw Data'!K$1,FALSE)</f>
        <v>109.559547900968</v>
      </c>
      <c r="AC54" s="53">
        <f>VLOOKUP($A54,'ADR Raw Data'!$B$6:$BE$43,'ADR Raw Data'!L$1,FALSE)</f>
        <v>106.32290379056199</v>
      </c>
      <c r="AD54" s="52">
        <f>VLOOKUP($A54,'ADR Raw Data'!$B$6:$BE$43,'ADR Raw Data'!N$1,FALSE)</f>
        <v>131.49048896382499</v>
      </c>
      <c r="AE54" s="52">
        <f>VLOOKUP($A54,'ADR Raw Data'!$B$6:$BE$43,'ADR Raw Data'!O$1,FALSE)</f>
        <v>130.18179293344201</v>
      </c>
      <c r="AF54" s="53">
        <f>VLOOKUP($A54,'ADR Raw Data'!$B$6:$BE$43,'ADR Raw Data'!P$1,FALSE)</f>
        <v>130.858922991513</v>
      </c>
      <c r="AG54" s="54">
        <f>VLOOKUP($A54,'ADR Raw Data'!$B$6:$BE$43,'ADR Raw Data'!R$1,FALSE)</f>
        <v>114.646139359698</v>
      </c>
      <c r="AI54" s="47">
        <f>VLOOKUP($A54,'ADR Raw Data'!$B$6:$BE$43,'ADR Raw Data'!T$1,FALSE)</f>
        <v>-1.39372876084168</v>
      </c>
      <c r="AJ54" s="48">
        <f>VLOOKUP($A54,'ADR Raw Data'!$B$6:$BE$43,'ADR Raw Data'!U$1,FALSE)</f>
        <v>-8.5231928483970196E-2</v>
      </c>
      <c r="AK54" s="48">
        <f>VLOOKUP($A54,'ADR Raw Data'!$B$6:$BE$43,'ADR Raw Data'!V$1,FALSE)</f>
        <v>-0.82199784219826999</v>
      </c>
      <c r="AL54" s="48">
        <f>VLOOKUP($A54,'ADR Raw Data'!$B$6:$BE$43,'ADR Raw Data'!W$1,FALSE)</f>
        <v>9.3081528252627305E-2</v>
      </c>
      <c r="AM54" s="48">
        <f>VLOOKUP($A54,'ADR Raw Data'!$B$6:$BE$43,'ADR Raw Data'!X$1,FALSE)</f>
        <v>-2.7552553079342998</v>
      </c>
      <c r="AN54" s="49">
        <f>VLOOKUP($A54,'ADR Raw Data'!$B$6:$BE$43,'ADR Raw Data'!Y$1,FALSE)</f>
        <v>-1.0468610018204501</v>
      </c>
      <c r="AO54" s="48">
        <f>VLOOKUP($A54,'ADR Raw Data'!$B$6:$BE$43,'ADR Raw Data'!AA$1,FALSE)</f>
        <v>-0.15853164234637601</v>
      </c>
      <c r="AP54" s="48">
        <f>VLOOKUP($A54,'ADR Raw Data'!$B$6:$BE$43,'ADR Raw Data'!AB$1,FALSE)</f>
        <v>-0.24448411534272699</v>
      </c>
      <c r="AQ54" s="49">
        <f>VLOOKUP($A54,'ADR Raw Data'!$B$6:$BE$43,'ADR Raw Data'!AC$1,FALSE)</f>
        <v>-0.19368450380208799</v>
      </c>
      <c r="AR54" s="50">
        <f>VLOOKUP($A54,'ADR Raw Data'!$B$6:$BE$43,'ADR Raw Data'!AE$1,FALSE)</f>
        <v>-0.521904189689821</v>
      </c>
      <c r="AS54" s="40"/>
      <c r="AT54" s="51">
        <f>VLOOKUP($A54,'RevPAR Raw Data'!$B$6:$BE$43,'RevPAR Raw Data'!G$1,FALSE)</f>
        <v>46.9589089874857</v>
      </c>
      <c r="AU54" s="52">
        <f>VLOOKUP($A54,'RevPAR Raw Data'!$B$6:$BE$43,'RevPAR Raw Data'!H$1,FALSE)</f>
        <v>57.070150170648397</v>
      </c>
      <c r="AV54" s="52">
        <f>VLOOKUP($A54,'RevPAR Raw Data'!$B$6:$BE$43,'RevPAR Raw Data'!I$1,FALSE)</f>
        <v>60.053780432309402</v>
      </c>
      <c r="AW54" s="52">
        <f>VLOOKUP($A54,'RevPAR Raw Data'!$B$6:$BE$43,'RevPAR Raw Data'!J$1,FALSE)</f>
        <v>63.5294379977246</v>
      </c>
      <c r="AX54" s="52">
        <f>VLOOKUP($A54,'RevPAR Raw Data'!$B$6:$BE$43,'RevPAR Raw Data'!K$1,FALSE)</f>
        <v>69.474962457337796</v>
      </c>
      <c r="AY54" s="53">
        <f>VLOOKUP($A54,'RevPAR Raw Data'!$B$6:$BE$43,'RevPAR Raw Data'!L$1,FALSE)</f>
        <v>59.4174480091012</v>
      </c>
      <c r="AZ54" s="52">
        <f>VLOOKUP($A54,'RevPAR Raw Data'!$B$6:$BE$43,'RevPAR Raw Data'!N$1,FALSE)</f>
        <v>97.5931683731513</v>
      </c>
      <c r="BA54" s="52">
        <f>VLOOKUP($A54,'RevPAR Raw Data'!$B$6:$BE$43,'RevPAR Raw Data'!O$1,FALSE)</f>
        <v>90.120160409556306</v>
      </c>
      <c r="BB54" s="53">
        <f>VLOOKUP($A54,'RevPAR Raw Data'!$B$6:$BE$43,'RevPAR Raw Data'!P$1,FALSE)</f>
        <v>93.856664391353803</v>
      </c>
      <c r="BC54" s="54">
        <f>VLOOKUP($A54,'RevPAR Raw Data'!$B$6:$BE$43,'RevPAR Raw Data'!R$1,FALSE)</f>
        <v>69.257224118316202</v>
      </c>
      <c r="BE54" s="47">
        <f>VLOOKUP($A54,'RevPAR Raw Data'!$B$6:$BE$43,'RevPAR Raw Data'!T$1,FALSE)</f>
        <v>1.9296673406585401</v>
      </c>
      <c r="BF54" s="48">
        <f>VLOOKUP($A54,'RevPAR Raw Data'!$B$6:$BE$43,'RevPAR Raw Data'!U$1,FALSE)</f>
        <v>-5.1164598132362897</v>
      </c>
      <c r="BG54" s="48">
        <f>VLOOKUP($A54,'RevPAR Raw Data'!$B$6:$BE$43,'RevPAR Raw Data'!V$1,FALSE)</f>
        <v>-2.9422834668925102</v>
      </c>
      <c r="BH54" s="48">
        <f>VLOOKUP($A54,'RevPAR Raw Data'!$B$6:$BE$43,'RevPAR Raw Data'!W$1,FALSE)</f>
        <v>-1.6377267042997701</v>
      </c>
      <c r="BI54" s="48">
        <f>VLOOKUP($A54,'RevPAR Raw Data'!$B$6:$BE$43,'RevPAR Raw Data'!X$1,FALSE)</f>
        <v>-3.3891709659772</v>
      </c>
      <c r="BJ54" s="49">
        <f>VLOOKUP($A54,'RevPAR Raw Data'!$B$6:$BE$43,'RevPAR Raw Data'!Y$1,FALSE)</f>
        <v>-2.4636093235663501</v>
      </c>
      <c r="BK54" s="48">
        <f>VLOOKUP($A54,'RevPAR Raw Data'!$B$6:$BE$43,'RevPAR Raw Data'!AA$1,FALSE)</f>
        <v>4.1164441337112496</v>
      </c>
      <c r="BL54" s="48">
        <f>VLOOKUP($A54,'RevPAR Raw Data'!$B$6:$BE$43,'RevPAR Raw Data'!AB$1,FALSE)</f>
        <v>1.26525052089529</v>
      </c>
      <c r="BM54" s="49">
        <f>VLOOKUP($A54,'RevPAR Raw Data'!$B$6:$BE$43,'RevPAR Raw Data'!AC$1,FALSE)</f>
        <v>2.7278311174577898</v>
      </c>
      <c r="BN54" s="50">
        <f>VLOOKUP($A54,'RevPAR Raw Data'!$B$6:$BE$43,'RevPAR Raw Data'!AE$1,FALSE)</f>
        <v>-0.51699167205090202</v>
      </c>
    </row>
    <row r="55" spans="1:66" x14ac:dyDescent="0.45">
      <c r="A55" s="63" t="s">
        <v>85</v>
      </c>
      <c r="B55" s="47">
        <f>VLOOKUP($A55,'Occupancy Raw Data'!$B$8:$BE$45,'Occupancy Raw Data'!G$3,FALSE)</f>
        <v>44.250645994831999</v>
      </c>
      <c r="C55" s="48">
        <f>VLOOKUP($A55,'Occupancy Raw Data'!$B$8:$BE$45,'Occupancy Raw Data'!H$3,FALSE)</f>
        <v>51.873385012919798</v>
      </c>
      <c r="D55" s="48">
        <f>VLOOKUP($A55,'Occupancy Raw Data'!$B$8:$BE$45,'Occupancy Raw Data'!I$3,FALSE)</f>
        <v>55.813953488372</v>
      </c>
      <c r="E55" s="48">
        <f>VLOOKUP($A55,'Occupancy Raw Data'!$B$8:$BE$45,'Occupancy Raw Data'!J$3,FALSE)</f>
        <v>57.493540051679503</v>
      </c>
      <c r="F55" s="48">
        <f>VLOOKUP($A55,'Occupancy Raw Data'!$B$8:$BE$45,'Occupancy Raw Data'!K$3,FALSE)</f>
        <v>57.364341085271299</v>
      </c>
      <c r="G55" s="49">
        <f>VLOOKUP($A55,'Occupancy Raw Data'!$B$8:$BE$45,'Occupancy Raw Data'!L$3,FALSE)</f>
        <v>53.359173126614898</v>
      </c>
      <c r="H55" s="48">
        <f>VLOOKUP($A55,'Occupancy Raw Data'!$B$8:$BE$45,'Occupancy Raw Data'!N$3,FALSE)</f>
        <v>60.206718346253197</v>
      </c>
      <c r="I55" s="48">
        <f>VLOOKUP($A55,'Occupancy Raw Data'!$B$8:$BE$45,'Occupancy Raw Data'!O$3,FALSE)</f>
        <v>58.268733850129102</v>
      </c>
      <c r="J55" s="49">
        <f>VLOOKUP($A55,'Occupancy Raw Data'!$B$8:$BE$45,'Occupancy Raw Data'!P$3,FALSE)</f>
        <v>59.237726098191203</v>
      </c>
      <c r="K55" s="50">
        <f>VLOOKUP($A55,'Occupancy Raw Data'!$B$8:$BE$45,'Occupancy Raw Data'!R$3,FALSE)</f>
        <v>55.038759689922401</v>
      </c>
      <c r="M55" s="47">
        <f>VLOOKUP($A55,'Occupancy Raw Data'!$B$8:$BE$45,'Occupancy Raw Data'!T$3,FALSE)</f>
        <v>1.73447568115657</v>
      </c>
      <c r="N55" s="48">
        <f>VLOOKUP($A55,'Occupancy Raw Data'!$B$8:$BE$45,'Occupancy Raw Data'!U$3,FALSE)</f>
        <v>-16.160146358428602</v>
      </c>
      <c r="O55" s="48">
        <f>VLOOKUP($A55,'Occupancy Raw Data'!$B$8:$BE$45,'Occupancy Raw Data'!V$3,FALSE)</f>
        <v>-14.9027550696698</v>
      </c>
      <c r="P55" s="48">
        <f>VLOOKUP($A55,'Occupancy Raw Data'!$B$8:$BE$45,'Occupancy Raw Data'!W$3,FALSE)</f>
        <v>-14.0554385852979</v>
      </c>
      <c r="Q55" s="48">
        <f>VLOOKUP($A55,'Occupancy Raw Data'!$B$8:$BE$45,'Occupancy Raw Data'!X$3,FALSE)</f>
        <v>-18.523570286510999</v>
      </c>
      <c r="R55" s="49">
        <f>VLOOKUP($A55,'Occupancy Raw Data'!$B$8:$BE$45,'Occupancy Raw Data'!Y$3,FALSE)</f>
        <v>-13.450682570918</v>
      </c>
      <c r="S55" s="48">
        <f>VLOOKUP($A55,'Occupancy Raw Data'!$B$8:$BE$45,'Occupancy Raw Data'!AA$3,FALSE)</f>
        <v>-18.547149201949701</v>
      </c>
      <c r="T55" s="48">
        <f>VLOOKUP($A55,'Occupancy Raw Data'!$B$8:$BE$45,'Occupancy Raw Data'!AB$3,FALSE)</f>
        <v>-16.6688284603959</v>
      </c>
      <c r="U55" s="49">
        <f>VLOOKUP($A55,'Occupancy Raw Data'!$B$8:$BE$45,'Occupancy Raw Data'!AC$3,FALSE)</f>
        <v>-17.634051654859402</v>
      </c>
      <c r="V55" s="50">
        <f>VLOOKUP($A55,'Occupancy Raw Data'!$B$8:$BE$45,'Occupancy Raw Data'!AE$3,FALSE)</f>
        <v>-14.7816677110364</v>
      </c>
      <c r="X55" s="51">
        <f>VLOOKUP($A55,'ADR Raw Data'!$B$6:$BE$43,'ADR Raw Data'!G$1,FALSE)</f>
        <v>84.2286131386861</v>
      </c>
      <c r="Y55" s="52">
        <f>VLOOKUP($A55,'ADR Raw Data'!$B$6:$BE$43,'ADR Raw Data'!H$1,FALSE)</f>
        <v>87.015691158156898</v>
      </c>
      <c r="Z55" s="52">
        <f>VLOOKUP($A55,'ADR Raw Data'!$B$6:$BE$43,'ADR Raw Data'!I$1,FALSE)</f>
        <v>89.801990740740706</v>
      </c>
      <c r="AA55" s="52">
        <f>VLOOKUP($A55,'ADR Raw Data'!$B$6:$BE$43,'ADR Raw Data'!J$1,FALSE)</f>
        <v>89.941146067415701</v>
      </c>
      <c r="AB55" s="52">
        <f>VLOOKUP($A55,'ADR Raw Data'!$B$6:$BE$43,'ADR Raw Data'!K$1,FALSE)</f>
        <v>90.285168918918899</v>
      </c>
      <c r="AC55" s="53">
        <f>VLOOKUP($A55,'ADR Raw Data'!$B$6:$BE$43,'ADR Raw Data'!L$1,FALSE)</f>
        <v>88.4697263922518</v>
      </c>
      <c r="AD55" s="52">
        <f>VLOOKUP($A55,'ADR Raw Data'!$B$6:$BE$43,'ADR Raw Data'!N$1,FALSE)</f>
        <v>95.175246781115803</v>
      </c>
      <c r="AE55" s="52">
        <f>VLOOKUP($A55,'ADR Raw Data'!$B$6:$BE$43,'ADR Raw Data'!O$1,FALSE)</f>
        <v>95.469667405764895</v>
      </c>
      <c r="AF55" s="53">
        <f>VLOOKUP($A55,'ADR Raw Data'!$B$6:$BE$43,'ADR Raw Data'!P$1,FALSE)</f>
        <v>95.320049073064297</v>
      </c>
      <c r="AG55" s="54">
        <f>VLOOKUP($A55,'ADR Raw Data'!$B$6:$BE$43,'ADR Raw Data'!R$1,FALSE)</f>
        <v>90.576281019449993</v>
      </c>
      <c r="AI55" s="47">
        <f>VLOOKUP($A55,'ADR Raw Data'!$B$6:$BE$43,'ADR Raw Data'!T$1,FALSE)</f>
        <v>-0.18674781923068601</v>
      </c>
      <c r="AJ55" s="48">
        <f>VLOOKUP($A55,'ADR Raw Data'!$B$6:$BE$43,'ADR Raw Data'!U$1,FALSE)</f>
        <v>-4.1682927896400104</v>
      </c>
      <c r="AK55" s="48">
        <f>VLOOKUP($A55,'ADR Raw Data'!$B$6:$BE$43,'ADR Raw Data'!V$1,FALSE)</f>
        <v>-2.9483310598782801</v>
      </c>
      <c r="AL55" s="48">
        <f>VLOOKUP($A55,'ADR Raw Data'!$B$6:$BE$43,'ADR Raw Data'!W$1,FALSE)</f>
        <v>-1.93806459662455</v>
      </c>
      <c r="AM55" s="48">
        <f>VLOOKUP($A55,'ADR Raw Data'!$B$6:$BE$43,'ADR Raw Data'!X$1,FALSE)</f>
        <v>-0.56106389913698296</v>
      </c>
      <c r="AN55" s="49">
        <f>VLOOKUP($A55,'ADR Raw Data'!$B$6:$BE$43,'ADR Raw Data'!Y$1,FALSE)</f>
        <v>-2.20162530433453</v>
      </c>
      <c r="AO55" s="48">
        <f>VLOOKUP($A55,'ADR Raw Data'!$B$6:$BE$43,'ADR Raw Data'!AA$1,FALSE)</f>
        <v>-4.1227874034179104</v>
      </c>
      <c r="AP55" s="48">
        <f>VLOOKUP($A55,'ADR Raw Data'!$B$6:$BE$43,'ADR Raw Data'!AB$1,FALSE)</f>
        <v>-4.3606480511020704</v>
      </c>
      <c r="AQ55" s="49">
        <f>VLOOKUP($A55,'ADR Raw Data'!$B$6:$BE$43,'ADR Raw Data'!AC$1,FALSE)</f>
        <v>-4.2370633819325096</v>
      </c>
      <c r="AR55" s="50">
        <f>VLOOKUP($A55,'ADR Raw Data'!$B$6:$BE$43,'ADR Raw Data'!AE$1,FALSE)</f>
        <v>-2.97030324324454</v>
      </c>
      <c r="AS55" s="40"/>
      <c r="AT55" s="51">
        <f>VLOOKUP($A55,'RevPAR Raw Data'!$B$6:$BE$43,'RevPAR Raw Data'!G$1,FALSE)</f>
        <v>37.271705426356498</v>
      </c>
      <c r="AU55" s="52">
        <f>VLOOKUP($A55,'RevPAR Raw Data'!$B$6:$BE$43,'RevPAR Raw Data'!H$1,FALSE)</f>
        <v>45.137984496123998</v>
      </c>
      <c r="AV55" s="52">
        <f>VLOOKUP($A55,'RevPAR Raw Data'!$B$6:$BE$43,'RevPAR Raw Data'!I$1,FALSE)</f>
        <v>50.122041343669203</v>
      </c>
      <c r="AW55" s="52">
        <f>VLOOKUP($A55,'RevPAR Raw Data'!$B$6:$BE$43,'RevPAR Raw Data'!J$1,FALSE)</f>
        <v>51.710348837209303</v>
      </c>
      <c r="AX55" s="52">
        <f>VLOOKUP($A55,'RevPAR Raw Data'!$B$6:$BE$43,'RevPAR Raw Data'!K$1,FALSE)</f>
        <v>51.791492248061999</v>
      </c>
      <c r="AY55" s="53">
        <f>VLOOKUP($A55,'RevPAR Raw Data'!$B$6:$BE$43,'RevPAR Raw Data'!L$1,FALSE)</f>
        <v>47.206714470284197</v>
      </c>
      <c r="AZ55" s="52">
        <f>VLOOKUP($A55,'RevPAR Raw Data'!$B$6:$BE$43,'RevPAR Raw Data'!N$1,FALSE)</f>
        <v>57.301892764857797</v>
      </c>
      <c r="BA55" s="52">
        <f>VLOOKUP($A55,'RevPAR Raw Data'!$B$6:$BE$43,'RevPAR Raw Data'!O$1,FALSE)</f>
        <v>55.628966408268703</v>
      </c>
      <c r="BB55" s="53">
        <f>VLOOKUP($A55,'RevPAR Raw Data'!$B$6:$BE$43,'RevPAR Raw Data'!P$1,FALSE)</f>
        <v>56.465429586563303</v>
      </c>
      <c r="BC55" s="54">
        <f>VLOOKUP($A55,'RevPAR Raw Data'!$B$6:$BE$43,'RevPAR Raw Data'!R$1,FALSE)</f>
        <v>49.8520616463639</v>
      </c>
      <c r="BE55" s="47">
        <f>VLOOKUP($A55,'RevPAR Raw Data'!$B$6:$BE$43,'RevPAR Raw Data'!T$1,FALSE)</f>
        <v>1.5444887664162401</v>
      </c>
      <c r="BF55" s="48">
        <f>VLOOKUP($A55,'RevPAR Raw Data'!$B$6:$BE$43,'RevPAR Raw Data'!U$1,FALSE)</f>
        <v>-19.654836932615002</v>
      </c>
      <c r="BG55" s="48">
        <f>VLOOKUP($A55,'RevPAR Raw Data'!$B$6:$BE$43,'RevPAR Raw Data'!V$1,FALSE)</f>
        <v>-17.411703573051401</v>
      </c>
      <c r="BH55" s="48">
        <f>VLOOKUP($A55,'RevPAR Raw Data'!$B$6:$BE$43,'RevPAR Raw Data'!W$1,FALSE)</f>
        <v>-15.7210997028004</v>
      </c>
      <c r="BI55" s="48">
        <f>VLOOKUP($A55,'RevPAR Raw Data'!$B$6:$BE$43,'RevPAR Raw Data'!X$1,FALSE)</f>
        <v>-18.980705119939099</v>
      </c>
      <c r="BJ55" s="49">
        <f>VLOOKUP($A55,'RevPAR Raw Data'!$B$6:$BE$43,'RevPAR Raw Data'!Y$1,FALSE)</f>
        <v>-15.3561742441655</v>
      </c>
      <c r="BK55" s="48">
        <f>VLOOKUP($A55,'RevPAR Raw Data'!$B$6:$BE$43,'RevPAR Raw Data'!AA$1,FALSE)</f>
        <v>-21.9052770743765</v>
      </c>
      <c r="BL55" s="48">
        <f>VLOOKUP($A55,'RevPAR Raw Data'!$B$6:$BE$43,'RevPAR Raw Data'!AB$1,FALSE)</f>
        <v>-20.3026075680982</v>
      </c>
      <c r="BM55" s="49">
        <f>VLOOKUP($A55,'RevPAR Raw Data'!$B$6:$BE$43,'RevPAR Raw Data'!AC$1,FALSE)</f>
        <v>-21.123949091372801</v>
      </c>
      <c r="BN55" s="50">
        <f>VLOOKUP($A55,'RevPAR Raw Data'!$B$6:$BE$43,'RevPAR Raw Data'!AE$1,FALSE)</f>
        <v>-17.312910598854401</v>
      </c>
    </row>
    <row r="56" spans="1:66" ht="16.5" thickBot="1" x14ac:dyDescent="0.5">
      <c r="A56" s="63" t="s">
        <v>86</v>
      </c>
      <c r="B56" s="67">
        <f>VLOOKUP($A56,'Occupancy Raw Data'!$B$8:$BE$45,'Occupancy Raw Data'!G$3,FALSE)</f>
        <v>49.169894853347998</v>
      </c>
      <c r="C56" s="68">
        <f>VLOOKUP($A56,'Occupancy Raw Data'!$B$8:$BE$45,'Occupancy Raw Data'!H$3,FALSE)</f>
        <v>63.157166574432701</v>
      </c>
      <c r="D56" s="68">
        <f>VLOOKUP($A56,'Occupancy Raw Data'!$B$8:$BE$45,'Occupancy Raw Data'!I$3,FALSE)</f>
        <v>65.495296070835593</v>
      </c>
      <c r="E56" s="68">
        <f>VLOOKUP($A56,'Occupancy Raw Data'!$B$8:$BE$45,'Occupancy Raw Data'!J$3,FALSE)</f>
        <v>65.979524073049205</v>
      </c>
      <c r="F56" s="68">
        <f>VLOOKUP($A56,'Occupancy Raw Data'!$B$8:$BE$45,'Occupancy Raw Data'!K$3,FALSE)</f>
        <v>59.975096845600397</v>
      </c>
      <c r="G56" s="69">
        <f>VLOOKUP($A56,'Occupancy Raw Data'!$B$8:$BE$45,'Occupancy Raw Data'!L$3,FALSE)</f>
        <v>60.755395683453202</v>
      </c>
      <c r="H56" s="68">
        <f>VLOOKUP($A56,'Occupancy Raw Data'!$B$8:$BE$45,'Occupancy Raw Data'!N$3,FALSE)</f>
        <v>64.388489208633004</v>
      </c>
      <c r="I56" s="68">
        <f>VLOOKUP($A56,'Occupancy Raw Data'!$B$8:$BE$45,'Occupancy Raw Data'!O$3,FALSE)</f>
        <v>63.212506917542797</v>
      </c>
      <c r="J56" s="69">
        <f>VLOOKUP($A56,'Occupancy Raw Data'!$B$8:$BE$45,'Occupancy Raw Data'!P$3,FALSE)</f>
        <v>63.8004980630879</v>
      </c>
      <c r="K56" s="70">
        <f>VLOOKUP($A56,'Occupancy Raw Data'!$B$8:$BE$45,'Occupancy Raw Data'!R$3,FALSE)</f>
        <v>61.625424934777399</v>
      </c>
      <c r="M56" s="67">
        <f>VLOOKUP($A56,'Occupancy Raw Data'!$B$8:$BE$45,'Occupancy Raw Data'!T$3,FALSE)</f>
        <v>4.6912611859951001</v>
      </c>
      <c r="N56" s="68">
        <f>VLOOKUP($A56,'Occupancy Raw Data'!$B$8:$BE$45,'Occupancy Raw Data'!U$3,FALSE)</f>
        <v>-2.0295681114913</v>
      </c>
      <c r="O56" s="68">
        <f>VLOOKUP($A56,'Occupancy Raw Data'!$B$8:$BE$45,'Occupancy Raw Data'!V$3,FALSE)</f>
        <v>-3.4505562484477199</v>
      </c>
      <c r="P56" s="68">
        <f>VLOOKUP($A56,'Occupancy Raw Data'!$B$8:$BE$45,'Occupancy Raw Data'!W$3,FALSE)</f>
        <v>-2.1213958189805999</v>
      </c>
      <c r="Q56" s="68">
        <f>VLOOKUP($A56,'Occupancy Raw Data'!$B$8:$BE$45,'Occupancy Raw Data'!X$3,FALSE)</f>
        <v>-9.4205321066549708</v>
      </c>
      <c r="R56" s="69">
        <f>VLOOKUP($A56,'Occupancy Raw Data'!$B$8:$BE$45,'Occupancy Raw Data'!Y$3,FALSE)</f>
        <v>-2.91264262596254</v>
      </c>
      <c r="S56" s="68">
        <f>VLOOKUP($A56,'Occupancy Raw Data'!$B$8:$BE$45,'Occupancy Raw Data'!AA$3,FALSE)</f>
        <v>-6.0538080976407098</v>
      </c>
      <c r="T56" s="68">
        <f>VLOOKUP($A56,'Occupancy Raw Data'!$B$8:$BE$45,'Occupancy Raw Data'!AB$3,FALSE)</f>
        <v>-10.1502321502504</v>
      </c>
      <c r="U56" s="69">
        <f>VLOOKUP($A56,'Occupancy Raw Data'!$B$8:$BE$45,'Occupancy Raw Data'!AC$3,FALSE)</f>
        <v>-8.1287994412467093</v>
      </c>
      <c r="V56" s="70">
        <f>VLOOKUP($A56,'Occupancy Raw Data'!$B$8:$BE$45,'Occupancy Raw Data'!AE$3,FALSE)</f>
        <v>-4.5162455250827902</v>
      </c>
      <c r="X56" s="71">
        <f>VLOOKUP($A56,'ADR Raw Data'!$B$6:$BE$43,'ADR Raw Data'!G$1,FALSE)</f>
        <v>119.38474957794</v>
      </c>
      <c r="Y56" s="72">
        <f>VLOOKUP($A56,'ADR Raw Data'!$B$6:$BE$43,'ADR Raw Data'!H$1,FALSE)</f>
        <v>125.507835706462</v>
      </c>
      <c r="Z56" s="72">
        <f>VLOOKUP($A56,'ADR Raw Data'!$B$6:$BE$43,'ADR Raw Data'!I$1,FALSE)</f>
        <v>131.32296577946701</v>
      </c>
      <c r="AA56" s="72">
        <f>VLOOKUP($A56,'ADR Raw Data'!$B$6:$BE$43,'ADR Raw Data'!J$1,FALSE)</f>
        <v>131.84587125183401</v>
      </c>
      <c r="AB56" s="72">
        <f>VLOOKUP($A56,'ADR Raw Data'!$B$6:$BE$43,'ADR Raw Data'!K$1,FALSE)</f>
        <v>133.36279123413999</v>
      </c>
      <c r="AC56" s="73">
        <f>VLOOKUP($A56,'ADR Raw Data'!$B$6:$BE$43,'ADR Raw Data'!L$1,FALSE)</f>
        <v>128.697920936375</v>
      </c>
      <c r="AD56" s="72">
        <f>VLOOKUP($A56,'ADR Raw Data'!$B$6:$BE$43,'ADR Raw Data'!N$1,FALSE)</f>
        <v>146.89237645036499</v>
      </c>
      <c r="AE56" s="72">
        <f>VLOOKUP($A56,'ADR Raw Data'!$B$6:$BE$43,'ADR Raw Data'!O$1,FALSE)</f>
        <v>145.564504267892</v>
      </c>
      <c r="AF56" s="73">
        <f>VLOOKUP($A56,'ADR Raw Data'!$B$6:$BE$43,'ADR Raw Data'!P$1,FALSE)</f>
        <v>146.234559254038</v>
      </c>
      <c r="AG56" s="74">
        <f>VLOOKUP($A56,'ADR Raw Data'!$B$6:$BE$43,'ADR Raw Data'!R$1,FALSE)</f>
        <v>133.88523380372001</v>
      </c>
      <c r="AI56" s="67">
        <f>VLOOKUP($A56,'ADR Raw Data'!$B$6:$BE$43,'ADR Raw Data'!T$1,FALSE)</f>
        <v>8.2165166129026197</v>
      </c>
      <c r="AJ56" s="68">
        <f>VLOOKUP($A56,'ADR Raw Data'!$B$6:$BE$43,'ADR Raw Data'!U$1,FALSE)</f>
        <v>4.2588534659188504</v>
      </c>
      <c r="AK56" s="68">
        <f>VLOOKUP($A56,'ADR Raw Data'!$B$6:$BE$43,'ADR Raw Data'!V$1,FALSE)</f>
        <v>7.5007370468762202</v>
      </c>
      <c r="AL56" s="68">
        <f>VLOOKUP($A56,'ADR Raw Data'!$B$6:$BE$43,'ADR Raw Data'!W$1,FALSE)</f>
        <v>8.0419389632087999</v>
      </c>
      <c r="AM56" s="68">
        <f>VLOOKUP($A56,'ADR Raw Data'!$B$6:$BE$43,'ADR Raw Data'!X$1,FALSE)</f>
        <v>5.2841028717429097</v>
      </c>
      <c r="AN56" s="69">
        <f>VLOOKUP($A56,'ADR Raw Data'!$B$6:$BE$43,'ADR Raw Data'!Y$1,FALSE)</f>
        <v>6.4120535454341097</v>
      </c>
      <c r="AO56" s="68">
        <f>VLOOKUP($A56,'ADR Raw Data'!$B$6:$BE$43,'ADR Raw Data'!AA$1,FALSE)</f>
        <v>1.6363779870853801</v>
      </c>
      <c r="AP56" s="68">
        <f>VLOOKUP($A56,'ADR Raw Data'!$B$6:$BE$43,'ADR Raw Data'!AB$1,FALSE)</f>
        <v>1.5757106851488301</v>
      </c>
      <c r="AQ56" s="69">
        <f>VLOOKUP($A56,'ADR Raw Data'!$B$6:$BE$43,'ADR Raw Data'!AC$1,FALSE)</f>
        <v>1.6160603440141099</v>
      </c>
      <c r="AR56" s="70">
        <f>VLOOKUP($A56,'ADR Raw Data'!$B$6:$BE$43,'ADR Raw Data'!AE$1,FALSE)</f>
        <v>4.5950595080481396</v>
      </c>
      <c r="AS56" s="40"/>
      <c r="AT56" s="71">
        <f>VLOOKUP($A56,'RevPAR Raw Data'!$B$6:$BE$43,'RevPAR Raw Data'!G$1,FALSE)</f>
        <v>58.701355838406101</v>
      </c>
      <c r="AU56" s="72">
        <f>VLOOKUP($A56,'RevPAR Raw Data'!$B$6:$BE$43,'RevPAR Raw Data'!H$1,FALSE)</f>
        <v>79.267192861095694</v>
      </c>
      <c r="AV56" s="72">
        <f>VLOOKUP($A56,'RevPAR Raw Data'!$B$6:$BE$43,'RevPAR Raw Data'!I$1,FALSE)</f>
        <v>86.010365246264499</v>
      </c>
      <c r="AW56" s="72">
        <f>VLOOKUP($A56,'RevPAR Raw Data'!$B$6:$BE$43,'RevPAR Raw Data'!J$1,FALSE)</f>
        <v>86.991278361925794</v>
      </c>
      <c r="AX56" s="72">
        <f>VLOOKUP($A56,'RevPAR Raw Data'!$B$6:$BE$43,'RevPAR Raw Data'!K$1,FALSE)</f>
        <v>79.984463198671804</v>
      </c>
      <c r="AY56" s="73">
        <f>VLOOKUP($A56,'RevPAR Raw Data'!$B$6:$BE$43,'RevPAR Raw Data'!L$1,FALSE)</f>
        <v>78.190931101272795</v>
      </c>
      <c r="AZ56" s="72">
        <f>VLOOKUP($A56,'RevPAR Raw Data'!$B$6:$BE$43,'RevPAR Raw Data'!N$1,FALSE)</f>
        <v>94.581781959048101</v>
      </c>
      <c r="BA56" s="72">
        <f>VLOOKUP($A56,'RevPAR Raw Data'!$B$6:$BE$43,'RevPAR Raw Data'!O$1,FALSE)</f>
        <v>92.014972329828396</v>
      </c>
      <c r="BB56" s="73">
        <f>VLOOKUP($A56,'RevPAR Raw Data'!$B$6:$BE$43,'RevPAR Raw Data'!P$1,FALSE)</f>
        <v>93.298377144438206</v>
      </c>
      <c r="BC56" s="74">
        <f>VLOOKUP($A56,'RevPAR Raw Data'!$B$6:$BE$43,'RevPAR Raw Data'!R$1,FALSE)</f>
        <v>82.5073442564629</v>
      </c>
      <c r="BE56" s="67">
        <f>VLOOKUP($A56,'RevPAR Raw Data'!$B$6:$BE$43,'RevPAR Raw Data'!T$1,FALSE)</f>
        <v>13.2932360535996</v>
      </c>
      <c r="BF56" s="68">
        <f>VLOOKUP($A56,'RevPAR Raw Data'!$B$6:$BE$43,'RevPAR Raw Data'!U$1,FALSE)</f>
        <v>2.1428490225681101</v>
      </c>
      <c r="BG56" s="68">
        <f>VLOOKUP($A56,'RevPAR Raw Data'!$B$6:$BE$43,'RevPAR Raw Data'!V$1,FALSE)</f>
        <v>3.7913636475778798</v>
      </c>
      <c r="BH56" s="68">
        <f>VLOOKUP($A56,'RevPAR Raw Data'!$B$6:$BE$43,'RevPAR Raw Data'!W$1,FALSE)</f>
        <v>5.7499417872977103</v>
      </c>
      <c r="BI56" s="68">
        <f>VLOOKUP($A56,'RevPAR Raw Data'!$B$6:$BE$43,'RevPAR Raw Data'!X$1,FALSE)</f>
        <v>-4.6342198424932803</v>
      </c>
      <c r="BJ56" s="69">
        <f>VLOOKUP($A56,'RevPAR Raw Data'!$B$6:$BE$43,'RevPAR Raw Data'!Y$1,FALSE)</f>
        <v>3.31265071470771</v>
      </c>
      <c r="BK56" s="68">
        <f>VLOOKUP($A56,'RevPAR Raw Data'!$B$6:$BE$43,'RevPAR Raw Data'!AA$1,FALSE)</f>
        <v>-4.5164932936455102</v>
      </c>
      <c r="BL56" s="68">
        <f>VLOOKUP($A56,'RevPAR Raw Data'!$B$6:$BE$43,'RevPAR Raw Data'!AB$1,FALSE)</f>
        <v>-8.7344597576605008</v>
      </c>
      <c r="BM56" s="69">
        <f>VLOOKUP($A56,'RevPAR Raw Data'!$B$6:$BE$43,'RevPAR Raw Data'!AC$1,FALSE)</f>
        <v>-6.6441054014470202</v>
      </c>
      <c r="BN56" s="70">
        <f>VLOOKUP($A56,'RevPAR Raw Data'!$B$6:$BE$43,'RevPAR Raw Data'!AE$1,FALSE)</f>
        <v>-0.12871018644176399</v>
      </c>
    </row>
    <row r="57" spans="1:66" ht="14.25" customHeight="1" x14ac:dyDescent="0.45">
      <c r="A57" s="175" t="s">
        <v>123</v>
      </c>
      <c r="B57" s="175"/>
      <c r="C57" s="175"/>
      <c r="D57" s="175"/>
      <c r="E57" s="175"/>
      <c r="F57" s="175"/>
      <c r="G57" s="175"/>
      <c r="H57" s="175"/>
      <c r="I57" s="175"/>
      <c r="J57" s="175"/>
      <c r="K57" s="175"/>
      <c r="AS57" s="40"/>
    </row>
    <row r="58" spans="1:66" x14ac:dyDescent="0.45">
      <c r="A58" s="175"/>
      <c r="B58" s="175"/>
      <c r="C58" s="175"/>
      <c r="D58" s="175"/>
      <c r="E58" s="175"/>
      <c r="F58" s="175"/>
      <c r="G58" s="175"/>
      <c r="H58" s="175"/>
      <c r="I58" s="175"/>
      <c r="J58" s="175"/>
      <c r="K58" s="175"/>
      <c r="AS58" s="40"/>
    </row>
    <row r="59" spans="1:66" x14ac:dyDescent="0.45">
      <c r="A59" s="175"/>
      <c r="B59" s="175"/>
      <c r="C59" s="175"/>
      <c r="D59" s="175"/>
      <c r="E59" s="175"/>
      <c r="F59" s="175"/>
      <c r="G59" s="175"/>
      <c r="H59" s="175"/>
      <c r="I59" s="175"/>
      <c r="J59" s="175"/>
      <c r="K59" s="175"/>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6I3HDr11ghus7iR7W2zKc/B37BBAFDAThrSV6JNHDtvH9Y/M5fTAwvn3X9FnR6JdP4Ckb1PsJzzx2eywK/gMqw==" saltValue="oICHbK7p+qeMD2XZvYu1YA=="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V17" sqref="V17"/>
    </sheetView>
  </sheetViews>
  <sheetFormatPr defaultColWidth="9.1796875" defaultRowHeight="16" outlineLevelCol="1" x14ac:dyDescent="0.45"/>
  <cols>
    <col min="1" max="1" width="39" style="41" bestFit="1" customWidth="1"/>
    <col min="2" max="2" width="6.81640625" style="41" bestFit="1" customWidth="1"/>
    <col min="3" max="3" width="7.54296875" style="41" customWidth="1"/>
    <col min="4" max="4" width="6.81640625" style="41" customWidth="1"/>
    <col min="5" max="5" width="7.453125" style="4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7" t="str">
        <f>'Occupancy Raw Data'!B2</f>
        <v>June 30, 2024 - July 27, 2024
Rolling-28 Day Period</v>
      </c>
      <c r="B1" s="172" t="s">
        <v>66</v>
      </c>
      <c r="C1" s="173"/>
      <c r="D1" s="173"/>
      <c r="E1" s="173"/>
      <c r="F1" s="173"/>
      <c r="G1" s="173"/>
      <c r="H1" s="173"/>
      <c r="I1" s="173"/>
      <c r="J1" s="173"/>
      <c r="K1" s="174"/>
      <c r="L1" s="40"/>
      <c r="M1" s="172" t="s">
        <v>73</v>
      </c>
      <c r="N1" s="173"/>
      <c r="O1" s="173"/>
      <c r="P1" s="173"/>
      <c r="Q1" s="173"/>
      <c r="R1" s="173"/>
      <c r="S1" s="173"/>
      <c r="T1" s="173"/>
      <c r="U1" s="173"/>
      <c r="V1" s="174"/>
      <c r="X1" s="172" t="s">
        <v>67</v>
      </c>
      <c r="Y1" s="173"/>
      <c r="Z1" s="173"/>
      <c r="AA1" s="173"/>
      <c r="AB1" s="173"/>
      <c r="AC1" s="173"/>
      <c r="AD1" s="173"/>
      <c r="AE1" s="173"/>
      <c r="AF1" s="173"/>
      <c r="AG1" s="174"/>
      <c r="AI1" s="172" t="s">
        <v>74</v>
      </c>
      <c r="AJ1" s="173"/>
      <c r="AK1" s="173"/>
      <c r="AL1" s="173"/>
      <c r="AM1" s="173"/>
      <c r="AN1" s="173"/>
      <c r="AO1" s="173"/>
      <c r="AP1" s="173"/>
      <c r="AQ1" s="173"/>
      <c r="AR1" s="174"/>
      <c r="AS1" s="40"/>
      <c r="AT1" s="172" t="s">
        <v>68</v>
      </c>
      <c r="AU1" s="173"/>
      <c r="AV1" s="173"/>
      <c r="AW1" s="173"/>
      <c r="AX1" s="173"/>
      <c r="AY1" s="173"/>
      <c r="AZ1" s="173"/>
      <c r="BA1" s="173"/>
      <c r="BB1" s="173"/>
      <c r="BC1" s="174"/>
      <c r="BE1" s="172" t="s">
        <v>75</v>
      </c>
      <c r="BF1" s="173"/>
      <c r="BG1" s="173"/>
      <c r="BH1" s="173"/>
      <c r="BI1" s="173"/>
      <c r="BJ1" s="173"/>
      <c r="BK1" s="173"/>
      <c r="BL1" s="173"/>
      <c r="BM1" s="173"/>
      <c r="BN1" s="174"/>
    </row>
    <row r="2" spans="1:66" x14ac:dyDescent="0.45">
      <c r="A2" s="177"/>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X2" s="42"/>
      <c r="Y2" s="43"/>
      <c r="Z2" s="43"/>
      <c r="AA2" s="43"/>
      <c r="AB2" s="43"/>
      <c r="AC2" s="170" t="s">
        <v>64</v>
      </c>
      <c r="AD2" s="43"/>
      <c r="AE2" s="43"/>
      <c r="AF2" s="170" t="s">
        <v>65</v>
      </c>
      <c r="AG2" s="171" t="s">
        <v>56</v>
      </c>
      <c r="AI2" s="42"/>
      <c r="AJ2" s="43"/>
      <c r="AK2" s="43"/>
      <c r="AL2" s="43"/>
      <c r="AM2" s="43"/>
      <c r="AN2" s="170" t="s">
        <v>64</v>
      </c>
      <c r="AO2" s="43"/>
      <c r="AP2" s="43"/>
      <c r="AQ2" s="170" t="s">
        <v>65</v>
      </c>
      <c r="AR2" s="171" t="s">
        <v>56</v>
      </c>
      <c r="AS2" s="44"/>
      <c r="AT2" s="42"/>
      <c r="AU2" s="43"/>
      <c r="AV2" s="43"/>
      <c r="AW2" s="43"/>
      <c r="AX2" s="43"/>
      <c r="AY2" s="170" t="s">
        <v>64</v>
      </c>
      <c r="AZ2" s="43"/>
      <c r="BA2" s="43"/>
      <c r="BB2" s="170" t="s">
        <v>65</v>
      </c>
      <c r="BC2" s="171" t="s">
        <v>56</v>
      </c>
      <c r="BE2" s="42"/>
      <c r="BF2" s="43"/>
      <c r="BG2" s="43"/>
      <c r="BH2" s="43"/>
      <c r="BI2" s="43"/>
      <c r="BJ2" s="170" t="s">
        <v>64</v>
      </c>
      <c r="BK2" s="43"/>
      <c r="BL2" s="43"/>
      <c r="BM2" s="170" t="s">
        <v>65</v>
      </c>
      <c r="BN2" s="171" t="s">
        <v>56</v>
      </c>
    </row>
    <row r="3" spans="1:66" x14ac:dyDescent="0.45">
      <c r="A3" s="177"/>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X3" s="45" t="s">
        <v>57</v>
      </c>
      <c r="Y3" s="44" t="s">
        <v>58</v>
      </c>
      <c r="Z3" s="44" t="s">
        <v>59</v>
      </c>
      <c r="AA3" s="44" t="s">
        <v>60</v>
      </c>
      <c r="AB3" s="44" t="s">
        <v>61</v>
      </c>
      <c r="AC3" s="170"/>
      <c r="AD3" s="44" t="s">
        <v>62</v>
      </c>
      <c r="AE3" s="44" t="s">
        <v>63</v>
      </c>
      <c r="AF3" s="170"/>
      <c r="AG3" s="171"/>
      <c r="AI3" s="45" t="s">
        <v>57</v>
      </c>
      <c r="AJ3" s="44" t="s">
        <v>58</v>
      </c>
      <c r="AK3" s="44" t="s">
        <v>59</v>
      </c>
      <c r="AL3" s="44" t="s">
        <v>60</v>
      </c>
      <c r="AM3" s="44" t="s">
        <v>61</v>
      </c>
      <c r="AN3" s="170"/>
      <c r="AO3" s="44" t="s">
        <v>62</v>
      </c>
      <c r="AP3" s="44" t="s">
        <v>63</v>
      </c>
      <c r="AQ3" s="170"/>
      <c r="AR3" s="171"/>
      <c r="AS3" s="44"/>
      <c r="AT3" s="45" t="s">
        <v>57</v>
      </c>
      <c r="AU3" s="44" t="s">
        <v>58</v>
      </c>
      <c r="AV3" s="44" t="s">
        <v>59</v>
      </c>
      <c r="AW3" s="44" t="s">
        <v>60</v>
      </c>
      <c r="AX3" s="44" t="s">
        <v>61</v>
      </c>
      <c r="AY3" s="170"/>
      <c r="AZ3" s="44" t="s">
        <v>62</v>
      </c>
      <c r="BA3" s="44" t="s">
        <v>63</v>
      </c>
      <c r="BB3" s="170"/>
      <c r="BC3" s="171"/>
      <c r="BE3" s="45" t="s">
        <v>57</v>
      </c>
      <c r="BF3" s="44" t="s">
        <v>58</v>
      </c>
      <c r="BG3" s="44" t="s">
        <v>59</v>
      </c>
      <c r="BH3" s="44" t="s">
        <v>60</v>
      </c>
      <c r="BI3" s="44" t="s">
        <v>61</v>
      </c>
      <c r="BJ3" s="170"/>
      <c r="BK3" s="44" t="s">
        <v>62</v>
      </c>
      <c r="BL3" s="44" t="s">
        <v>63</v>
      </c>
      <c r="BM3" s="170"/>
      <c r="BN3" s="171"/>
    </row>
    <row r="4" spans="1:66" x14ac:dyDescent="0.45">
      <c r="A4" s="46" t="s">
        <v>15</v>
      </c>
      <c r="B4" s="47">
        <f>VLOOKUP($A4,'Occupancy Raw Data'!$B$8:$BE$45,'Occupancy Raw Data'!AG$3,FALSE)</f>
        <v>57.247487304188198</v>
      </c>
      <c r="C4" s="48">
        <f>VLOOKUP($A4,'Occupancy Raw Data'!$B$8:$BE$45,'Occupancy Raw Data'!AH$3,FALSE)</f>
        <v>64.778552460658403</v>
      </c>
      <c r="D4" s="48">
        <f>VLOOKUP($A4,'Occupancy Raw Data'!$B$8:$BE$45,'Occupancy Raw Data'!AI$3,FALSE)</f>
        <v>68.008737940314305</v>
      </c>
      <c r="E4" s="48">
        <f>VLOOKUP($A4,'Occupancy Raw Data'!$B$8:$BE$45,'Occupancy Raw Data'!AJ$3,FALSE)</f>
        <v>69.048109948593094</v>
      </c>
      <c r="F4" s="48">
        <f>VLOOKUP($A4,'Occupancy Raw Data'!$B$8:$BE$45,'Occupancy Raw Data'!AK$3,FALSE)</f>
        <v>70.444679063311597</v>
      </c>
      <c r="G4" s="49">
        <f>VLOOKUP($A4,'Occupancy Raw Data'!$B$8:$BE$45,'Occupancy Raw Data'!AL$3,FALSE)</f>
        <v>65.905799540891095</v>
      </c>
      <c r="H4" s="48">
        <f>VLOOKUP($A4,'Occupancy Raw Data'!$B$8:$BE$45,'Occupancy Raw Data'!AN$3,FALSE)</f>
        <v>76.3330860922498</v>
      </c>
      <c r="I4" s="48">
        <f>VLOOKUP($A4,'Occupancy Raw Data'!$B$8:$BE$45,'Occupancy Raw Data'!AO$3,FALSE)</f>
        <v>77.244969294537</v>
      </c>
      <c r="J4" s="49">
        <f>VLOOKUP($A4,'Occupancy Raw Data'!$B$8:$BE$45,'Occupancy Raw Data'!AP$3,FALSE)</f>
        <v>76.789027713510194</v>
      </c>
      <c r="K4" s="50">
        <f>VLOOKUP($A4,'Occupancy Raw Data'!$B$8:$BE$45,'Occupancy Raw Data'!AR$3,FALSE)</f>
        <v>69.015360178947503</v>
      </c>
      <c r="M4" s="47">
        <f>VLOOKUP($A4,'Occupancy Raw Data'!$B$8:$BE$45,'Occupancy Raw Data'!AT$3,FALSE)</f>
        <v>-4.0508535242343902</v>
      </c>
      <c r="N4" s="48">
        <f>VLOOKUP($A4,'Occupancy Raw Data'!$B$8:$BE$45,'Occupancy Raw Data'!AU$3,FALSE)</f>
        <v>-1.48489744931857</v>
      </c>
      <c r="O4" s="48">
        <f>VLOOKUP($A4,'Occupancy Raw Data'!$B$8:$BE$45,'Occupancy Raw Data'!AV$3,FALSE)</f>
        <v>0.47076712448793001</v>
      </c>
      <c r="P4" s="48">
        <f>VLOOKUP($A4,'Occupancy Raw Data'!$B$8:$BE$45,'Occupancy Raw Data'!AW$3,FALSE)</f>
        <v>-1.1534672616984301</v>
      </c>
      <c r="Q4" s="48">
        <f>VLOOKUP($A4,'Occupancy Raw Data'!$B$8:$BE$45,'Occupancy Raw Data'!AX$3,FALSE)</f>
        <v>0.15105297686915001</v>
      </c>
      <c r="R4" s="49">
        <f>VLOOKUP($A4,'Occupancy Raw Data'!$B$8:$BE$45,'Occupancy Raw Data'!AY$3,FALSE)</f>
        <v>-1.13192017618251</v>
      </c>
      <c r="S4" s="48">
        <f>VLOOKUP($A4,'Occupancy Raw Data'!$B$8:$BE$45,'Occupancy Raw Data'!BA$3,FALSE)</f>
        <v>0.28612071381953502</v>
      </c>
      <c r="T4" s="48">
        <f>VLOOKUP($A4,'Occupancy Raw Data'!$B$8:$BE$45,'Occupancy Raw Data'!BB$3,FALSE)</f>
        <v>-1.6374048557268499</v>
      </c>
      <c r="U4" s="49">
        <f>VLOOKUP($A4,'Occupancy Raw Data'!$B$8:$BE$45,'Occupancy Raw Data'!BC$3,FALSE)</f>
        <v>-0.69066456441156898</v>
      </c>
      <c r="V4" s="50">
        <f>VLOOKUP($A4,'Occupancy Raw Data'!$B$8:$BE$45,'Occupancy Raw Data'!BE$3,FALSE)</f>
        <v>-0.99197978767109796</v>
      </c>
      <c r="X4" s="51">
        <f>VLOOKUP($A4,'ADR Raw Data'!$B$6:$BE$43,'ADR Raw Data'!AG$1,FALSE)</f>
        <v>148.09538427745801</v>
      </c>
      <c r="Y4" s="52">
        <f>VLOOKUP($A4,'ADR Raw Data'!$B$6:$BE$43,'ADR Raw Data'!AH$1,FALSE)</f>
        <v>151.80287375424899</v>
      </c>
      <c r="Z4" s="52">
        <f>VLOOKUP($A4,'ADR Raw Data'!$B$6:$BE$43,'ADR Raw Data'!AI$1,FALSE)</f>
        <v>156.24133002726401</v>
      </c>
      <c r="AA4" s="52">
        <f>VLOOKUP($A4,'ADR Raw Data'!$B$6:$BE$43,'ADR Raw Data'!AJ$1,FALSE)</f>
        <v>158.71731383784601</v>
      </c>
      <c r="AB4" s="52">
        <f>VLOOKUP($A4,'ADR Raw Data'!$B$6:$BE$43,'ADR Raw Data'!AK$1,FALSE)</f>
        <v>161.25104010995</v>
      </c>
      <c r="AC4" s="53">
        <f>VLOOKUP($A4,'ADR Raw Data'!$B$6:$BE$43,'ADR Raw Data'!AL$1,FALSE)</f>
        <v>155.54362259663799</v>
      </c>
      <c r="AD4" s="52">
        <f>VLOOKUP($A4,'ADR Raw Data'!$B$6:$BE$43,'ADR Raw Data'!AN$1,FALSE)</f>
        <v>175.010649308414</v>
      </c>
      <c r="AE4" s="52">
        <f>VLOOKUP($A4,'ADR Raw Data'!$B$6:$BE$43,'ADR Raw Data'!AO$1,FALSE)</f>
        <v>176.20051328682601</v>
      </c>
      <c r="AF4" s="53">
        <f>VLOOKUP($A4,'ADR Raw Data'!$B$6:$BE$43,'ADR Raw Data'!AP$1,FALSE)</f>
        <v>175.60911378484499</v>
      </c>
      <c r="AG4" s="54">
        <f>VLOOKUP($A4,'ADR Raw Data'!$B$6:$BE$43,'ADR Raw Data'!AR$1,FALSE)</f>
        <v>161.922503606079</v>
      </c>
      <c r="AI4" s="47">
        <f>VLOOKUP($A4,'ADR Raw Data'!$B$6:$BE$43,'ADR Raw Data'!AT$1,FALSE)</f>
        <v>-2.4371582489424299</v>
      </c>
      <c r="AJ4" s="48">
        <f>VLOOKUP($A4,'ADR Raw Data'!$B$6:$BE$43,'ADR Raw Data'!AU$1,FALSE)</f>
        <v>-1.53607004609561</v>
      </c>
      <c r="AK4" s="48">
        <f>VLOOKUP($A4,'ADR Raw Data'!$B$6:$BE$43,'ADR Raw Data'!AV$1,FALSE)</f>
        <v>-0.39853729911062502</v>
      </c>
      <c r="AL4" s="48">
        <f>VLOOKUP($A4,'ADR Raw Data'!$B$6:$BE$43,'ADR Raw Data'!AW$1,FALSE)</f>
        <v>3.0211830103342701</v>
      </c>
      <c r="AM4" s="48">
        <f>VLOOKUP($A4,'ADR Raw Data'!$B$6:$BE$43,'ADR Raw Data'!AX$1,FALSE)</f>
        <v>5.0652219540462102</v>
      </c>
      <c r="AN4" s="49">
        <f>VLOOKUP($A4,'ADR Raw Data'!$B$6:$BE$43,'ADR Raw Data'!AY$1,FALSE)</f>
        <v>0.92111271215392998</v>
      </c>
      <c r="AO4" s="48">
        <f>VLOOKUP($A4,'ADR Raw Data'!$B$6:$BE$43,'ADR Raw Data'!BA$1,FALSE)</f>
        <v>1.5487628649943399</v>
      </c>
      <c r="AP4" s="48">
        <f>VLOOKUP($A4,'ADR Raw Data'!$B$6:$BE$43,'ADR Raw Data'!BB$1,FALSE)</f>
        <v>-8.60987831627123E-2</v>
      </c>
      <c r="AQ4" s="49">
        <f>VLOOKUP($A4,'ADR Raw Data'!$B$6:$BE$43,'ADR Raw Data'!BC$1,FALSE)</f>
        <v>0.70586213920333896</v>
      </c>
      <c r="AR4" s="50">
        <f>VLOOKUP($A4,'ADR Raw Data'!$B$6:$BE$43,'ADR Raw Data'!BE$1,FALSE)</f>
        <v>0.85915148558544896</v>
      </c>
      <c r="AT4" s="51">
        <f>VLOOKUP($A4,'RevPAR Raw Data'!$B$6:$BE$43,'RevPAR Raw Data'!AG$1,FALSE)</f>
        <v>84.780886312327098</v>
      </c>
      <c r="AU4" s="52">
        <f>VLOOKUP($A4,'RevPAR Raw Data'!$B$6:$BE$43,'RevPAR Raw Data'!AH$1,FALSE)</f>
        <v>98.335704211683307</v>
      </c>
      <c r="AV4" s="52">
        <f>VLOOKUP($A4,'RevPAR Raw Data'!$B$6:$BE$43,'RevPAR Raw Data'!AI$1,FALSE)</f>
        <v>106.25775669270401</v>
      </c>
      <c r="AW4" s="52">
        <f>VLOOKUP($A4,'RevPAR Raw Data'!$B$6:$BE$43,'RevPAR Raw Data'!AJ$1,FALSE)</f>
        <v>109.591305366209</v>
      </c>
      <c r="AX4" s="52">
        <f>VLOOKUP($A4,'RevPAR Raw Data'!$B$6:$BE$43,'RevPAR Raw Data'!AK$1,FALSE)</f>
        <v>113.592777691706</v>
      </c>
      <c r="AY4" s="53">
        <f>VLOOKUP($A4,'RevPAR Raw Data'!$B$6:$BE$43,'RevPAR Raw Data'!AL$1,FALSE)</f>
        <v>102.51226810718001</v>
      </c>
      <c r="AZ4" s="52">
        <f>VLOOKUP($A4,'RevPAR Raw Data'!$B$6:$BE$43,'RevPAR Raw Data'!AN$1,FALSE)</f>
        <v>133.59102960719699</v>
      </c>
      <c r="BA4" s="52">
        <f>VLOOKUP($A4,'RevPAR Raw Data'!$B$6:$BE$43,'RevPAR Raw Data'!AO$1,FALSE)</f>
        <v>136.10603238522501</v>
      </c>
      <c r="BB4" s="53">
        <f>VLOOKUP($A4,'RevPAR Raw Data'!$B$6:$BE$43,'RevPAR Raw Data'!AP$1,FALSE)</f>
        <v>134.84853105169401</v>
      </c>
      <c r="BC4" s="54">
        <f>VLOOKUP($A4,'RevPAR Raw Data'!$B$6:$BE$43,'RevPAR Raw Data'!AR$1,FALSE)</f>
        <v>111.75139907450399</v>
      </c>
      <c r="BE4" s="47">
        <f>VLOOKUP($A4,'RevPAR Raw Data'!$B$6:$BE$43,'RevPAR Raw Data'!AT$1,FALSE)</f>
        <v>-6.3892860623583703</v>
      </c>
      <c r="BF4" s="48">
        <f>VLOOKUP($A4,'RevPAR Raw Data'!$B$6:$BE$43,'RevPAR Raw Data'!AU$1,FALSE)</f>
        <v>-2.9981584304799598</v>
      </c>
      <c r="BG4" s="48">
        <f>VLOOKUP($A4,'RevPAR Raw Data'!$B$6:$BE$43,'RevPAR Raw Data'!AV$1,FALSE)</f>
        <v>7.0353642794269797E-2</v>
      </c>
      <c r="BH4" s="48">
        <f>VLOOKUP($A4,'RevPAR Raw Data'!$B$6:$BE$43,'RevPAR Raw Data'!AW$1,FALSE)</f>
        <v>1.8328673916956399</v>
      </c>
      <c r="BI4" s="48">
        <f>VLOOKUP($A4,'RevPAR Raw Data'!$B$6:$BE$43,'RevPAR Raw Data'!AX$1,FALSE)</f>
        <v>5.2239260994619796</v>
      </c>
      <c r="BJ4" s="49">
        <f>VLOOKUP($A4,'RevPAR Raw Data'!$B$6:$BE$43,'RevPAR Raw Data'!AY$1,FALSE)</f>
        <v>-0.221233724662836</v>
      </c>
      <c r="BK4" s="48">
        <f>VLOOKUP($A4,'RevPAR Raw Data'!$B$6:$BE$43,'RevPAR Raw Data'!BA$1,FALSE)</f>
        <v>1.83931491017857</v>
      </c>
      <c r="BL4" s="48">
        <f>VLOOKUP($A4,'RevPAR Raw Data'!$B$6:$BE$43,'RevPAR Raw Data'!BB$1,FALSE)</f>
        <v>-1.7220938532333301</v>
      </c>
      <c r="BM4" s="49">
        <f>VLOOKUP($A4,'RevPAR Raw Data'!$B$6:$BE$43,'RevPAR Raw Data'!BC$1,FALSE)</f>
        <v>1.03224351226943E-2</v>
      </c>
      <c r="BN4" s="50">
        <f>VLOOKUP($A4,'RevPAR Raw Data'!$B$6:$BE$43,'RevPAR Raw Data'!BE$1,FALSE)</f>
        <v>-0.141350911168132</v>
      </c>
    </row>
    <row r="5" spans="1:66" x14ac:dyDescent="0.45">
      <c r="A5" s="46" t="s">
        <v>69</v>
      </c>
      <c r="B5" s="47">
        <f>VLOOKUP($A5,'Occupancy Raw Data'!$B$8:$BE$45,'Occupancy Raw Data'!AG$3,FALSE)</f>
        <v>54.446783727723997</v>
      </c>
      <c r="C5" s="48">
        <f>VLOOKUP($A5,'Occupancy Raw Data'!$B$8:$BE$45,'Occupancy Raw Data'!AH$3,FALSE)</f>
        <v>65.024497901958497</v>
      </c>
      <c r="D5" s="48">
        <f>VLOOKUP($A5,'Occupancy Raw Data'!$B$8:$BE$45,'Occupancy Raw Data'!AI$3,FALSE)</f>
        <v>67.893273816194096</v>
      </c>
      <c r="E5" s="48">
        <f>VLOOKUP($A5,'Occupancy Raw Data'!$B$8:$BE$45,'Occupancy Raw Data'!AJ$3,FALSE)</f>
        <v>68.108836676503103</v>
      </c>
      <c r="F5" s="48">
        <f>VLOOKUP($A5,'Occupancy Raw Data'!$B$8:$BE$45,'Occupancy Raw Data'!AK$3,FALSE)</f>
        <v>67.448451682791003</v>
      </c>
      <c r="G5" s="49">
        <f>VLOOKUP($A5,'Occupancy Raw Data'!$B$8:$BE$45,'Occupancy Raw Data'!AL$3,FALSE)</f>
        <v>64.585416544735196</v>
      </c>
      <c r="H5" s="48">
        <f>VLOOKUP($A5,'Occupancy Raw Data'!$B$8:$BE$45,'Occupancy Raw Data'!AN$3,FALSE)</f>
        <v>74.113779836390094</v>
      </c>
      <c r="I5" s="48">
        <f>VLOOKUP($A5,'Occupancy Raw Data'!$B$8:$BE$45,'Occupancy Raw Data'!AO$3,FALSE)</f>
        <v>74.545216839116904</v>
      </c>
      <c r="J5" s="49">
        <f>VLOOKUP($A5,'Occupancy Raw Data'!$B$8:$BE$45,'Occupancy Raw Data'!AP$3,FALSE)</f>
        <v>74.329498337753506</v>
      </c>
      <c r="K5" s="50">
        <f>VLOOKUP($A5,'Occupancy Raw Data'!$B$8:$BE$45,'Occupancy Raw Data'!AR$3,FALSE)</f>
        <v>67.369645441292704</v>
      </c>
      <c r="M5" s="47">
        <f>VLOOKUP($A5,'Occupancy Raw Data'!$B$8:$BE$45,'Occupancy Raw Data'!AT$3,FALSE)</f>
        <v>-4.1516934641581802</v>
      </c>
      <c r="N5" s="48">
        <f>VLOOKUP($A5,'Occupancy Raw Data'!$B$8:$BE$45,'Occupancy Raw Data'!AU$3,FALSE)</f>
        <v>0.64391787328777905</v>
      </c>
      <c r="O5" s="48">
        <f>VLOOKUP($A5,'Occupancy Raw Data'!$B$8:$BE$45,'Occupancy Raw Data'!AV$3,FALSE)</f>
        <v>1.3719948116107299</v>
      </c>
      <c r="P5" s="48">
        <f>VLOOKUP($A5,'Occupancy Raw Data'!$B$8:$BE$45,'Occupancy Raw Data'!AW$3,FALSE)</f>
        <v>-1.61582888662493</v>
      </c>
      <c r="Q5" s="48">
        <f>VLOOKUP($A5,'Occupancy Raw Data'!$B$8:$BE$45,'Occupancy Raw Data'!AX$3,FALSE)</f>
        <v>-1.8481821443109001</v>
      </c>
      <c r="R5" s="49">
        <f>VLOOKUP($A5,'Occupancy Raw Data'!$B$8:$BE$45,'Occupancy Raw Data'!AY$3,FALSE)</f>
        <v>-1.0439815950111699</v>
      </c>
      <c r="S5" s="48">
        <f>VLOOKUP($A5,'Occupancy Raw Data'!$B$8:$BE$45,'Occupancy Raw Data'!BA$3,FALSE)</f>
        <v>-1.6284297213169501</v>
      </c>
      <c r="T5" s="48">
        <f>VLOOKUP($A5,'Occupancy Raw Data'!$B$8:$BE$45,'Occupancy Raw Data'!BB$3,FALSE)</f>
        <v>-2.9717061306633501</v>
      </c>
      <c r="U5" s="49">
        <f>VLOOKUP($A5,'Occupancy Raw Data'!$B$8:$BE$45,'Occupancy Raw Data'!BC$3,FALSE)</f>
        <v>-2.30663419523118</v>
      </c>
      <c r="V5" s="50">
        <f>VLOOKUP($A5,'Occupancy Raw Data'!$B$8:$BE$45,'Occupancy Raw Data'!BE$3,FALSE)</f>
        <v>-1.4452177760305001</v>
      </c>
      <c r="X5" s="51">
        <f>VLOOKUP($A5,'ADR Raw Data'!$B$6:$BE$43,'ADR Raw Data'!AG$1,FALSE)</f>
        <v>122.715727435777</v>
      </c>
      <c r="Y5" s="52">
        <f>VLOOKUP($A5,'ADR Raw Data'!$B$6:$BE$43,'ADR Raw Data'!AH$1,FALSE)</f>
        <v>130.312134984501</v>
      </c>
      <c r="Z5" s="52">
        <f>VLOOKUP($A5,'ADR Raw Data'!$B$6:$BE$43,'ADR Raw Data'!AI$1,FALSE)</f>
        <v>135.23272204934599</v>
      </c>
      <c r="AA5" s="52">
        <f>VLOOKUP($A5,'ADR Raw Data'!$B$6:$BE$43,'ADR Raw Data'!AJ$1,FALSE)</f>
        <v>136.85203836454099</v>
      </c>
      <c r="AB5" s="52">
        <f>VLOOKUP($A5,'ADR Raw Data'!$B$6:$BE$43,'ADR Raw Data'!AK$1,FALSE)</f>
        <v>136.28583654891199</v>
      </c>
      <c r="AC5" s="53">
        <f>VLOOKUP($A5,'ADR Raw Data'!$B$6:$BE$43,'ADR Raw Data'!AL$1,FALSE)</f>
        <v>132.69381859881699</v>
      </c>
      <c r="AD5" s="52">
        <f>VLOOKUP($A5,'ADR Raw Data'!$B$6:$BE$43,'ADR Raw Data'!AN$1,FALSE)</f>
        <v>148.32684036044799</v>
      </c>
      <c r="AE5" s="52">
        <f>VLOOKUP($A5,'ADR Raw Data'!$B$6:$BE$43,'ADR Raw Data'!AO$1,FALSE)</f>
        <v>148.013721273561</v>
      </c>
      <c r="AF5" s="53">
        <f>VLOOKUP($A5,'ADR Raw Data'!$B$6:$BE$43,'ADR Raw Data'!AP$1,FALSE)</f>
        <v>148.16982645109599</v>
      </c>
      <c r="AG5" s="54">
        <f>VLOOKUP($A5,'ADR Raw Data'!$B$6:$BE$43,'ADR Raw Data'!AR$1,FALSE)</f>
        <v>137.57269591028199</v>
      </c>
      <c r="AI5" s="47">
        <f>VLOOKUP($A5,'ADR Raw Data'!$B$6:$BE$43,'ADR Raw Data'!AT$1,FALSE)</f>
        <v>-4.02061372236001</v>
      </c>
      <c r="AJ5" s="48">
        <f>VLOOKUP($A5,'ADR Raw Data'!$B$6:$BE$43,'ADR Raw Data'!AU$1,FALSE)</f>
        <v>-2.3968424308665099</v>
      </c>
      <c r="AK5" s="48">
        <f>VLOOKUP($A5,'ADR Raw Data'!$B$6:$BE$43,'ADR Raw Data'!AV$1,FALSE)</f>
        <v>-0.71822895799991004</v>
      </c>
      <c r="AL5" s="48">
        <f>VLOOKUP($A5,'ADR Raw Data'!$B$6:$BE$43,'ADR Raw Data'!AW$1,FALSE)</f>
        <v>2.86399178255121</v>
      </c>
      <c r="AM5" s="48">
        <f>VLOOKUP($A5,'ADR Raw Data'!$B$6:$BE$43,'ADR Raw Data'!AX$1,FALSE)</f>
        <v>4.3831742091845802</v>
      </c>
      <c r="AN5" s="49">
        <f>VLOOKUP($A5,'ADR Raw Data'!$B$6:$BE$43,'ADR Raw Data'!AY$1,FALSE)</f>
        <v>0.251644720078121</v>
      </c>
      <c r="AO5" s="48">
        <f>VLOOKUP($A5,'ADR Raw Data'!$B$6:$BE$43,'ADR Raw Data'!BA$1,FALSE)</f>
        <v>0.91685245527316805</v>
      </c>
      <c r="AP5" s="48">
        <f>VLOOKUP($A5,'ADR Raw Data'!$B$6:$BE$43,'ADR Raw Data'!BB$1,FALSE)</f>
        <v>-1.17485484741644</v>
      </c>
      <c r="AQ5" s="49">
        <f>VLOOKUP($A5,'ADR Raw Data'!$B$6:$BE$43,'ADR Raw Data'!BC$1,FALSE)</f>
        <v>-0.14834612447703999</v>
      </c>
      <c r="AR5" s="50">
        <f>VLOOKUP($A5,'ADR Raw Data'!$B$6:$BE$43,'ADR Raw Data'!BE$1,FALSE)</f>
        <v>8.3295069990649798E-2</v>
      </c>
      <c r="AT5" s="51">
        <f>VLOOKUP($A5,'RevPAR Raw Data'!$B$6:$BE$43,'RevPAR Raw Data'!AG$1,FALSE)</f>
        <v>66.814766716860902</v>
      </c>
      <c r="AU5" s="52">
        <f>VLOOKUP($A5,'RevPAR Raw Data'!$B$6:$BE$43,'RevPAR Raw Data'!AH$1,FALSE)</f>
        <v>84.734811478994601</v>
      </c>
      <c r="AV5" s="52">
        <f>VLOOKUP($A5,'RevPAR Raw Data'!$B$6:$BE$43,'RevPAR Raw Data'!AI$1,FALSE)</f>
        <v>91.813922270055897</v>
      </c>
      <c r="AW5" s="52">
        <f>VLOOKUP($A5,'RevPAR Raw Data'!$B$6:$BE$43,'RevPAR Raw Data'!AJ$1,FALSE)</f>
        <v>93.208331298170904</v>
      </c>
      <c r="AX5" s="52">
        <f>VLOOKUP($A5,'RevPAR Raw Data'!$B$6:$BE$43,'RevPAR Raw Data'!AK$1,FALSE)</f>
        <v>91.922686615180595</v>
      </c>
      <c r="AY5" s="53">
        <f>VLOOKUP($A5,'RevPAR Raw Data'!$B$6:$BE$43,'RevPAR Raw Data'!AL$1,FALSE)</f>
        <v>85.700855471161702</v>
      </c>
      <c r="AZ5" s="52">
        <f>VLOOKUP($A5,'RevPAR Raw Data'!$B$6:$BE$43,'RevPAR Raw Data'!AN$1,FALSE)</f>
        <v>109.930627903016</v>
      </c>
      <c r="BA5" s="52">
        <f>VLOOKUP($A5,'RevPAR Raw Data'!$B$6:$BE$43,'RevPAR Raw Data'!AO$1,FALSE)</f>
        <v>110.337149475022</v>
      </c>
      <c r="BB5" s="53">
        <f>VLOOKUP($A5,'RevPAR Raw Data'!$B$6:$BE$43,'RevPAR Raw Data'!AP$1,FALSE)</f>
        <v>110.133888689019</v>
      </c>
      <c r="BC5" s="54">
        <f>VLOOKUP($A5,'RevPAR Raw Data'!$B$6:$BE$43,'RevPAR Raw Data'!AR$1,FALSE)</f>
        <v>92.682237458785394</v>
      </c>
      <c r="BE5" s="47">
        <f>VLOOKUP($A5,'RevPAR Raw Data'!$B$6:$BE$43,'RevPAR Raw Data'!AT$1,FALSE)</f>
        <v>-8.0053836293879304</v>
      </c>
      <c r="BF5" s="48">
        <f>VLOOKUP($A5,'RevPAR Raw Data'!$B$6:$BE$43,'RevPAR Raw Data'!AU$1,FALSE)</f>
        <v>-1.76835825438563</v>
      </c>
      <c r="BG5" s="48">
        <f>VLOOKUP($A5,'RevPAR Raw Data'!$B$6:$BE$43,'RevPAR Raw Data'!AV$1,FALSE)</f>
        <v>0.64391178957158002</v>
      </c>
      <c r="BH5" s="48">
        <f>VLOOKUP($A5,'RevPAR Raw Data'!$B$6:$BE$43,'RevPAR Raw Data'!AW$1,FALSE)</f>
        <v>1.2018856893932599</v>
      </c>
      <c r="BI5" s="48">
        <f>VLOOKUP($A5,'RevPAR Raw Data'!$B$6:$BE$43,'RevPAR Raw Data'!AX$1,FALSE)</f>
        <v>2.4539830217854801</v>
      </c>
      <c r="BJ5" s="49">
        <f>VLOOKUP($A5,'RevPAR Raw Data'!$B$6:$BE$43,'RevPAR Raw Data'!AY$1,FALSE)</f>
        <v>-0.79496399949548702</v>
      </c>
      <c r="BK5" s="48">
        <f>VLOOKUP($A5,'RevPAR Raw Data'!$B$6:$BE$43,'RevPAR Raw Data'!BA$1,FALSE)</f>
        <v>-0.72650756392607396</v>
      </c>
      <c r="BL5" s="48">
        <f>VLOOKUP($A5,'RevPAR Raw Data'!$B$6:$BE$43,'RevPAR Raw Data'!BB$1,FALSE)</f>
        <v>-4.1116477445527302</v>
      </c>
      <c r="BM5" s="49">
        <f>VLOOKUP($A5,'RevPAR Raw Data'!$B$6:$BE$43,'RevPAR Raw Data'!BC$1,FALSE)</f>
        <v>-2.45155851727373</v>
      </c>
      <c r="BN5" s="50">
        <f>VLOOKUP($A5,'RevPAR Raw Data'!$B$6:$BE$43,'RevPAR Raw Data'!BE$1,FALSE)</f>
        <v>-1.3631265011979199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117</v>
      </c>
      <c r="B8" s="47">
        <f>VLOOKUP($A8,'Occupancy Raw Data'!$B$8:$BE$51,'Occupancy Raw Data'!AG$3,FALSE)</f>
        <v>49.396393643031701</v>
      </c>
      <c r="C8" s="48">
        <f>VLOOKUP($A8,'Occupancy Raw Data'!$B$8:$BE$51,'Occupancy Raw Data'!AH$3,FALSE)</f>
        <v>59.5048899755501</v>
      </c>
      <c r="D8" s="48">
        <f>VLOOKUP($A8,'Occupancy Raw Data'!$B$8:$BE$51,'Occupancy Raw Data'!AI$3,FALSE)</f>
        <v>62.018643031784798</v>
      </c>
      <c r="E8" s="48">
        <f>VLOOKUP($A8,'Occupancy Raw Data'!$B$8:$BE$51,'Occupancy Raw Data'!AJ$3,FALSE)</f>
        <v>67.756723716381401</v>
      </c>
      <c r="F8" s="48">
        <f>VLOOKUP($A8,'Occupancy Raw Data'!$B$8:$BE$51,'Occupancy Raw Data'!AK$3,FALSE)</f>
        <v>66.671760391198006</v>
      </c>
      <c r="G8" s="49">
        <f>VLOOKUP($A8,'Occupancy Raw Data'!$B$8:$BE$51,'Occupancy Raw Data'!AL$3,FALSE)</f>
        <v>61.069682151589198</v>
      </c>
      <c r="H8" s="48">
        <f>VLOOKUP($A8,'Occupancy Raw Data'!$B$8:$BE$51,'Occupancy Raw Data'!AN$3,FALSE)</f>
        <v>69.002139364303105</v>
      </c>
      <c r="I8" s="48">
        <f>VLOOKUP($A8,'Occupancy Raw Data'!$B$8:$BE$51,'Occupancy Raw Data'!AO$3,FALSE)</f>
        <v>71.133863080684506</v>
      </c>
      <c r="J8" s="49">
        <f>VLOOKUP($A8,'Occupancy Raw Data'!$B$8:$BE$51,'Occupancy Raw Data'!AP$3,FALSE)</f>
        <v>70.068001222493805</v>
      </c>
      <c r="K8" s="50">
        <f>VLOOKUP($A8,'Occupancy Raw Data'!$B$8:$BE$51,'Occupancy Raw Data'!AR$3,FALSE)</f>
        <v>63.640630457561898</v>
      </c>
      <c r="M8" s="47">
        <f>VLOOKUP($A8,'Occupancy Raw Data'!$B$8:$BE$51,'Occupancy Raw Data'!AT$3,FALSE)</f>
        <v>-14.314115308151001</v>
      </c>
      <c r="N8" s="48">
        <f>VLOOKUP($A8,'Occupancy Raw Data'!$B$8:$BE$51,'Occupancy Raw Data'!AU$3,FALSE)</f>
        <v>-8.6558761435608709</v>
      </c>
      <c r="O8" s="48">
        <f>VLOOKUP($A8,'Occupancy Raw Data'!$B$8:$BE$51,'Occupancy Raw Data'!AV$3,FALSE)</f>
        <v>-4.6852982620948804</v>
      </c>
      <c r="P8" s="48">
        <f>VLOOKUP($A8,'Occupancy Raw Data'!$B$8:$BE$51,'Occupancy Raw Data'!AW$3,FALSE)</f>
        <v>4.7731568998109601</v>
      </c>
      <c r="Q8" s="48">
        <f>VLOOKUP($A8,'Occupancy Raw Data'!$B$8:$BE$51,'Occupancy Raw Data'!AX$3,FALSE)</f>
        <v>1.32373432419879</v>
      </c>
      <c r="R8" s="49">
        <f>VLOOKUP($A8,'Occupancy Raw Data'!$B$8:$BE$51,'Occupancy Raw Data'!AY$3,FALSE)</f>
        <v>-4.0779588603797103</v>
      </c>
      <c r="S8" s="48">
        <f>VLOOKUP($A8,'Occupancy Raw Data'!$B$8:$BE$51,'Occupancy Raw Data'!BA$3,FALSE)</f>
        <v>-1.64452189065563</v>
      </c>
      <c r="T8" s="48">
        <f>VLOOKUP($A8,'Occupancy Raw Data'!$B$8:$BE$51,'Occupancy Raw Data'!BB$3,FALSE)</f>
        <v>-5.9215844785772003</v>
      </c>
      <c r="U8" s="49">
        <f>VLOOKUP($A8,'Occupancy Raw Data'!$B$8:$BE$51,'Occupancy Raw Data'!BC$3,FALSE)</f>
        <v>-3.8630883740434001</v>
      </c>
      <c r="V8" s="50">
        <f>VLOOKUP($A8,'Occupancy Raw Data'!$B$8:$BE$51,'Occupancy Raw Data'!BE$3,FALSE)</f>
        <v>-4.0104706870153599</v>
      </c>
      <c r="X8" s="51">
        <f>VLOOKUP($A8,'ADR Raw Data'!$B$6:$BE$49,'ADR Raw Data'!AG$1,FALSE)</f>
        <v>292.56596751740102</v>
      </c>
      <c r="Y8" s="52">
        <f>VLOOKUP($A8,'ADR Raw Data'!$B$6:$BE$49,'ADR Raw Data'!AH$1,FALSE)</f>
        <v>286.24802901900301</v>
      </c>
      <c r="Z8" s="52">
        <f>VLOOKUP($A8,'ADR Raw Data'!$B$6:$BE$49,'ADR Raw Data'!AI$1,FALSE)</f>
        <v>294.147515091782</v>
      </c>
      <c r="AA8" s="52">
        <f>VLOOKUP($A8,'ADR Raw Data'!$B$6:$BE$49,'ADR Raw Data'!AJ$1,FALSE)</f>
        <v>300.81792737934097</v>
      </c>
      <c r="AB8" s="52">
        <f>VLOOKUP($A8,'ADR Raw Data'!$B$6:$BE$49,'ADR Raw Data'!AK$1,FALSE)</f>
        <v>312.97159867063903</v>
      </c>
      <c r="AC8" s="53">
        <f>VLOOKUP($A8,'ADR Raw Data'!$B$6:$BE$49,'ADR Raw Data'!AL$1,FALSE)</f>
        <v>297.94258732859498</v>
      </c>
      <c r="AD8" s="52">
        <f>VLOOKUP($A8,'ADR Raw Data'!$B$6:$BE$49,'ADR Raw Data'!AN$1,FALSE)</f>
        <v>358.32079836119999</v>
      </c>
      <c r="AE8" s="52">
        <f>VLOOKUP($A8,'ADR Raw Data'!$B$6:$BE$49,'ADR Raw Data'!AO$1,FALSE)</f>
        <v>356.75534049409202</v>
      </c>
      <c r="AF8" s="53">
        <f>VLOOKUP($A8,'ADR Raw Data'!$B$6:$BE$49,'ADR Raw Data'!AP$1,FALSE)</f>
        <v>357.52616269560002</v>
      </c>
      <c r="AG8" s="54">
        <f>VLOOKUP($A8,'ADR Raw Data'!$B$6:$BE$49,'ADR Raw Data'!AR$1,FALSE)</f>
        <v>316.685788697367</v>
      </c>
      <c r="AI8" s="47">
        <f>VLOOKUP($A8,'ADR Raw Data'!$B$6:$BE$49,'ADR Raw Data'!AT$1,FALSE)</f>
        <v>-2.3264388074901201</v>
      </c>
      <c r="AJ8" s="48">
        <f>VLOOKUP($A8,'ADR Raw Data'!$B$6:$BE$49,'ADR Raw Data'!AU$1,FALSE)</f>
        <v>-1.7057016981480599</v>
      </c>
      <c r="AK8" s="48">
        <f>VLOOKUP($A8,'ADR Raw Data'!$B$6:$BE$49,'ADR Raw Data'!AV$1,FALSE)</f>
        <v>3.83413864673315</v>
      </c>
      <c r="AL8" s="48">
        <f>VLOOKUP($A8,'ADR Raw Data'!$B$6:$BE$49,'ADR Raw Data'!AW$1,FALSE)</f>
        <v>9.4946127677440693</v>
      </c>
      <c r="AM8" s="48">
        <f>VLOOKUP($A8,'ADR Raw Data'!$B$6:$BE$49,'ADR Raw Data'!AX$1,FALSE)</f>
        <v>8.4717964844592508</v>
      </c>
      <c r="AN8" s="49">
        <f>VLOOKUP($A8,'ADR Raw Data'!$B$6:$BE$49,'ADR Raw Data'!AY$1,FALSE)</f>
        <v>3.74146776335385</v>
      </c>
      <c r="AO8" s="48">
        <f>VLOOKUP($A8,'ADR Raw Data'!$B$6:$BE$49,'ADR Raw Data'!BA$1,FALSE)</f>
        <v>8.0966334274701506</v>
      </c>
      <c r="AP8" s="48">
        <f>VLOOKUP($A8,'ADR Raw Data'!$B$6:$BE$49,'ADR Raw Data'!BB$1,FALSE)</f>
        <v>5.4062909138448996</v>
      </c>
      <c r="AQ8" s="49">
        <f>VLOOKUP($A8,'ADR Raw Data'!$B$6:$BE$49,'ADR Raw Data'!BC$1,FALSE)</f>
        <v>6.6923264622202101</v>
      </c>
      <c r="AR8" s="50">
        <f>VLOOKUP($A8,'ADR Raw Data'!$B$6:$BE$49,'ADR Raw Data'!BE$1,FALSE)</f>
        <v>4.7785598845478496</v>
      </c>
      <c r="AT8" s="51">
        <f>VLOOKUP($A8,'RevPAR Raw Data'!$B$6:$BE$49,'RevPAR Raw Data'!AG$1,FALSE)</f>
        <v>144.51703698044</v>
      </c>
      <c r="AU8" s="52">
        <f>VLOOKUP($A8,'RevPAR Raw Data'!$B$6:$BE$49,'RevPAR Raw Data'!AH$1,FALSE)</f>
        <v>170.33157472493801</v>
      </c>
      <c r="AV8" s="52">
        <f>VLOOKUP($A8,'RevPAR Raw Data'!$B$6:$BE$49,'RevPAR Raw Data'!AI$1,FALSE)</f>
        <v>182.42629737163799</v>
      </c>
      <c r="AW8" s="52">
        <f>VLOOKUP($A8,'RevPAR Raw Data'!$B$6:$BE$49,'RevPAR Raw Data'!AJ$1,FALSE)</f>
        <v>203.82437194376499</v>
      </c>
      <c r="AX8" s="52">
        <f>VLOOKUP($A8,'RevPAR Raw Data'!$B$6:$BE$49,'RevPAR Raw Data'!AK$1,FALSE)</f>
        <v>208.66367435819001</v>
      </c>
      <c r="AY8" s="53">
        <f>VLOOKUP($A8,'RevPAR Raw Data'!$B$6:$BE$49,'RevPAR Raw Data'!AL$1,FALSE)</f>
        <v>181.952591075794</v>
      </c>
      <c r="AZ8" s="52">
        <f>VLOOKUP($A8,'RevPAR Raw Data'!$B$6:$BE$49,'RevPAR Raw Data'!AN$1,FALSE)</f>
        <v>247.249016656479</v>
      </c>
      <c r="BA8" s="52">
        <f>VLOOKUP($A8,'RevPAR Raw Data'!$B$6:$BE$49,'RevPAR Raw Data'!AO$1,FALSE)</f>
        <v>253.77385544009701</v>
      </c>
      <c r="BB8" s="53">
        <f>VLOOKUP($A8,'RevPAR Raw Data'!$B$6:$BE$49,'RevPAR Raw Data'!AP$1,FALSE)</f>
        <v>250.511436048288</v>
      </c>
      <c r="BC8" s="54">
        <f>VLOOKUP($A8,'RevPAR Raw Data'!$B$6:$BE$49,'RevPAR Raw Data'!AR$1,FALSE)</f>
        <v>201.54083249650699</v>
      </c>
      <c r="BE8" s="47">
        <f>VLOOKUP($A8,'RevPAR Raw Data'!$B$6:$BE$49,'RevPAR Raw Data'!AT$1,FALSE)</f>
        <v>-16.307544982163499</v>
      </c>
      <c r="BF8" s="48">
        <f>VLOOKUP($A8,'RevPAR Raw Data'!$B$6:$BE$49,'RevPAR Raw Data'!AU$1,FALSE)</f>
        <v>-10.213934415338599</v>
      </c>
      <c r="BG8" s="48">
        <f>VLOOKUP($A8,'RevPAR Raw Data'!$B$6:$BE$49,'RevPAR Raw Data'!AV$1,FALSE)</f>
        <v>-1.03080044674342</v>
      </c>
      <c r="BH8" s="48">
        <f>VLOOKUP($A8,'RevPAR Raw Data'!$B$6:$BE$49,'RevPAR Raw Data'!AW$1,FALSE)</f>
        <v>14.7209624319889</v>
      </c>
      <c r="BI8" s="48">
        <f>VLOOKUP($A8,'RevPAR Raw Data'!$B$6:$BE$49,'RevPAR Raw Data'!AX$1,FALSE)</f>
        <v>9.9076748865990893</v>
      </c>
      <c r="BJ8" s="49">
        <f>VLOOKUP($A8,'RevPAR Raw Data'!$B$6:$BE$49,'RevPAR Raw Data'!AY$1,FALSE)</f>
        <v>-0.489066613189795</v>
      </c>
      <c r="BK8" s="48">
        <f>VLOOKUP($A8,'RevPAR Raw Data'!$B$6:$BE$49,'RevPAR Raw Data'!BA$1,FALSE)</f>
        <v>6.3189606276936301</v>
      </c>
      <c r="BL8" s="48">
        <f>VLOOKUP($A8,'RevPAR Raw Data'!$B$6:$BE$49,'RevPAR Raw Data'!BB$1,FALSE)</f>
        <v>-0.835431648353269</v>
      </c>
      <c r="BM8" s="49">
        <f>VLOOKUP($A8,'RevPAR Raw Data'!$B$6:$BE$49,'RevPAR Raw Data'!BC$1,FALSE)</f>
        <v>2.5707076026617499</v>
      </c>
      <c r="BN8" s="50">
        <f>VLOOKUP($A8,'RevPAR Raw Data'!$B$6:$BE$49,'RevPAR Raw Data'!BE$1,FALSE)</f>
        <v>0.57644645410122897</v>
      </c>
    </row>
    <row r="9" spans="1:66" x14ac:dyDescent="0.45">
      <c r="A9" s="63" t="s">
        <v>118</v>
      </c>
      <c r="B9" s="47">
        <f>VLOOKUP($A9,'Occupancy Raw Data'!$B$8:$BE$51,'Occupancy Raw Data'!AG$3,FALSE)</f>
        <v>53.472132776418199</v>
      </c>
      <c r="C9" s="48">
        <f>VLOOKUP($A9,'Occupancy Raw Data'!$B$8:$BE$51,'Occupancy Raw Data'!AH$3,FALSE)</f>
        <v>69.051033164203204</v>
      </c>
      <c r="D9" s="48">
        <f>VLOOKUP($A9,'Occupancy Raw Data'!$B$8:$BE$51,'Occupancy Raw Data'!AI$3,FALSE)</f>
        <v>74.318883741451501</v>
      </c>
      <c r="E9" s="48">
        <f>VLOOKUP($A9,'Occupancy Raw Data'!$B$8:$BE$51,'Occupancy Raw Data'!AJ$3,FALSE)</f>
        <v>75.3152805353334</v>
      </c>
      <c r="F9" s="48">
        <f>VLOOKUP($A9,'Occupancy Raw Data'!$B$8:$BE$51,'Occupancy Raw Data'!AK$3,FALSE)</f>
        <v>72.035627619677896</v>
      </c>
      <c r="G9" s="49">
        <f>VLOOKUP($A9,'Occupancy Raw Data'!$B$8:$BE$51,'Occupancy Raw Data'!AL$3,FALSE)</f>
        <v>68.841360492183597</v>
      </c>
      <c r="H9" s="48">
        <f>VLOOKUP($A9,'Occupancy Raw Data'!$B$8:$BE$51,'Occupancy Raw Data'!AN$3,FALSE)</f>
        <v>75.183837046841603</v>
      </c>
      <c r="I9" s="48">
        <f>VLOOKUP($A9,'Occupancy Raw Data'!$B$8:$BE$51,'Occupancy Raw Data'!AO$3,FALSE)</f>
        <v>74.901647179939701</v>
      </c>
      <c r="J9" s="49">
        <f>VLOOKUP($A9,'Occupancy Raw Data'!$B$8:$BE$51,'Occupancy Raw Data'!AP$3,FALSE)</f>
        <v>75.042742113390602</v>
      </c>
      <c r="K9" s="50">
        <f>VLOOKUP($A9,'Occupancy Raw Data'!$B$8:$BE$51,'Occupancy Raw Data'!AR$3,FALSE)</f>
        <v>70.613411850610504</v>
      </c>
      <c r="M9" s="47">
        <f>VLOOKUP($A9,'Occupancy Raw Data'!$B$8:$BE$51,'Occupancy Raw Data'!AT$3,FALSE)</f>
        <v>-6.1739852247325002</v>
      </c>
      <c r="N9" s="48">
        <f>VLOOKUP($A9,'Occupancy Raw Data'!$B$8:$BE$51,'Occupancy Raw Data'!AU$3,FALSE)</f>
        <v>0.69203554906520304</v>
      </c>
      <c r="O9" s="48">
        <f>VLOOKUP($A9,'Occupancy Raw Data'!$B$8:$BE$51,'Occupancy Raw Data'!AV$3,FALSE)</f>
        <v>1.77438770056129</v>
      </c>
      <c r="P9" s="48">
        <f>VLOOKUP($A9,'Occupancy Raw Data'!$B$8:$BE$51,'Occupancy Raw Data'!AW$3,FALSE)</f>
        <v>3.1532827682116502</v>
      </c>
      <c r="Q9" s="48">
        <f>VLOOKUP($A9,'Occupancy Raw Data'!$B$8:$BE$51,'Occupancy Raw Data'!AX$3,FALSE)</f>
        <v>3.0198841607895099</v>
      </c>
      <c r="R9" s="49">
        <f>VLOOKUP($A9,'Occupancy Raw Data'!$B$8:$BE$51,'Occupancy Raw Data'!AY$3,FALSE)</f>
        <v>0.78455280627040602</v>
      </c>
      <c r="S9" s="48">
        <f>VLOOKUP($A9,'Occupancy Raw Data'!$B$8:$BE$51,'Occupancy Raw Data'!BA$3,FALSE)</f>
        <v>-6.2384293564229601E-2</v>
      </c>
      <c r="T9" s="48">
        <f>VLOOKUP($A9,'Occupancy Raw Data'!$B$8:$BE$51,'Occupancy Raw Data'!BB$3,FALSE)</f>
        <v>-1.9021711126223599</v>
      </c>
      <c r="U9" s="49">
        <f>VLOOKUP($A9,'Occupancy Raw Data'!$B$8:$BE$51,'Occupancy Raw Data'!BC$3,FALSE)</f>
        <v>-0.98909422799149505</v>
      </c>
      <c r="V9" s="50">
        <f>VLOOKUP($A9,'Occupancy Raw Data'!$B$8:$BE$51,'Occupancy Raw Data'!BE$3,FALSE)</f>
        <v>0.23964976425221499</v>
      </c>
      <c r="X9" s="51">
        <f>VLOOKUP($A9,'ADR Raw Data'!$B$6:$BE$49,'ADR Raw Data'!AG$1,FALSE)</f>
        <v>172.65949192202399</v>
      </c>
      <c r="Y9" s="52">
        <f>VLOOKUP($A9,'ADR Raw Data'!$B$6:$BE$49,'ADR Raw Data'!AH$1,FALSE)</f>
        <v>188.09871329304301</v>
      </c>
      <c r="Z9" s="52">
        <f>VLOOKUP($A9,'ADR Raw Data'!$B$6:$BE$49,'ADR Raw Data'!AI$1,FALSE)</f>
        <v>196.06077807873501</v>
      </c>
      <c r="AA9" s="52">
        <f>VLOOKUP($A9,'ADR Raw Data'!$B$6:$BE$49,'ADR Raw Data'!AJ$1,FALSE)</f>
        <v>196.05690371871</v>
      </c>
      <c r="AB9" s="52">
        <f>VLOOKUP($A9,'ADR Raw Data'!$B$6:$BE$49,'ADR Raw Data'!AK$1,FALSE)</f>
        <v>191.97352754277799</v>
      </c>
      <c r="AC9" s="53">
        <f>VLOOKUP($A9,'ADR Raw Data'!$B$6:$BE$49,'ADR Raw Data'!AL$1,FALSE)</f>
        <v>189.974102328513</v>
      </c>
      <c r="AD9" s="52">
        <f>VLOOKUP($A9,'ADR Raw Data'!$B$6:$BE$49,'ADR Raw Data'!AN$1,FALSE)</f>
        <v>197.087764994987</v>
      </c>
      <c r="AE9" s="52">
        <f>VLOOKUP($A9,'ADR Raw Data'!$B$6:$BE$49,'ADR Raw Data'!AO$1,FALSE)</f>
        <v>195.640816449249</v>
      </c>
      <c r="AF9" s="53">
        <f>VLOOKUP($A9,'ADR Raw Data'!$B$6:$BE$49,'ADR Raw Data'!AP$1,FALSE)</f>
        <v>196.36565099429799</v>
      </c>
      <c r="AG9" s="54">
        <f>VLOOKUP($A9,'ADR Raw Data'!$B$6:$BE$49,'ADR Raw Data'!AR$1,FALSE)</f>
        <v>191.91505723632599</v>
      </c>
      <c r="AI9" s="47">
        <f>VLOOKUP($A9,'ADR Raw Data'!$B$6:$BE$49,'ADR Raw Data'!AT$1,FALSE)</f>
        <v>-1.23007216589478</v>
      </c>
      <c r="AJ9" s="48">
        <f>VLOOKUP($A9,'ADR Raw Data'!$B$6:$BE$49,'ADR Raw Data'!AU$1,FALSE)</f>
        <v>0.86312180626614698</v>
      </c>
      <c r="AK9" s="48">
        <f>VLOOKUP($A9,'ADR Raw Data'!$B$6:$BE$49,'ADR Raw Data'!AV$1,FALSE)</f>
        <v>2.78457022055369</v>
      </c>
      <c r="AL9" s="48">
        <f>VLOOKUP($A9,'ADR Raw Data'!$B$6:$BE$49,'ADR Raw Data'!AW$1,FALSE)</f>
        <v>5.6114641766876803</v>
      </c>
      <c r="AM9" s="48">
        <f>VLOOKUP($A9,'ADR Raw Data'!$B$6:$BE$49,'ADR Raw Data'!AX$1,FALSE)</f>
        <v>6.8850491541711101</v>
      </c>
      <c r="AN9" s="49">
        <f>VLOOKUP($A9,'ADR Raw Data'!$B$6:$BE$49,'ADR Raw Data'!AY$1,FALSE)</f>
        <v>3.3251126072023398</v>
      </c>
      <c r="AO9" s="48">
        <f>VLOOKUP($A9,'ADR Raw Data'!$B$6:$BE$49,'ADR Raw Data'!BA$1,FALSE)</f>
        <v>4.4247434260712799</v>
      </c>
      <c r="AP9" s="48">
        <f>VLOOKUP($A9,'ADR Raw Data'!$B$6:$BE$49,'ADR Raw Data'!BB$1,FALSE)</f>
        <v>1.95734971794021</v>
      </c>
      <c r="AQ9" s="49">
        <f>VLOOKUP($A9,'ADR Raw Data'!$B$6:$BE$49,'ADR Raw Data'!BC$1,FALSE)</f>
        <v>3.1752329461969002</v>
      </c>
      <c r="AR9" s="50">
        <f>VLOOKUP($A9,'ADR Raw Data'!$B$6:$BE$49,'ADR Raw Data'!BE$1,FALSE)</f>
        <v>3.2651044906924498</v>
      </c>
      <c r="AT9" s="51">
        <f>VLOOKUP($A9,'RevPAR Raw Data'!$B$6:$BE$49,'RevPAR Raw Data'!AG$1,FALSE)</f>
        <v>92.324712771634097</v>
      </c>
      <c r="AU9" s="52">
        <f>VLOOKUP($A9,'RevPAR Raw Data'!$B$6:$BE$49,'RevPAR Raw Data'!AH$1,FALSE)</f>
        <v>129.88410489741801</v>
      </c>
      <c r="AV9" s="52">
        <f>VLOOKUP($A9,'RevPAR Raw Data'!$B$6:$BE$49,'RevPAR Raw Data'!AI$1,FALSE)</f>
        <v>145.71018172292</v>
      </c>
      <c r="AW9" s="52">
        <f>VLOOKUP($A9,'RevPAR Raw Data'!$B$6:$BE$49,'RevPAR Raw Data'!AJ$1,FALSE)</f>
        <v>147.66080704463499</v>
      </c>
      <c r="AX9" s="52">
        <f>VLOOKUP($A9,'RevPAR Raw Data'!$B$6:$BE$49,'RevPAR Raw Data'!AK$1,FALSE)</f>
        <v>138.28933542907501</v>
      </c>
      <c r="AY9" s="53">
        <f>VLOOKUP($A9,'RevPAR Raw Data'!$B$6:$BE$49,'RevPAR Raw Data'!AL$1,FALSE)</f>
        <v>130.780756625761</v>
      </c>
      <c r="AZ9" s="52">
        <f>VLOOKUP($A9,'RevPAR Raw Data'!$B$6:$BE$49,'RevPAR Raw Data'!AN$1,FALSE)</f>
        <v>148.17814407309299</v>
      </c>
      <c r="BA9" s="52">
        <f>VLOOKUP($A9,'RevPAR Raw Data'!$B$6:$BE$49,'RevPAR Raw Data'!AO$1,FALSE)</f>
        <v>146.53819407677</v>
      </c>
      <c r="BB9" s="53">
        <f>VLOOKUP($A9,'RevPAR Raw Data'!$B$6:$BE$49,'RevPAR Raw Data'!AP$1,FALSE)</f>
        <v>147.358169074931</v>
      </c>
      <c r="BC9" s="54">
        <f>VLOOKUP($A9,'RevPAR Raw Data'!$B$6:$BE$49,'RevPAR Raw Data'!AR$1,FALSE)</f>
        <v>135.51776976962199</v>
      </c>
      <c r="BE9" s="47">
        <f>VLOOKUP($A9,'RevPAR Raw Data'!$B$6:$BE$49,'RevPAR Raw Data'!AT$1,FALSE)</f>
        <v>-7.3281129168513903</v>
      </c>
      <c r="BF9" s="48">
        <f>VLOOKUP($A9,'RevPAR Raw Data'!$B$6:$BE$49,'RevPAR Raw Data'!AU$1,FALSE)</f>
        <v>1.56113046506244</v>
      </c>
      <c r="BG9" s="48">
        <f>VLOOKUP($A9,'RevPAR Raw Data'!$B$6:$BE$49,'RevPAR Raw Data'!AV$1,FALSE)</f>
        <v>4.6083669926219804</v>
      </c>
      <c r="BH9" s="48">
        <f>VLOOKUP($A9,'RevPAR Raw Data'!$B$6:$BE$49,'RevPAR Raw Data'!AW$1,FALSE)</f>
        <v>8.9416922778271992</v>
      </c>
      <c r="BI9" s="48">
        <f>VLOOKUP($A9,'RevPAR Raw Data'!$B$6:$BE$49,'RevPAR Raw Data'!AX$1,FALSE)</f>
        <v>10.112853823829999</v>
      </c>
      <c r="BJ9" s="49">
        <f>VLOOKUP($A9,'RevPAR Raw Data'!$B$6:$BE$49,'RevPAR Raw Data'!AY$1,FALSE)</f>
        <v>4.1357526777442004</v>
      </c>
      <c r="BK9" s="48">
        <f>VLOOKUP($A9,'RevPAR Raw Data'!$B$6:$BE$49,'RevPAR Raw Data'!BA$1,FALSE)</f>
        <v>4.3595987875786602</v>
      </c>
      <c r="BL9" s="48">
        <f>VLOOKUP($A9,'RevPAR Raw Data'!$B$6:$BE$49,'RevPAR Raw Data'!BB$1,FALSE)</f>
        <v>1.7946464410192601E-2</v>
      </c>
      <c r="BM9" s="49">
        <f>VLOOKUP($A9,'RevPAR Raw Data'!$B$6:$BE$49,'RevPAR Raw Data'!BC$1,FALSE)</f>
        <v>2.1547326724092799</v>
      </c>
      <c r="BN9" s="50">
        <f>VLOOKUP($A9,'RevPAR Raw Data'!$B$6:$BE$49,'RevPAR Raw Data'!BE$1,FALSE)</f>
        <v>3.5125790701591999</v>
      </c>
    </row>
    <row r="10" spans="1:66" x14ac:dyDescent="0.45">
      <c r="A10" s="63" t="s">
        <v>119</v>
      </c>
      <c r="B10" s="47">
        <f>VLOOKUP($A10,'Occupancy Raw Data'!$B$8:$BE$51,'Occupancy Raw Data'!AG$3,FALSE)</f>
        <v>58.193478066115198</v>
      </c>
      <c r="C10" s="48">
        <f>VLOOKUP($A10,'Occupancy Raw Data'!$B$8:$BE$51,'Occupancy Raw Data'!AH$3,FALSE)</f>
        <v>70.746856989279394</v>
      </c>
      <c r="D10" s="48">
        <f>VLOOKUP($A10,'Occupancy Raw Data'!$B$8:$BE$51,'Occupancy Raw Data'!AI$3,FALSE)</f>
        <v>74.637919192522403</v>
      </c>
      <c r="E10" s="48">
        <f>VLOOKUP($A10,'Occupancy Raw Data'!$B$8:$BE$51,'Occupancy Raw Data'!AJ$3,FALSE)</f>
        <v>75.080628303520697</v>
      </c>
      <c r="F10" s="48">
        <f>VLOOKUP($A10,'Occupancy Raw Data'!$B$8:$BE$51,'Occupancy Raw Data'!AK$3,FALSE)</f>
        <v>73.769671812942306</v>
      </c>
      <c r="G10" s="49">
        <f>VLOOKUP($A10,'Occupancy Raw Data'!$B$8:$BE$51,'Occupancy Raw Data'!AL$3,FALSE)</f>
        <v>70.485710872875998</v>
      </c>
      <c r="H10" s="48">
        <f>VLOOKUP($A10,'Occupancy Raw Data'!$B$8:$BE$51,'Occupancy Raw Data'!AN$3,FALSE)</f>
        <v>80.144533699644597</v>
      </c>
      <c r="I10" s="48">
        <f>VLOOKUP($A10,'Occupancy Raw Data'!$B$8:$BE$51,'Occupancy Raw Data'!AO$3,FALSE)</f>
        <v>80.406575686087095</v>
      </c>
      <c r="J10" s="49">
        <f>VLOOKUP($A10,'Occupancy Raw Data'!$B$8:$BE$51,'Occupancy Raw Data'!AP$3,FALSE)</f>
        <v>80.275554692865796</v>
      </c>
      <c r="K10" s="50">
        <f>VLOOKUP($A10,'Occupancy Raw Data'!$B$8:$BE$51,'Occupancy Raw Data'!AR$3,FALSE)</f>
        <v>73.282809107158798</v>
      </c>
      <c r="M10" s="47">
        <f>VLOOKUP($A10,'Occupancy Raw Data'!$B$8:$BE$51,'Occupancy Raw Data'!AT$3,FALSE)</f>
        <v>-4.0338702473019898</v>
      </c>
      <c r="N10" s="48">
        <f>VLOOKUP($A10,'Occupancy Raw Data'!$B$8:$BE$51,'Occupancy Raw Data'!AU$3,FALSE)</f>
        <v>0.16835677434816701</v>
      </c>
      <c r="O10" s="48">
        <f>VLOOKUP($A10,'Occupancy Raw Data'!$B$8:$BE$51,'Occupancy Raw Data'!AV$3,FALSE)</f>
        <v>0.193684113350064</v>
      </c>
      <c r="P10" s="48">
        <f>VLOOKUP($A10,'Occupancy Raw Data'!$B$8:$BE$51,'Occupancy Raw Data'!AW$3,FALSE)</f>
        <v>-1.2310915641294</v>
      </c>
      <c r="Q10" s="48">
        <f>VLOOKUP($A10,'Occupancy Raw Data'!$B$8:$BE$51,'Occupancy Raw Data'!AX$3,FALSE)</f>
        <v>5.5348227975354498E-2</v>
      </c>
      <c r="R10" s="49">
        <f>VLOOKUP($A10,'Occupancy Raw Data'!$B$8:$BE$51,'Occupancy Raw Data'!AY$3,FALSE)</f>
        <v>-0.86579515266927198</v>
      </c>
      <c r="S10" s="48">
        <f>VLOOKUP($A10,'Occupancy Raw Data'!$B$8:$BE$51,'Occupancy Raw Data'!BA$3,FALSE)</f>
        <v>-0.19872322227950501</v>
      </c>
      <c r="T10" s="48">
        <f>VLOOKUP($A10,'Occupancy Raw Data'!$B$8:$BE$51,'Occupancy Raw Data'!BB$3,FALSE)</f>
        <v>-1.5236962684028299</v>
      </c>
      <c r="U10" s="49">
        <f>VLOOKUP($A10,'Occupancy Raw Data'!$B$8:$BE$51,'Occupancy Raw Data'!BC$3,FALSE)</f>
        <v>-0.86671796619825603</v>
      </c>
      <c r="V10" s="50">
        <f>VLOOKUP($A10,'Occupancy Raw Data'!$B$8:$BE$51,'Occupancy Raw Data'!BE$3,FALSE)</f>
        <v>-0.86608397441763896</v>
      </c>
      <c r="X10" s="51">
        <f>VLOOKUP($A10,'ADR Raw Data'!$B$6:$BE$49,'ADR Raw Data'!AG$1,FALSE)</f>
        <v>144.79823050969199</v>
      </c>
      <c r="Y10" s="52">
        <f>VLOOKUP($A10,'ADR Raw Data'!$B$6:$BE$49,'ADR Raw Data'!AH$1,FALSE)</f>
        <v>151.04836815668301</v>
      </c>
      <c r="Z10" s="52">
        <f>VLOOKUP($A10,'ADR Raw Data'!$B$6:$BE$49,'ADR Raw Data'!AI$1,FALSE)</f>
        <v>157.08277496599101</v>
      </c>
      <c r="AA10" s="52">
        <f>VLOOKUP($A10,'ADR Raw Data'!$B$6:$BE$49,'ADR Raw Data'!AJ$1,FALSE)</f>
        <v>158.175606200717</v>
      </c>
      <c r="AB10" s="52">
        <f>VLOOKUP($A10,'ADR Raw Data'!$B$6:$BE$49,'ADR Raw Data'!AK$1,FALSE)</f>
        <v>155.89534059283599</v>
      </c>
      <c r="AC10" s="53">
        <f>VLOOKUP($A10,'ADR Raw Data'!$B$6:$BE$49,'ADR Raw Data'!AL$1,FALSE)</f>
        <v>153.827244567024</v>
      </c>
      <c r="AD10" s="52">
        <f>VLOOKUP($A10,'ADR Raw Data'!$B$6:$BE$49,'ADR Raw Data'!AN$1,FALSE)</f>
        <v>166.27778783813901</v>
      </c>
      <c r="AE10" s="52">
        <f>VLOOKUP($A10,'ADR Raw Data'!$B$6:$BE$49,'ADR Raw Data'!AO$1,FALSE)</f>
        <v>165.917924570346</v>
      </c>
      <c r="AF10" s="53">
        <f>VLOOKUP($A10,'ADR Raw Data'!$B$6:$BE$49,'ADR Raw Data'!AP$1,FALSE)</f>
        <v>166.09756253051501</v>
      </c>
      <c r="AG10" s="54">
        <f>VLOOKUP($A10,'ADR Raw Data'!$B$6:$BE$49,'ADR Raw Data'!AR$1,FALSE)</f>
        <v>157.66757840628901</v>
      </c>
      <c r="AI10" s="47">
        <f>VLOOKUP($A10,'ADR Raw Data'!$B$6:$BE$49,'ADR Raw Data'!AT$1,FALSE)</f>
        <v>-3.9178937732522598</v>
      </c>
      <c r="AJ10" s="48">
        <f>VLOOKUP($A10,'ADR Raw Data'!$B$6:$BE$49,'ADR Raw Data'!AU$1,FALSE)</f>
        <v>-3.5086606611238</v>
      </c>
      <c r="AK10" s="48">
        <f>VLOOKUP($A10,'ADR Raw Data'!$B$6:$BE$49,'ADR Raw Data'!AV$1,FALSE)</f>
        <v>-2.38965469271667</v>
      </c>
      <c r="AL10" s="48">
        <f>VLOOKUP($A10,'ADR Raw Data'!$B$6:$BE$49,'ADR Raw Data'!AW$1,FALSE)</f>
        <v>0.13034011516455399</v>
      </c>
      <c r="AM10" s="48">
        <f>VLOOKUP($A10,'ADR Raw Data'!$B$6:$BE$49,'ADR Raw Data'!AX$1,FALSE)</f>
        <v>1.2980091037352901</v>
      </c>
      <c r="AN10" s="49">
        <f>VLOOKUP($A10,'ADR Raw Data'!$B$6:$BE$49,'ADR Raw Data'!AY$1,FALSE)</f>
        <v>-1.5327628039265999</v>
      </c>
      <c r="AO10" s="48">
        <f>VLOOKUP($A10,'ADR Raw Data'!$B$6:$BE$49,'ADR Raw Data'!BA$1,FALSE)</f>
        <v>-0.53419983490966805</v>
      </c>
      <c r="AP10" s="48">
        <f>VLOOKUP($A10,'ADR Raw Data'!$B$6:$BE$49,'ADR Raw Data'!BB$1,FALSE)</f>
        <v>-2.13696581114456</v>
      </c>
      <c r="AQ10" s="49">
        <f>VLOOKUP($A10,'ADR Raw Data'!$B$6:$BE$49,'ADR Raw Data'!BC$1,FALSE)</f>
        <v>-1.34717203993302</v>
      </c>
      <c r="AR10" s="50">
        <f>VLOOKUP($A10,'ADR Raw Data'!$B$6:$BE$49,'ADR Raw Data'!BE$1,FALSE)</f>
        <v>-1.47166358028801</v>
      </c>
      <c r="AT10" s="51">
        <f>VLOOKUP($A10,'RevPAR Raw Data'!$B$6:$BE$49,'RevPAR Raw Data'!AG$1,FALSE)</f>
        <v>84.263126511780598</v>
      </c>
      <c r="AU10" s="52">
        <f>VLOOKUP($A10,'RevPAR Raw Data'!$B$6:$BE$49,'RevPAR Raw Data'!AH$1,FALSE)</f>
        <v>106.861973004449</v>
      </c>
      <c r="AV10" s="52">
        <f>VLOOKUP($A10,'RevPAR Raw Data'!$B$6:$BE$49,'RevPAR Raw Data'!AI$1,FALSE)</f>
        <v>117.243314644488</v>
      </c>
      <c r="AW10" s="52">
        <f>VLOOKUP($A10,'RevPAR Raw Data'!$B$6:$BE$49,'RevPAR Raw Data'!AJ$1,FALSE)</f>
        <v>118.759238958401</v>
      </c>
      <c r="AX10" s="52">
        <f>VLOOKUP($A10,'RevPAR Raw Data'!$B$6:$BE$49,'RevPAR Raw Data'!AK$1,FALSE)</f>
        <v>115.00348112700399</v>
      </c>
      <c r="AY10" s="53">
        <f>VLOOKUP($A10,'RevPAR Raw Data'!$B$6:$BE$49,'RevPAR Raw Data'!AL$1,FALSE)</f>
        <v>108.426226849225</v>
      </c>
      <c r="AZ10" s="52">
        <f>VLOOKUP($A10,'RevPAR Raw Data'!$B$6:$BE$49,'RevPAR Raw Data'!AN$1,FALSE)</f>
        <v>133.262557708961</v>
      </c>
      <c r="BA10" s="52">
        <f>VLOOKUP($A10,'RevPAR Raw Data'!$B$6:$BE$49,'RevPAR Raw Data'!AO$1,FALSE)</f>
        <v>133.40892159644</v>
      </c>
      <c r="BB10" s="53">
        <f>VLOOKUP($A10,'RevPAR Raw Data'!$B$6:$BE$49,'RevPAR Raw Data'!AP$1,FALSE)</f>
        <v>133.33573965270099</v>
      </c>
      <c r="BC10" s="54">
        <f>VLOOKUP($A10,'RevPAR Raw Data'!$B$6:$BE$49,'RevPAR Raw Data'!AR$1,FALSE)</f>
        <v>115.543230507361</v>
      </c>
      <c r="BE10" s="47">
        <f>VLOOKUP($A10,'RevPAR Raw Data'!$B$6:$BE$49,'RevPAR Raw Data'!AT$1,FALSE)</f>
        <v>-7.7937212693141298</v>
      </c>
      <c r="BF10" s="48">
        <f>VLOOKUP($A10,'RevPAR Raw Data'!$B$6:$BE$49,'RevPAR Raw Data'!AU$1,FALSE)</f>
        <v>-3.3462109546875198</v>
      </c>
      <c r="BG10" s="48">
        <f>VLOOKUP($A10,'RevPAR Raw Data'!$B$6:$BE$49,'RevPAR Raw Data'!AV$1,FALSE)</f>
        <v>-2.20059896087032</v>
      </c>
      <c r="BH10" s="48">
        <f>VLOOKUP($A10,'RevPAR Raw Data'!$B$6:$BE$49,'RevPAR Raw Data'!AW$1,FALSE)</f>
        <v>-1.1023560551273099</v>
      </c>
      <c r="BI10" s="48">
        <f>VLOOKUP($A10,'RevPAR Raw Data'!$B$6:$BE$49,'RevPAR Raw Data'!AX$1,FALSE)</f>
        <v>1.35407575674852</v>
      </c>
      <c r="BJ10" s="49">
        <f>VLOOKUP($A10,'RevPAR Raw Data'!$B$6:$BE$49,'RevPAR Raw Data'!AY$1,FALSE)</f>
        <v>-2.3852873705375601</v>
      </c>
      <c r="BK10" s="48">
        <f>VLOOKUP($A10,'RevPAR Raw Data'!$B$6:$BE$49,'RevPAR Raw Data'!BA$1,FALSE)</f>
        <v>-0.73186147806382895</v>
      </c>
      <c r="BL10" s="48">
        <f>VLOOKUP($A10,'RevPAR Raw Data'!$B$6:$BE$49,'RevPAR Raw Data'!BB$1,FALSE)</f>
        <v>-3.6281012112259399</v>
      </c>
      <c r="BM10" s="49">
        <f>VLOOKUP($A10,'RevPAR Raw Data'!$B$6:$BE$49,'RevPAR Raw Data'!BC$1,FALSE)</f>
        <v>-2.2022138240255802</v>
      </c>
      <c r="BN10" s="50">
        <f>VLOOKUP($A10,'RevPAR Raw Data'!$B$6:$BE$49,'RevPAR Raw Data'!BE$1,FALSE)</f>
        <v>-2.32500171227943</v>
      </c>
    </row>
    <row r="11" spans="1:66" x14ac:dyDescent="0.45">
      <c r="A11" s="63" t="s">
        <v>120</v>
      </c>
      <c r="B11" s="47">
        <f>VLOOKUP($A11,'Occupancy Raw Data'!$B$8:$BE$51,'Occupancy Raw Data'!AG$3,FALSE)</f>
        <v>54.852568461395798</v>
      </c>
      <c r="C11" s="48">
        <f>VLOOKUP($A11,'Occupancy Raw Data'!$B$8:$BE$51,'Occupancy Raw Data'!AH$3,FALSE)</f>
        <v>67.629907835240004</v>
      </c>
      <c r="D11" s="48">
        <f>VLOOKUP($A11,'Occupancy Raw Data'!$B$8:$BE$51,'Occupancy Raw Data'!AI$3,FALSE)</f>
        <v>70.507276815497505</v>
      </c>
      <c r="E11" s="48">
        <f>VLOOKUP($A11,'Occupancy Raw Data'!$B$8:$BE$51,'Occupancy Raw Data'!AJ$3,FALSE)</f>
        <v>69.902522794099397</v>
      </c>
      <c r="F11" s="48">
        <f>VLOOKUP($A11,'Occupancy Raw Data'!$B$8:$BE$51,'Occupancy Raw Data'!AK$3,FALSE)</f>
        <v>69.095154555113496</v>
      </c>
      <c r="G11" s="49">
        <f>VLOOKUP($A11,'Occupancy Raw Data'!$B$8:$BE$51,'Occupancy Raw Data'!AL$3,FALSE)</f>
        <v>66.399112325869297</v>
      </c>
      <c r="H11" s="48">
        <f>VLOOKUP($A11,'Occupancy Raw Data'!$B$8:$BE$51,'Occupancy Raw Data'!AN$3,FALSE)</f>
        <v>78.131254478515402</v>
      </c>
      <c r="I11" s="48">
        <f>VLOOKUP($A11,'Occupancy Raw Data'!$B$8:$BE$51,'Occupancy Raw Data'!AO$3,FALSE)</f>
        <v>78.617405055471806</v>
      </c>
      <c r="J11" s="49">
        <f>VLOOKUP($A11,'Occupancy Raw Data'!$B$8:$BE$51,'Occupancy Raw Data'!AP$3,FALSE)</f>
        <v>78.374329766993597</v>
      </c>
      <c r="K11" s="50">
        <f>VLOOKUP($A11,'Occupancy Raw Data'!$B$8:$BE$51,'Occupancy Raw Data'!AR$3,FALSE)</f>
        <v>69.820947263815</v>
      </c>
      <c r="M11" s="47">
        <f>VLOOKUP($A11,'Occupancy Raw Data'!$B$8:$BE$51,'Occupancy Raw Data'!AT$3,FALSE)</f>
        <v>-5.0257186970720999</v>
      </c>
      <c r="N11" s="48">
        <f>VLOOKUP($A11,'Occupancy Raw Data'!$B$8:$BE$51,'Occupancy Raw Data'!AU$3,FALSE)</f>
        <v>0.78137718820519797</v>
      </c>
      <c r="O11" s="48">
        <f>VLOOKUP($A11,'Occupancy Raw Data'!$B$8:$BE$51,'Occupancy Raw Data'!AV$3,FALSE)</f>
        <v>1.6301350020285501</v>
      </c>
      <c r="P11" s="48">
        <f>VLOOKUP($A11,'Occupancy Raw Data'!$B$8:$BE$51,'Occupancy Raw Data'!AW$3,FALSE)</f>
        <v>-4.8792972058166901</v>
      </c>
      <c r="Q11" s="48">
        <f>VLOOKUP($A11,'Occupancy Raw Data'!$B$8:$BE$51,'Occupancy Raw Data'!AX$3,FALSE)</f>
        <v>-6.2851112973218397</v>
      </c>
      <c r="R11" s="49">
        <f>VLOOKUP($A11,'Occupancy Raw Data'!$B$8:$BE$51,'Occupancy Raw Data'!AY$3,FALSE)</f>
        <v>-2.7701711035268399</v>
      </c>
      <c r="S11" s="48">
        <f>VLOOKUP($A11,'Occupancy Raw Data'!$B$8:$BE$51,'Occupancy Raw Data'!BA$3,FALSE)</f>
        <v>-2.6345950412196002</v>
      </c>
      <c r="T11" s="48">
        <f>VLOOKUP($A11,'Occupancy Raw Data'!$B$8:$BE$51,'Occupancy Raw Data'!BB$3,FALSE)</f>
        <v>-3.98032358552376</v>
      </c>
      <c r="U11" s="49">
        <f>VLOOKUP($A11,'Occupancy Raw Data'!$B$8:$BE$51,'Occupancy Raw Data'!BC$3,FALSE)</f>
        <v>-3.31422836210719</v>
      </c>
      <c r="V11" s="50">
        <f>VLOOKUP($A11,'Occupancy Raw Data'!$B$8:$BE$51,'Occupancy Raw Data'!BE$3,FALSE)</f>
        <v>-2.9448468473239799</v>
      </c>
      <c r="X11" s="51">
        <f>VLOOKUP($A11,'ADR Raw Data'!$B$6:$BE$49,'ADR Raw Data'!AG$1,FALSE)</f>
        <v>120.92253090663201</v>
      </c>
      <c r="Y11" s="52">
        <f>VLOOKUP($A11,'ADR Raw Data'!$B$6:$BE$49,'ADR Raw Data'!AH$1,FALSE)</f>
        <v>124.811600537074</v>
      </c>
      <c r="Z11" s="52">
        <f>VLOOKUP($A11,'ADR Raw Data'!$B$6:$BE$49,'ADR Raw Data'!AI$1,FALSE)</f>
        <v>127.910052304187</v>
      </c>
      <c r="AA11" s="52">
        <f>VLOOKUP($A11,'ADR Raw Data'!$B$6:$BE$49,'ADR Raw Data'!AJ$1,FALSE)</f>
        <v>129.99180362492299</v>
      </c>
      <c r="AB11" s="52">
        <f>VLOOKUP($A11,'ADR Raw Data'!$B$6:$BE$49,'ADR Raw Data'!AK$1,FALSE)</f>
        <v>131.238327194378</v>
      </c>
      <c r="AC11" s="53">
        <f>VLOOKUP($A11,'ADR Raw Data'!$B$6:$BE$49,'ADR Raw Data'!AL$1,FALSE)</f>
        <v>127.256113344201</v>
      </c>
      <c r="AD11" s="52">
        <f>VLOOKUP($A11,'ADR Raw Data'!$B$6:$BE$49,'ADR Raw Data'!AN$1,FALSE)</f>
        <v>149.822354248035</v>
      </c>
      <c r="AE11" s="52">
        <f>VLOOKUP($A11,'ADR Raw Data'!$B$6:$BE$49,'ADR Raw Data'!AO$1,FALSE)</f>
        <v>149.210068359144</v>
      </c>
      <c r="AF11" s="53">
        <f>VLOOKUP($A11,'ADR Raw Data'!$B$6:$BE$49,'ADR Raw Data'!AP$1,FALSE)</f>
        <v>149.51526181177601</v>
      </c>
      <c r="AG11" s="54">
        <f>VLOOKUP($A11,'ADR Raw Data'!$B$6:$BE$49,'ADR Raw Data'!AR$1,FALSE)</f>
        <v>134.395687320429</v>
      </c>
      <c r="AI11" s="47">
        <f>VLOOKUP($A11,'ADR Raw Data'!$B$6:$BE$49,'ADR Raw Data'!AT$1,FALSE)</f>
        <v>-3.3420286640290802</v>
      </c>
      <c r="AJ11" s="48">
        <f>VLOOKUP($A11,'ADR Raw Data'!$B$6:$BE$49,'ADR Raw Data'!AU$1,FALSE)</f>
        <v>-2.1858451713106901</v>
      </c>
      <c r="AK11" s="48">
        <f>VLOOKUP($A11,'ADR Raw Data'!$B$6:$BE$49,'ADR Raw Data'!AV$1,FALSE)</f>
        <v>-0.99663531907676495</v>
      </c>
      <c r="AL11" s="48">
        <f>VLOOKUP($A11,'ADR Raw Data'!$B$6:$BE$49,'ADR Raw Data'!AW$1,FALSE)</f>
        <v>1.28341035248228</v>
      </c>
      <c r="AM11" s="48">
        <f>VLOOKUP($A11,'ADR Raw Data'!$B$6:$BE$49,'ADR Raw Data'!AX$1,FALSE)</f>
        <v>2.54282029889912</v>
      </c>
      <c r="AN11" s="49">
        <f>VLOOKUP($A11,'ADR Raw Data'!$B$6:$BE$49,'ADR Raw Data'!AY$1,FALSE)</f>
        <v>-0.38321640679185398</v>
      </c>
      <c r="AO11" s="48">
        <f>VLOOKUP($A11,'ADR Raw Data'!$B$6:$BE$49,'ADR Raw Data'!BA$1,FALSE)</f>
        <v>-1.06776762425586</v>
      </c>
      <c r="AP11" s="48">
        <f>VLOOKUP($A11,'ADR Raw Data'!$B$6:$BE$49,'ADR Raw Data'!BB$1,FALSE)</f>
        <v>-2.42423508435723</v>
      </c>
      <c r="AQ11" s="49">
        <f>VLOOKUP($A11,'ADR Raw Data'!$B$6:$BE$49,'ADR Raw Data'!BC$1,FALSE)</f>
        <v>-1.7547171863951101</v>
      </c>
      <c r="AR11" s="50">
        <f>VLOOKUP($A11,'ADR Raw Data'!$B$6:$BE$49,'ADR Raw Data'!BE$1,FALSE)</f>
        <v>-0.89829576401238798</v>
      </c>
      <c r="AT11" s="51">
        <f>VLOOKUP($A11,'RevPAR Raw Data'!$B$6:$BE$49,'RevPAR Raw Data'!AG$1,FALSE)</f>
        <v>66.329114050812805</v>
      </c>
      <c r="AU11" s="52">
        <f>VLOOKUP($A11,'RevPAR Raw Data'!$B$6:$BE$49,'RevPAR Raw Data'!AH$1,FALSE)</f>
        <v>84.409970410911498</v>
      </c>
      <c r="AV11" s="52">
        <f>VLOOKUP($A11,'RevPAR Raw Data'!$B$6:$BE$49,'RevPAR Raw Data'!AI$1,FALSE)</f>
        <v>90.185894652961295</v>
      </c>
      <c r="AW11" s="52">
        <f>VLOOKUP($A11,'RevPAR Raw Data'!$B$6:$BE$49,'RevPAR Raw Data'!AJ$1,FALSE)</f>
        <v>90.867550159373295</v>
      </c>
      <c r="AX11" s="52">
        <f>VLOOKUP($A11,'RevPAR Raw Data'!$B$6:$BE$49,'RevPAR Raw Data'!AK$1,FALSE)</f>
        <v>90.679325010501302</v>
      </c>
      <c r="AY11" s="53">
        <f>VLOOKUP($A11,'RevPAR Raw Data'!$B$6:$BE$49,'RevPAR Raw Data'!AL$1,FALSE)</f>
        <v>84.496929640951606</v>
      </c>
      <c r="AZ11" s="52">
        <f>VLOOKUP($A11,'RevPAR Raw Data'!$B$6:$BE$49,'RevPAR Raw Data'!AN$1,FALSE)</f>
        <v>117.058084863235</v>
      </c>
      <c r="BA11" s="52">
        <f>VLOOKUP($A11,'RevPAR Raw Data'!$B$6:$BE$49,'RevPAR Raw Data'!AO$1,FALSE)</f>
        <v>117.305083825455</v>
      </c>
      <c r="BB11" s="53">
        <f>VLOOKUP($A11,'RevPAR Raw Data'!$B$6:$BE$49,'RevPAR Raw Data'!AP$1,FALSE)</f>
        <v>117.181584344345</v>
      </c>
      <c r="BC11" s="54">
        <f>VLOOKUP($A11,'RevPAR Raw Data'!$B$6:$BE$49,'RevPAR Raw Data'!AR$1,FALSE)</f>
        <v>93.836341968838695</v>
      </c>
      <c r="BE11" s="47">
        <f>VLOOKUP($A11,'RevPAR Raw Data'!$B$6:$BE$49,'RevPAR Raw Data'!AT$1,FALSE)</f>
        <v>-8.1997864016715702</v>
      </c>
      <c r="BF11" s="48">
        <f>VLOOKUP($A11,'RevPAR Raw Data'!$B$6:$BE$49,'RevPAR Raw Data'!AU$1,FALSE)</f>
        <v>-1.4215476786436001</v>
      </c>
      <c r="BG11" s="48">
        <f>VLOOKUP($A11,'RevPAR Raw Data'!$B$6:$BE$49,'RevPAR Raw Data'!AV$1,FALSE)</f>
        <v>0.61725318177293997</v>
      </c>
      <c r="BH11" s="48">
        <f>VLOOKUP($A11,'RevPAR Raw Data'!$B$6:$BE$49,'RevPAR Raw Data'!AW$1,FALSE)</f>
        <v>-3.65850825880224</v>
      </c>
      <c r="BI11" s="48">
        <f>VLOOKUP($A11,'RevPAR Raw Data'!$B$6:$BE$49,'RevPAR Raw Data'!AX$1,FALSE)</f>
        <v>-3.9021100842994199</v>
      </c>
      <c r="BJ11" s="49">
        <f>VLOOKUP($A11,'RevPAR Raw Data'!$B$6:$BE$49,'RevPAR Raw Data'!AY$1,FALSE)</f>
        <v>-3.1427717601537699</v>
      </c>
      <c r="BK11" s="48">
        <f>VLOOKUP($A11,'RevPAR Raw Data'!$B$6:$BE$49,'RevPAR Raw Data'!BA$1,FALSE)</f>
        <v>-3.6742313125950701</v>
      </c>
      <c r="BL11" s="48">
        <f>VLOOKUP($A11,'RevPAR Raw Data'!$B$6:$BE$49,'RevPAR Raw Data'!BB$1,FALSE)</f>
        <v>-6.3080662690497897</v>
      </c>
      <c r="BM11" s="49">
        <f>VLOOKUP($A11,'RevPAR Raw Data'!$B$6:$BE$49,'RevPAR Raw Data'!BC$1,FALSE)</f>
        <v>-5.0107902138360298</v>
      </c>
      <c r="BN11" s="50">
        <f>VLOOKUP($A11,'RevPAR Raw Data'!$B$6:$BE$49,'RevPAR Raw Data'!BE$1,FALSE)</f>
        <v>-3.8166891768502</v>
      </c>
    </row>
    <row r="12" spans="1:66" x14ac:dyDescent="0.45">
      <c r="A12" s="63" t="s">
        <v>121</v>
      </c>
      <c r="B12" s="47">
        <f>VLOOKUP($A12,'Occupancy Raw Data'!$B$8:$BE$51,'Occupancy Raw Data'!AG$3,FALSE)</f>
        <v>55.211480362537699</v>
      </c>
      <c r="C12" s="48">
        <f>VLOOKUP($A12,'Occupancy Raw Data'!$B$8:$BE$51,'Occupancy Raw Data'!AH$3,FALSE)</f>
        <v>63.149086513876597</v>
      </c>
      <c r="D12" s="48">
        <f>VLOOKUP($A12,'Occupancy Raw Data'!$B$8:$BE$51,'Occupancy Raw Data'!AI$3,FALSE)</f>
        <v>65.014411231462901</v>
      </c>
      <c r="E12" s="48">
        <f>VLOOKUP($A12,'Occupancy Raw Data'!$B$8:$BE$51,'Occupancy Raw Data'!AJ$3,FALSE)</f>
        <v>63.8719724791966</v>
      </c>
      <c r="F12" s="48">
        <f>VLOOKUP($A12,'Occupancy Raw Data'!$B$8:$BE$51,'Occupancy Raw Data'!AK$3,FALSE)</f>
        <v>64.191576402770593</v>
      </c>
      <c r="G12" s="49">
        <f>VLOOKUP($A12,'Occupancy Raw Data'!$B$8:$BE$51,'Occupancy Raw Data'!AL$3,FALSE)</f>
        <v>62.287442241002601</v>
      </c>
      <c r="H12" s="48">
        <f>VLOOKUP($A12,'Occupancy Raw Data'!$B$8:$BE$51,'Occupancy Raw Data'!AN$3,FALSE)</f>
        <v>71.612198410115695</v>
      </c>
      <c r="I12" s="48">
        <f>VLOOKUP($A12,'Occupancy Raw Data'!$B$8:$BE$51,'Occupancy Raw Data'!AO$3,FALSE)</f>
        <v>72.533819906094493</v>
      </c>
      <c r="J12" s="49">
        <f>VLOOKUP($A12,'Occupancy Raw Data'!$B$8:$BE$51,'Occupancy Raw Data'!AP$3,FALSE)</f>
        <v>72.073009158105094</v>
      </c>
      <c r="K12" s="50">
        <f>VLOOKUP($A12,'Occupancy Raw Data'!$B$8:$BE$51,'Occupancy Raw Data'!AR$3,FALSE)</f>
        <v>65.083244234000304</v>
      </c>
      <c r="M12" s="47">
        <f>VLOOKUP($A12,'Occupancy Raw Data'!$B$8:$BE$51,'Occupancy Raw Data'!AT$3,FALSE)</f>
        <v>-0.57867363763457802</v>
      </c>
      <c r="N12" s="48">
        <f>VLOOKUP($A12,'Occupancy Raw Data'!$B$8:$BE$51,'Occupancy Raw Data'!AU$3,FALSE)</f>
        <v>4.2758657769297699</v>
      </c>
      <c r="O12" s="48">
        <f>VLOOKUP($A12,'Occupancy Raw Data'!$B$8:$BE$51,'Occupancy Raw Data'!AV$3,FALSE)</f>
        <v>4.4933965638672904</v>
      </c>
      <c r="P12" s="48">
        <f>VLOOKUP($A12,'Occupancy Raw Data'!$B$8:$BE$51,'Occupancy Raw Data'!AW$3,FALSE)</f>
        <v>-2.6140596115952501</v>
      </c>
      <c r="Q12" s="48">
        <f>VLOOKUP($A12,'Occupancy Raw Data'!$B$8:$BE$51,'Occupancy Raw Data'!AX$3,FALSE)</f>
        <v>-2.5370809865594501</v>
      </c>
      <c r="R12" s="49">
        <f>VLOOKUP($A12,'Occupancy Raw Data'!$B$8:$BE$51,'Occupancy Raw Data'!AY$3,FALSE)</f>
        <v>0.54140466462691705</v>
      </c>
      <c r="S12" s="48">
        <f>VLOOKUP($A12,'Occupancy Raw Data'!$B$8:$BE$51,'Occupancy Raw Data'!BA$3,FALSE)</f>
        <v>-0.22430227309929701</v>
      </c>
      <c r="T12" s="48">
        <f>VLOOKUP($A12,'Occupancy Raw Data'!$B$8:$BE$51,'Occupancy Raw Data'!BB$3,FALSE)</f>
        <v>-0.72049533837375601</v>
      </c>
      <c r="U12" s="49">
        <f>VLOOKUP($A12,'Occupancy Raw Data'!$B$8:$BE$51,'Occupancy Raw Data'!BC$3,FALSE)</f>
        <v>-0.47460345736427501</v>
      </c>
      <c r="V12" s="50">
        <f>VLOOKUP($A12,'Occupancy Raw Data'!$B$8:$BE$51,'Occupancy Raw Data'!BE$3,FALSE)</f>
        <v>0.21759034921116999</v>
      </c>
      <c r="X12" s="51">
        <f>VLOOKUP($A12,'ADR Raw Data'!$B$6:$BE$49,'ADR Raw Data'!AG$1,FALSE)</f>
        <v>86.504488687782796</v>
      </c>
      <c r="Y12" s="52">
        <f>VLOOKUP($A12,'ADR Raw Data'!$B$6:$BE$49,'ADR Raw Data'!AH$1,FALSE)</f>
        <v>88.745906581271996</v>
      </c>
      <c r="Z12" s="52">
        <f>VLOOKUP($A12,'ADR Raw Data'!$B$6:$BE$49,'ADR Raw Data'!AI$1,FALSE)</f>
        <v>89.906624121842597</v>
      </c>
      <c r="AA12" s="52">
        <f>VLOOKUP($A12,'ADR Raw Data'!$B$6:$BE$49,'ADR Raw Data'!AJ$1,FALSE)</f>
        <v>90.792143455002005</v>
      </c>
      <c r="AB12" s="52">
        <f>VLOOKUP($A12,'ADR Raw Data'!$B$6:$BE$49,'ADR Raw Data'!AK$1,FALSE)</f>
        <v>92.890298191298598</v>
      </c>
      <c r="AC12" s="53">
        <f>VLOOKUP($A12,'ADR Raw Data'!$B$6:$BE$49,'ADR Raw Data'!AL$1,FALSE)</f>
        <v>89.864615591287503</v>
      </c>
      <c r="AD12" s="52">
        <f>VLOOKUP($A12,'ADR Raw Data'!$B$6:$BE$49,'ADR Raw Data'!AN$1,FALSE)</f>
        <v>106.75046966795399</v>
      </c>
      <c r="AE12" s="52">
        <f>VLOOKUP($A12,'ADR Raw Data'!$B$6:$BE$49,'ADR Raw Data'!AO$1,FALSE)</f>
        <v>107.13308935924699</v>
      </c>
      <c r="AF12" s="53">
        <f>VLOOKUP($A12,'ADR Raw Data'!$B$6:$BE$49,'ADR Raw Data'!AP$1,FALSE)</f>
        <v>106.943002684855</v>
      </c>
      <c r="AG12" s="54">
        <f>VLOOKUP($A12,'ADR Raw Data'!$B$6:$BE$49,'ADR Raw Data'!AR$1,FALSE)</f>
        <v>95.268060569574402</v>
      </c>
      <c r="AI12" s="47">
        <f>VLOOKUP($A12,'ADR Raw Data'!$B$6:$BE$49,'ADR Raw Data'!AT$1,FALSE)</f>
        <v>-3.4847191665557098</v>
      </c>
      <c r="AJ12" s="48">
        <f>VLOOKUP($A12,'ADR Raw Data'!$B$6:$BE$49,'ADR Raw Data'!AU$1,FALSE)</f>
        <v>-2.5902054165007198</v>
      </c>
      <c r="AK12" s="48">
        <f>VLOOKUP($A12,'ADR Raw Data'!$B$6:$BE$49,'ADR Raw Data'!AV$1,FALSE)</f>
        <v>-1.7496990318663199</v>
      </c>
      <c r="AL12" s="48">
        <f>VLOOKUP($A12,'ADR Raw Data'!$B$6:$BE$49,'ADR Raw Data'!AW$1,FALSE)</f>
        <v>-0.32670525105432602</v>
      </c>
      <c r="AM12" s="48">
        <f>VLOOKUP($A12,'ADR Raw Data'!$B$6:$BE$49,'ADR Raw Data'!AX$1,FALSE)</f>
        <v>1.94121655358954</v>
      </c>
      <c r="AN12" s="49">
        <f>VLOOKUP($A12,'ADR Raw Data'!$B$6:$BE$49,'ADR Raw Data'!AY$1,FALSE)</f>
        <v>-1.1623764979011899</v>
      </c>
      <c r="AO12" s="48">
        <f>VLOOKUP($A12,'ADR Raw Data'!$B$6:$BE$49,'ADR Raw Data'!BA$1,FALSE)</f>
        <v>-1.17046361561235</v>
      </c>
      <c r="AP12" s="48">
        <f>VLOOKUP($A12,'ADR Raw Data'!$B$6:$BE$49,'ADR Raw Data'!BB$1,FALSE)</f>
        <v>-2.3453128988424798</v>
      </c>
      <c r="AQ12" s="49">
        <f>VLOOKUP($A12,'ADR Raw Data'!$B$6:$BE$49,'ADR Raw Data'!BC$1,FALSE)</f>
        <v>-1.7681088351382099</v>
      </c>
      <c r="AR12" s="50">
        <f>VLOOKUP($A12,'ADR Raw Data'!$B$6:$BE$49,'ADR Raw Data'!BE$1,FALSE)</f>
        <v>-1.41882029270279</v>
      </c>
      <c r="AT12" s="51">
        <f>VLOOKUP($A12,'RevPAR Raw Data'!$B$6:$BE$49,'RevPAR Raw Data'!AG$1,FALSE)</f>
        <v>47.760408784568902</v>
      </c>
      <c r="AU12" s="52">
        <f>VLOOKUP($A12,'RevPAR Raw Data'!$B$6:$BE$49,'RevPAR Raw Data'!AH$1,FALSE)</f>
        <v>56.042229324531597</v>
      </c>
      <c r="AV12" s="52">
        <f>VLOOKUP($A12,'RevPAR Raw Data'!$B$6:$BE$49,'RevPAR Raw Data'!AI$1,FALSE)</f>
        <v>58.452262330900403</v>
      </c>
      <c r="AW12" s="52">
        <f>VLOOKUP($A12,'RevPAR Raw Data'!$B$6:$BE$49,'RevPAR Raw Data'!AJ$1,FALSE)</f>
        <v>57.990732880851603</v>
      </c>
      <c r="AX12" s="52">
        <f>VLOOKUP($A12,'RevPAR Raw Data'!$B$6:$BE$49,'RevPAR Raw Data'!AK$1,FALSE)</f>
        <v>59.6277467342289</v>
      </c>
      <c r="AY12" s="53">
        <f>VLOOKUP($A12,'RevPAR Raw Data'!$B$6:$BE$49,'RevPAR Raw Data'!AL$1,FALSE)</f>
        <v>55.974370531522197</v>
      </c>
      <c r="AZ12" s="52">
        <f>VLOOKUP($A12,'RevPAR Raw Data'!$B$6:$BE$49,'RevPAR Raw Data'!AN$1,FALSE)</f>
        <v>76.446358142345701</v>
      </c>
      <c r="BA12" s="52">
        <f>VLOOKUP($A12,'RevPAR Raw Data'!$B$6:$BE$49,'RevPAR Raw Data'!AO$1,FALSE)</f>
        <v>77.707722095671897</v>
      </c>
      <c r="BB12" s="53">
        <f>VLOOKUP($A12,'RevPAR Raw Data'!$B$6:$BE$49,'RevPAR Raw Data'!AP$1,FALSE)</f>
        <v>77.077040119008799</v>
      </c>
      <c r="BC12" s="54">
        <f>VLOOKUP($A12,'RevPAR Raw Data'!$B$6:$BE$49,'RevPAR Raw Data'!AR$1,FALSE)</f>
        <v>62.0035445374914</v>
      </c>
      <c r="BE12" s="47">
        <f>VLOOKUP($A12,'RevPAR Raw Data'!$B$6:$BE$49,'RevPAR Raw Data'!AT$1,FALSE)</f>
        <v>-4.0432276530278299</v>
      </c>
      <c r="BF12" s="48">
        <f>VLOOKUP($A12,'RevPAR Raw Data'!$B$6:$BE$49,'RevPAR Raw Data'!AU$1,FALSE)</f>
        <v>1.5749066534727101</v>
      </c>
      <c r="BG12" s="48">
        <f>VLOOKUP($A12,'RevPAR Raw Data'!$B$6:$BE$49,'RevPAR Raw Data'!AV$1,FALSE)</f>
        <v>2.6650766158250598</v>
      </c>
      <c r="BH12" s="48">
        <f>VLOOKUP($A12,'RevPAR Raw Data'!$B$6:$BE$49,'RevPAR Raw Data'!AW$1,FALSE)</f>
        <v>-2.9322245926328101</v>
      </c>
      <c r="BI12" s="48">
        <f>VLOOKUP($A12,'RevPAR Raw Data'!$B$6:$BE$49,'RevPAR Raw Data'!AX$1,FALSE)</f>
        <v>-0.64511466905897497</v>
      </c>
      <c r="BJ12" s="49">
        <f>VLOOKUP($A12,'RevPAR Raw Data'!$B$6:$BE$49,'RevPAR Raw Data'!AY$1,FALSE)</f>
        <v>-0.62726499385444501</v>
      </c>
      <c r="BK12" s="48">
        <f>VLOOKUP($A12,'RevPAR Raw Data'!$B$6:$BE$49,'RevPAR Raw Data'!BA$1,FALSE)</f>
        <v>-1.39214051221603</v>
      </c>
      <c r="BL12" s="48">
        <f>VLOOKUP($A12,'RevPAR Raw Data'!$B$6:$BE$49,'RevPAR Raw Data'!BB$1,FALSE)</f>
        <v>-3.0489103671098001</v>
      </c>
      <c r="BM12" s="49">
        <f>VLOOKUP($A12,'RevPAR Raw Data'!$B$6:$BE$49,'RevPAR Raw Data'!BC$1,FALSE)</f>
        <v>-2.2343207868409598</v>
      </c>
      <c r="BN12" s="50">
        <f>VLOOKUP($A12,'RevPAR Raw Data'!$B$6:$BE$49,'RevPAR Raw Data'!BE$1,FALSE)</f>
        <v>-1.2043171595211899</v>
      </c>
    </row>
    <row r="13" spans="1:66" x14ac:dyDescent="0.45">
      <c r="A13" s="63" t="s">
        <v>122</v>
      </c>
      <c r="B13" s="47">
        <f>VLOOKUP($A13,'Occupancy Raw Data'!$B$8:$BE$51,'Occupancy Raw Data'!AG$3,FALSE)</f>
        <v>51.118950740195601</v>
      </c>
      <c r="C13" s="48">
        <f>VLOOKUP($A13,'Occupancy Raw Data'!$B$8:$BE$51,'Occupancy Raw Data'!AH$3,FALSE)</f>
        <v>54.986738547582597</v>
      </c>
      <c r="D13" s="48">
        <f>VLOOKUP($A13,'Occupancy Raw Data'!$B$8:$BE$51,'Occupancy Raw Data'!AI$3,FALSE)</f>
        <v>55.633234352927602</v>
      </c>
      <c r="E13" s="48">
        <f>VLOOKUP($A13,'Occupancy Raw Data'!$B$8:$BE$51,'Occupancy Raw Data'!AJ$3,FALSE)</f>
        <v>56.2955862426845</v>
      </c>
      <c r="F13" s="48">
        <f>VLOOKUP($A13,'Occupancy Raw Data'!$B$8:$BE$51,'Occupancy Raw Data'!AK$3,FALSE)</f>
        <v>57.920834894917398</v>
      </c>
      <c r="G13" s="49">
        <f>VLOOKUP($A13,'Occupancy Raw Data'!$B$8:$BE$51,'Occupancy Raw Data'!AL$3,FALSE)</f>
        <v>55.191867405608903</v>
      </c>
      <c r="H13" s="48">
        <f>VLOOKUP($A13,'Occupancy Raw Data'!$B$8:$BE$51,'Occupancy Raw Data'!AN$3,FALSE)</f>
        <v>64.7987718741891</v>
      </c>
      <c r="I13" s="48">
        <f>VLOOKUP($A13,'Occupancy Raw Data'!$B$8:$BE$51,'Occupancy Raw Data'!AO$3,FALSE)</f>
        <v>65.425087208464205</v>
      </c>
      <c r="J13" s="49">
        <f>VLOOKUP($A13,'Occupancy Raw Data'!$B$8:$BE$51,'Occupancy Raw Data'!AP$3,FALSE)</f>
        <v>65.111929541326703</v>
      </c>
      <c r="K13" s="50">
        <f>VLOOKUP($A13,'Occupancy Raw Data'!$B$8:$BE$51,'Occupancy Raw Data'!AR$3,FALSE)</f>
        <v>58.026567809700303</v>
      </c>
      <c r="M13" s="47">
        <f>VLOOKUP($A13,'Occupancy Raw Data'!$B$8:$BE$51,'Occupancy Raw Data'!AT$3,FALSE)</f>
        <v>-2.7378926487688502</v>
      </c>
      <c r="N13" s="48">
        <f>VLOOKUP($A13,'Occupancy Raw Data'!$B$8:$BE$51,'Occupancy Raw Data'!AU$3,FALSE)</f>
        <v>-0.50259203341784098</v>
      </c>
      <c r="O13" s="48">
        <f>VLOOKUP($A13,'Occupancy Raw Data'!$B$8:$BE$51,'Occupancy Raw Data'!AV$3,FALSE)</f>
        <v>0.54455441707096297</v>
      </c>
      <c r="P13" s="48">
        <f>VLOOKUP($A13,'Occupancy Raw Data'!$B$8:$BE$51,'Occupancy Raw Data'!AW$3,FALSE)</f>
        <v>-2.0399127332640101</v>
      </c>
      <c r="Q13" s="48">
        <f>VLOOKUP($A13,'Occupancy Raw Data'!$B$8:$BE$51,'Occupancy Raw Data'!AX$3,FALSE)</f>
        <v>-2.1427650540620702</v>
      </c>
      <c r="R13" s="49">
        <f>VLOOKUP($A13,'Occupancy Raw Data'!$B$8:$BE$51,'Occupancy Raw Data'!AY$3,FALSE)</f>
        <v>-1.3766448052194999</v>
      </c>
      <c r="S13" s="48">
        <f>VLOOKUP($A13,'Occupancy Raw Data'!$B$8:$BE$51,'Occupancy Raw Data'!BA$3,FALSE)</f>
        <v>-4.2428100245822096</v>
      </c>
      <c r="T13" s="48">
        <f>VLOOKUP($A13,'Occupancy Raw Data'!$B$8:$BE$51,'Occupancy Raw Data'!BB$3,FALSE)</f>
        <v>-5.4051164326499199</v>
      </c>
      <c r="U13" s="49">
        <f>VLOOKUP($A13,'Occupancy Raw Data'!$B$8:$BE$51,'Occupancy Raw Data'!BC$3,FALSE)</f>
        <v>-4.83030668738862</v>
      </c>
      <c r="V13" s="50">
        <f>VLOOKUP($A13,'Occupancy Raw Data'!$B$8:$BE$51,'Occupancy Raw Data'!BE$3,FALSE)</f>
        <v>-2.5102203066967901</v>
      </c>
      <c r="X13" s="51">
        <f>VLOOKUP($A13,'ADR Raw Data'!$B$6:$BE$49,'ADR Raw Data'!AG$1,FALSE)</f>
        <v>68.487125225453994</v>
      </c>
      <c r="Y13" s="52">
        <f>VLOOKUP($A13,'ADR Raw Data'!$B$6:$BE$49,'ADR Raw Data'!AH$1,FALSE)</f>
        <v>69.234862103993805</v>
      </c>
      <c r="Z13" s="52">
        <f>VLOOKUP($A13,'ADR Raw Data'!$B$6:$BE$49,'ADR Raw Data'!AI$1,FALSE)</f>
        <v>70.183799769400096</v>
      </c>
      <c r="AA13" s="52">
        <f>VLOOKUP($A13,'ADR Raw Data'!$B$6:$BE$49,'ADR Raw Data'!AJ$1,FALSE)</f>
        <v>71.021753477832206</v>
      </c>
      <c r="AB13" s="52">
        <f>VLOOKUP($A13,'ADR Raw Data'!$B$6:$BE$49,'ADR Raw Data'!AK$1,FALSE)</f>
        <v>75.535094208849699</v>
      </c>
      <c r="AC13" s="53">
        <f>VLOOKUP($A13,'ADR Raw Data'!$B$6:$BE$49,'ADR Raw Data'!AL$1,FALSE)</f>
        <v>70.9750074427984</v>
      </c>
      <c r="AD13" s="52">
        <f>VLOOKUP($A13,'ADR Raw Data'!$B$6:$BE$49,'ADR Raw Data'!AN$1,FALSE)</f>
        <v>87.828999301500403</v>
      </c>
      <c r="AE13" s="52">
        <f>VLOOKUP($A13,'ADR Raw Data'!$B$6:$BE$49,'ADR Raw Data'!AO$1,FALSE)</f>
        <v>89.038146605931004</v>
      </c>
      <c r="AF13" s="53">
        <f>VLOOKUP($A13,'ADR Raw Data'!$B$6:$BE$49,'ADR Raw Data'!AP$1,FALSE)</f>
        <v>88.436480667799401</v>
      </c>
      <c r="AG13" s="54">
        <f>VLOOKUP($A13,'ADR Raw Data'!$B$6:$BE$49,'ADR Raw Data'!AR$1,FALSE)</f>
        <v>76.573967092401702</v>
      </c>
      <c r="AI13" s="47">
        <f>VLOOKUP($A13,'ADR Raw Data'!$B$6:$BE$49,'ADR Raw Data'!AT$1,FALSE)</f>
        <v>-6.7095594139718502</v>
      </c>
      <c r="AJ13" s="48">
        <f>VLOOKUP($A13,'ADR Raw Data'!$B$6:$BE$49,'ADR Raw Data'!AU$1,FALSE)</f>
        <v>-5.5879384924262299</v>
      </c>
      <c r="AK13" s="48">
        <f>VLOOKUP($A13,'ADR Raw Data'!$B$6:$BE$49,'ADR Raw Data'!AV$1,FALSE)</f>
        <v>-3.7203300753997799</v>
      </c>
      <c r="AL13" s="48">
        <f>VLOOKUP($A13,'ADR Raw Data'!$B$6:$BE$49,'ADR Raw Data'!AW$1,FALSE)</f>
        <v>0.58194306447419097</v>
      </c>
      <c r="AM13" s="48">
        <f>VLOOKUP($A13,'ADR Raw Data'!$B$6:$BE$49,'ADR Raw Data'!AX$1,FALSE)</f>
        <v>5.4809809034144097</v>
      </c>
      <c r="AN13" s="49">
        <f>VLOOKUP($A13,'ADR Raw Data'!$B$6:$BE$49,'ADR Raw Data'!AY$1,FALSE)</f>
        <v>-1.8841182991899299</v>
      </c>
      <c r="AO13" s="48">
        <f>VLOOKUP($A13,'ADR Raw Data'!$B$6:$BE$49,'ADR Raw Data'!BA$1,FALSE)</f>
        <v>-1.39476939225936</v>
      </c>
      <c r="AP13" s="48">
        <f>VLOOKUP($A13,'ADR Raw Data'!$B$6:$BE$49,'ADR Raw Data'!BB$1,FALSE)</f>
        <v>-4.7053542598963203</v>
      </c>
      <c r="AQ13" s="49">
        <f>VLOOKUP($A13,'ADR Raw Data'!$B$6:$BE$49,'ADR Raw Data'!BC$1,FALSE)</f>
        <v>-3.1117326397557399</v>
      </c>
      <c r="AR13" s="50">
        <f>VLOOKUP($A13,'ADR Raw Data'!$B$6:$BE$49,'ADR Raw Data'!BE$1,FALSE)</f>
        <v>-2.5252909897984801</v>
      </c>
      <c r="AT13" s="51">
        <f>VLOOKUP($A13,'RevPAR Raw Data'!$B$6:$BE$49,'RevPAR Raw Data'!AG$1,FALSE)</f>
        <v>35.009899807375902</v>
      </c>
      <c r="AU13" s="52">
        <f>VLOOKUP($A13,'RevPAR Raw Data'!$B$6:$BE$49,'RevPAR Raw Data'!AH$1,FALSE)</f>
        <v>38.069992608902403</v>
      </c>
      <c r="AV13" s="52">
        <f>VLOOKUP($A13,'RevPAR Raw Data'!$B$6:$BE$49,'RevPAR Raw Data'!AI$1,FALSE)</f>
        <v>39.045517803499799</v>
      </c>
      <c r="AW13" s="52">
        <f>VLOOKUP($A13,'RevPAR Raw Data'!$B$6:$BE$49,'RevPAR Raw Data'!AJ$1,FALSE)</f>
        <v>39.982112480179801</v>
      </c>
      <c r="AX13" s="52">
        <f>VLOOKUP($A13,'RevPAR Raw Data'!$B$6:$BE$49,'RevPAR Raw Data'!AK$1,FALSE)</f>
        <v>43.750557204428098</v>
      </c>
      <c r="AY13" s="53">
        <f>VLOOKUP($A13,'RevPAR Raw Data'!$B$6:$BE$49,'RevPAR Raw Data'!AL$1,FALSE)</f>
        <v>39.172431998950401</v>
      </c>
      <c r="AZ13" s="52">
        <f>VLOOKUP($A13,'RevPAR Raw Data'!$B$6:$BE$49,'RevPAR Raw Data'!AN$1,FALSE)</f>
        <v>56.912112896762402</v>
      </c>
      <c r="BA13" s="52">
        <f>VLOOKUP($A13,'RevPAR Raw Data'!$B$6:$BE$49,'RevPAR Raw Data'!AO$1,FALSE)</f>
        <v>58.253285065730601</v>
      </c>
      <c r="BB13" s="53">
        <f>VLOOKUP($A13,'RevPAR Raw Data'!$B$6:$BE$49,'RevPAR Raw Data'!AP$1,FALSE)</f>
        <v>57.582698981246502</v>
      </c>
      <c r="BC13" s="54">
        <f>VLOOKUP($A13,'RevPAR Raw Data'!$B$6:$BE$49,'RevPAR Raw Data'!AR$1,FALSE)</f>
        <v>44.433244939450098</v>
      </c>
      <c r="BE13" s="47">
        <f>VLOOKUP($A13,'RevPAR Raw Data'!$B$6:$BE$49,'RevPAR Raw Data'!AT$1,FALSE)</f>
        <v>-9.2637515287807908</v>
      </c>
      <c r="BF13" s="48">
        <f>VLOOKUP($A13,'RevPAR Raw Data'!$B$6:$BE$49,'RevPAR Raw Data'!AU$1,FALSE)</f>
        <v>-6.0624459921488496</v>
      </c>
      <c r="BG13" s="48">
        <f>VLOOKUP($A13,'RevPAR Raw Data'!$B$6:$BE$49,'RevPAR Raw Data'!AV$1,FALSE)</f>
        <v>-3.1960348800840301</v>
      </c>
      <c r="BH13" s="48">
        <f>VLOOKUP($A13,'RevPAR Raw Data'!$B$6:$BE$49,'RevPAR Raw Data'!AW$1,FALSE)</f>
        <v>-1.4698407994623699</v>
      </c>
      <c r="BI13" s="48">
        <f>VLOOKUP($A13,'RevPAR Raw Data'!$B$6:$BE$49,'RevPAR Raw Data'!AX$1,FALSE)</f>
        <v>3.2207713059341501</v>
      </c>
      <c r="BJ13" s="49">
        <f>VLOOKUP($A13,'RevPAR Raw Data'!$B$6:$BE$49,'RevPAR Raw Data'!AY$1,FALSE)</f>
        <v>-3.2348254877194398</v>
      </c>
      <c r="BK13" s="48">
        <f>VLOOKUP($A13,'RevPAR Raw Data'!$B$6:$BE$49,'RevPAR Raw Data'!BA$1,FALSE)</f>
        <v>-5.5784020012469897</v>
      </c>
      <c r="BL13" s="48">
        <f>VLOOKUP($A13,'RevPAR Raw Data'!$B$6:$BE$49,'RevPAR Raw Data'!BB$1,FALSE)</f>
        <v>-9.8561408162301998</v>
      </c>
      <c r="BM13" s="49">
        <f>VLOOKUP($A13,'RevPAR Raw Data'!$B$6:$BE$49,'RevPAR Raw Data'!BC$1,FALSE)</f>
        <v>-7.7917330973525898</v>
      </c>
      <c r="BN13" s="50">
        <f>VLOOKUP($A13,'RevPAR Raw Data'!$B$6:$BE$49,'RevPAR Raw Data'!BE$1,FALSE)</f>
        <v>-4.9721209292661701</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57.400993197846603</v>
      </c>
      <c r="C15" s="48">
        <f>VLOOKUP($A15,'Occupancy Raw Data'!$B$8:$BE$45,'Occupancy Raw Data'!AH$3,FALSE)</f>
        <v>68.766253733965897</v>
      </c>
      <c r="D15" s="48">
        <f>VLOOKUP($A15,'Occupancy Raw Data'!$B$8:$BE$45,'Occupancy Raw Data'!AI$3,FALSE)</f>
        <v>73.389782112106801</v>
      </c>
      <c r="E15" s="48">
        <f>VLOOKUP($A15,'Occupancy Raw Data'!$B$8:$BE$45,'Occupancy Raw Data'!AJ$3,FALSE)</f>
        <v>73.484668775259095</v>
      </c>
      <c r="F15" s="48">
        <f>VLOOKUP($A15,'Occupancy Raw Data'!$B$8:$BE$45,'Occupancy Raw Data'!AK$3,FALSE)</f>
        <v>70.774468458970304</v>
      </c>
      <c r="G15" s="49">
        <f>VLOOKUP($A15,'Occupancy Raw Data'!$B$8:$BE$45,'Occupancy Raw Data'!AL$3,FALSE)</f>
        <v>68.763148403829305</v>
      </c>
      <c r="H15" s="48">
        <f>VLOOKUP($A15,'Occupancy Raw Data'!$B$8:$BE$45,'Occupancy Raw Data'!AN$3,FALSE)</f>
        <v>74.298014408715503</v>
      </c>
      <c r="I15" s="48">
        <f>VLOOKUP($A15,'Occupancy Raw Data'!$B$8:$BE$45,'Occupancy Raw Data'!AO$3,FALSE)</f>
        <v>76.700272359866403</v>
      </c>
      <c r="J15" s="49">
        <f>VLOOKUP($A15,'Occupancy Raw Data'!$B$8:$BE$45,'Occupancy Raw Data'!AP$3,FALSE)</f>
        <v>75.499143384290903</v>
      </c>
      <c r="K15" s="50">
        <f>VLOOKUP($A15,'Occupancy Raw Data'!$B$8:$BE$45,'Occupancy Raw Data'!AR$3,FALSE)</f>
        <v>70.687708132189201</v>
      </c>
      <c r="M15" s="47">
        <f>VLOOKUP($A15,'Occupancy Raw Data'!$B$8:$BE$45,'Occupancy Raw Data'!AT$3,FALSE)</f>
        <v>-5.0267803076940298</v>
      </c>
      <c r="N15" s="48">
        <f>VLOOKUP($A15,'Occupancy Raw Data'!$B$8:$BE$45,'Occupancy Raw Data'!AU$3,FALSE)</f>
        <v>-1.3973744101677199</v>
      </c>
      <c r="O15" s="48">
        <f>VLOOKUP($A15,'Occupancy Raw Data'!$B$8:$BE$45,'Occupancy Raw Data'!AV$3,FALSE)</f>
        <v>-0.95332153908652295</v>
      </c>
      <c r="P15" s="48">
        <f>VLOOKUP($A15,'Occupancy Raw Data'!$B$8:$BE$45,'Occupancy Raw Data'!AW$3,FALSE)</f>
        <v>1.1858490011690499</v>
      </c>
      <c r="Q15" s="48">
        <f>VLOOKUP($A15,'Occupancy Raw Data'!$B$8:$BE$45,'Occupancy Raw Data'!AX$3,FALSE)</f>
        <v>2.2168714573379602</v>
      </c>
      <c r="R15" s="49">
        <f>VLOOKUP($A15,'Occupancy Raw Data'!$B$8:$BE$45,'Occupancy Raw Data'!AY$3,FALSE)</f>
        <v>-0.67121164748384698</v>
      </c>
      <c r="S15" s="48">
        <f>VLOOKUP($A15,'Occupancy Raw Data'!$B$8:$BE$45,'Occupancy Raw Data'!BA$3,FALSE)</f>
        <v>-1.1560309128662301E-2</v>
      </c>
      <c r="T15" s="48">
        <f>VLOOKUP($A15,'Occupancy Raw Data'!$B$8:$BE$45,'Occupancy Raw Data'!BB$3,FALSE)</f>
        <v>-0.94466444258048599</v>
      </c>
      <c r="U15" s="49">
        <f>VLOOKUP($A15,'Occupancy Raw Data'!$B$8:$BE$45,'Occupancy Raw Data'!BC$3,FALSE)</f>
        <v>-0.48772128243273599</v>
      </c>
      <c r="V15" s="50">
        <f>VLOOKUP($A15,'Occupancy Raw Data'!$B$8:$BE$45,'Occupancy Raw Data'!BE$3,FALSE)</f>
        <v>-0.61530363154408096</v>
      </c>
      <c r="X15" s="51">
        <f>VLOOKUP($A15,'ADR Raw Data'!$B$6:$BE$43,'ADR Raw Data'!AG$1,FALSE)</f>
        <v>150.27079664810799</v>
      </c>
      <c r="Y15" s="52">
        <f>VLOOKUP($A15,'ADR Raw Data'!$B$6:$BE$43,'ADR Raw Data'!AH$1,FALSE)</f>
        <v>168.53915379185401</v>
      </c>
      <c r="Z15" s="52">
        <f>VLOOKUP($A15,'ADR Raw Data'!$B$6:$BE$43,'ADR Raw Data'!AI$1,FALSE)</f>
        <v>181.346482825495</v>
      </c>
      <c r="AA15" s="52">
        <f>VLOOKUP($A15,'ADR Raw Data'!$B$6:$BE$43,'ADR Raw Data'!AJ$1,FALSE)</f>
        <v>177.10289169986899</v>
      </c>
      <c r="AB15" s="52">
        <f>VLOOKUP($A15,'ADR Raw Data'!$B$6:$BE$43,'ADR Raw Data'!AK$1,FALSE)</f>
        <v>163.30009158282101</v>
      </c>
      <c r="AC15" s="53">
        <f>VLOOKUP($A15,'ADR Raw Data'!$B$6:$BE$43,'ADR Raw Data'!AL$1,FALSE)</f>
        <v>168.974784135802</v>
      </c>
      <c r="AD15" s="52">
        <f>VLOOKUP($A15,'ADR Raw Data'!$B$6:$BE$43,'ADR Raw Data'!AN$1,FALSE)</f>
        <v>152.812586825674</v>
      </c>
      <c r="AE15" s="52">
        <f>VLOOKUP($A15,'ADR Raw Data'!$B$6:$BE$43,'ADR Raw Data'!AO$1,FALSE)</f>
        <v>154.98835326931999</v>
      </c>
      <c r="AF15" s="53">
        <f>VLOOKUP($A15,'ADR Raw Data'!$B$6:$BE$43,'ADR Raw Data'!AP$1,FALSE)</f>
        <v>153.917777370484</v>
      </c>
      <c r="AG15" s="54">
        <f>VLOOKUP($A15,'ADR Raw Data'!$B$6:$BE$43,'ADR Raw Data'!AR$1,FALSE)</f>
        <v>164.37998630149701</v>
      </c>
      <c r="AI15" s="47">
        <f>VLOOKUP($A15,'ADR Raw Data'!$B$6:$BE$43,'ADR Raw Data'!AT$1,FALSE)</f>
        <v>-0.19598260024411901</v>
      </c>
      <c r="AJ15" s="48">
        <f>VLOOKUP($A15,'ADR Raw Data'!$B$6:$BE$43,'ADR Raw Data'!AU$1,FALSE)</f>
        <v>1.83396958239357</v>
      </c>
      <c r="AK15" s="48">
        <f>VLOOKUP($A15,'ADR Raw Data'!$B$6:$BE$43,'ADR Raw Data'!AV$1,FALSE)</f>
        <v>3.0939798475548899</v>
      </c>
      <c r="AL15" s="48">
        <f>VLOOKUP($A15,'ADR Raw Data'!$B$6:$BE$43,'ADR Raw Data'!AW$1,FALSE)</f>
        <v>4.0595180703948399</v>
      </c>
      <c r="AM15" s="48">
        <f>VLOOKUP($A15,'ADR Raw Data'!$B$6:$BE$43,'ADR Raw Data'!AX$1,FALSE)</f>
        <v>3.0275904125318802</v>
      </c>
      <c r="AN15" s="49">
        <f>VLOOKUP($A15,'ADR Raw Data'!$B$6:$BE$43,'ADR Raw Data'!AY$1,FALSE)</f>
        <v>2.5923064424890101</v>
      </c>
      <c r="AO15" s="48">
        <f>VLOOKUP($A15,'ADR Raw Data'!$B$6:$BE$43,'ADR Raw Data'!BA$1,FALSE)</f>
        <v>-1.1267769455594401</v>
      </c>
      <c r="AP15" s="48">
        <f>VLOOKUP($A15,'ADR Raw Data'!$B$6:$BE$43,'ADR Raw Data'!BB$1,FALSE)</f>
        <v>-0.63479727142771403</v>
      </c>
      <c r="AQ15" s="49">
        <f>VLOOKUP($A15,'ADR Raw Data'!$B$6:$BE$43,'ADR Raw Data'!BC$1,FALSE)</f>
        <v>-0.87787626505574901</v>
      </c>
      <c r="AR15" s="50">
        <f>VLOOKUP($A15,'ADR Raw Data'!$B$6:$BE$43,'ADR Raw Data'!BE$1,FALSE)</f>
        <v>1.57389049151779</v>
      </c>
      <c r="AT15" s="51">
        <f>VLOOKUP($A15,'RevPAR Raw Data'!$B$6:$BE$43,'RevPAR Raw Data'!AG$1,FALSE)</f>
        <v>86.256929762330898</v>
      </c>
      <c r="AU15" s="52">
        <f>VLOOKUP($A15,'RevPAR Raw Data'!$B$6:$BE$43,'RevPAR Raw Data'!AH$1,FALSE)</f>
        <v>115.898062137585</v>
      </c>
      <c r="AV15" s="52">
        <f>VLOOKUP($A15,'RevPAR Raw Data'!$B$6:$BE$43,'RevPAR Raw Data'!AI$1,FALSE)</f>
        <v>133.08978861360001</v>
      </c>
      <c r="AW15" s="52">
        <f>VLOOKUP($A15,'RevPAR Raw Data'!$B$6:$BE$43,'RevPAR Raw Data'!AJ$1,FALSE)</f>
        <v>130.14347335705401</v>
      </c>
      <c r="AX15" s="52">
        <f>VLOOKUP($A15,'RevPAR Raw Data'!$B$6:$BE$43,'RevPAR Raw Data'!AK$1,FALSE)</f>
        <v>115.57477181075301</v>
      </c>
      <c r="AY15" s="53">
        <f>VLOOKUP($A15,'RevPAR Raw Data'!$B$6:$BE$43,'RevPAR Raw Data'!AL$1,FALSE)</f>
        <v>116.192381580351</v>
      </c>
      <c r="AZ15" s="52">
        <f>VLOOKUP($A15,'RevPAR Raw Data'!$B$6:$BE$43,'RevPAR Raw Data'!AN$1,FALSE)</f>
        <v>113.53671777807</v>
      </c>
      <c r="BA15" s="52">
        <f>VLOOKUP($A15,'RevPAR Raw Data'!$B$6:$BE$43,'RevPAR Raw Data'!AO$1,FALSE)</f>
        <v>118.87648908364</v>
      </c>
      <c r="BB15" s="53">
        <f>VLOOKUP($A15,'RevPAR Raw Data'!$B$6:$BE$43,'RevPAR Raw Data'!AP$1,FALSE)</f>
        <v>116.206603430855</v>
      </c>
      <c r="BC15" s="54">
        <f>VLOOKUP($A15,'RevPAR Raw Data'!$B$6:$BE$43,'RevPAR Raw Data'!AR$1,FALSE)</f>
        <v>116.196444944535</v>
      </c>
      <c r="BE15" s="47">
        <f>VLOOKUP($A15,'RevPAR Raw Data'!$B$6:$BE$43,'RevPAR Raw Data'!AT$1,FALSE)</f>
        <v>-5.2129112931825698</v>
      </c>
      <c r="BF15" s="48">
        <f>VLOOKUP($A15,'RevPAR Raw Data'!$B$6:$BE$43,'RevPAR Raw Data'!AU$1,FALSE)</f>
        <v>0.41096775059121898</v>
      </c>
      <c r="BG15" s="48">
        <f>VLOOKUP($A15,'RevPAR Raw Data'!$B$6:$BE$43,'RevPAR Raw Data'!AV$1,FALSE)</f>
        <v>2.1111627321666302</v>
      </c>
      <c r="BH15" s="48">
        <f>VLOOKUP($A15,'RevPAR Raw Data'!$B$6:$BE$43,'RevPAR Raw Data'!AW$1,FALSE)</f>
        <v>5.2935068260539504</v>
      </c>
      <c r="BI15" s="48">
        <f>VLOOKUP($A15,'RevPAR Raw Data'!$B$6:$BE$43,'RevPAR Raw Data'!AX$1,FALSE)</f>
        <v>5.3115796575703698</v>
      </c>
      <c r="BJ15" s="49">
        <f>VLOOKUP($A15,'RevPAR Raw Data'!$B$6:$BE$43,'RevPAR Raw Data'!AY$1,FALSE)</f>
        <v>1.9036949322247001</v>
      </c>
      <c r="BK15" s="48">
        <f>VLOOKUP($A15,'RevPAR Raw Data'!$B$6:$BE$43,'RevPAR Raw Data'!BA$1,FALSE)</f>
        <v>-1.1382069957900001</v>
      </c>
      <c r="BL15" s="48">
        <f>VLOOKUP($A15,'RevPAR Raw Data'!$B$6:$BE$43,'RevPAR Raw Data'!BB$1,FALSE)</f>
        <v>-1.57346500990255</v>
      </c>
      <c r="BM15" s="49">
        <f>VLOOKUP($A15,'RevPAR Raw Data'!$B$6:$BE$43,'RevPAR Raw Data'!BC$1,FALSE)</f>
        <v>-1.36131595811038</v>
      </c>
      <c r="BN15" s="50">
        <f>VLOOKUP($A15,'RevPAR Raw Data'!$B$6:$BE$43,'RevPAR Raw Data'!BE$1,FALSE)</f>
        <v>0.94890265462287704</v>
      </c>
    </row>
    <row r="16" spans="1:66" x14ac:dyDescent="0.45">
      <c r="A16" s="63" t="s">
        <v>88</v>
      </c>
      <c r="B16" s="47">
        <f>VLOOKUP($A16,'Occupancy Raw Data'!$B$8:$BE$45,'Occupancy Raw Data'!AG$3,FALSE)</f>
        <v>60.6866088034717</v>
      </c>
      <c r="C16" s="48">
        <f>VLOOKUP($A16,'Occupancy Raw Data'!$B$8:$BE$45,'Occupancy Raw Data'!AH$3,FALSE)</f>
        <v>76.674591689063405</v>
      </c>
      <c r="D16" s="48">
        <f>VLOOKUP($A16,'Occupancy Raw Data'!$B$8:$BE$45,'Occupancy Raw Data'!AI$3,FALSE)</f>
        <v>80.804217490179795</v>
      </c>
      <c r="E16" s="48">
        <f>VLOOKUP($A16,'Occupancy Raw Data'!$B$8:$BE$45,'Occupancy Raw Data'!AJ$3,FALSE)</f>
        <v>83.215319412859202</v>
      </c>
      <c r="F16" s="48">
        <f>VLOOKUP($A16,'Occupancy Raw Data'!$B$8:$BE$45,'Occupancy Raw Data'!AK$3,FALSE)</f>
        <v>81.775894149265994</v>
      </c>
      <c r="G16" s="49">
        <f>VLOOKUP($A16,'Occupancy Raw Data'!$B$8:$BE$45,'Occupancy Raw Data'!AL$3,FALSE)</f>
        <v>76.630007855459496</v>
      </c>
      <c r="H16" s="48">
        <f>VLOOKUP($A16,'Occupancy Raw Data'!$B$8:$BE$45,'Occupancy Raw Data'!AN$3,FALSE)</f>
        <v>82.856109158569296</v>
      </c>
      <c r="I16" s="48">
        <f>VLOOKUP($A16,'Occupancy Raw Data'!$B$8:$BE$45,'Occupancy Raw Data'!AO$3,FALSE)</f>
        <v>80.876576390324502</v>
      </c>
      <c r="J16" s="49">
        <f>VLOOKUP($A16,'Occupancy Raw Data'!$B$8:$BE$45,'Occupancy Raw Data'!AP$3,FALSE)</f>
        <v>81.866342774446906</v>
      </c>
      <c r="K16" s="50">
        <f>VLOOKUP($A16,'Occupancy Raw Data'!$B$8:$BE$45,'Occupancy Raw Data'!AR$3,FALSE)</f>
        <v>78.126015179705206</v>
      </c>
      <c r="M16" s="47">
        <f>VLOOKUP($A16,'Occupancy Raw Data'!$B$8:$BE$45,'Occupancy Raw Data'!AT$3,FALSE)</f>
        <v>-11.570941457798201</v>
      </c>
      <c r="N16" s="48">
        <f>VLOOKUP($A16,'Occupancy Raw Data'!$B$8:$BE$45,'Occupancy Raw Data'!AU$3,FALSE)</f>
        <v>2.41389955922541E-4</v>
      </c>
      <c r="O16" s="48">
        <f>VLOOKUP($A16,'Occupancy Raw Data'!$B$8:$BE$45,'Occupancy Raw Data'!AV$3,FALSE)</f>
        <v>-0.670087535461244</v>
      </c>
      <c r="P16" s="48">
        <f>VLOOKUP($A16,'Occupancy Raw Data'!$B$8:$BE$45,'Occupancy Raw Data'!AW$3,FALSE)</f>
        <v>8.0979214572834302</v>
      </c>
      <c r="Q16" s="48">
        <f>VLOOKUP($A16,'Occupancy Raw Data'!$B$8:$BE$45,'Occupancy Raw Data'!AX$3,FALSE)</f>
        <v>7.8106686131140401</v>
      </c>
      <c r="R16" s="49">
        <f>VLOOKUP($A16,'Occupancy Raw Data'!$B$8:$BE$45,'Occupancy Raw Data'!AY$3,FALSE)</f>
        <v>0.96605788635415302</v>
      </c>
      <c r="S16" s="48">
        <f>VLOOKUP($A16,'Occupancy Raw Data'!$B$8:$BE$45,'Occupancy Raw Data'!BA$3,FALSE)</f>
        <v>1.4244186137616299</v>
      </c>
      <c r="T16" s="48">
        <f>VLOOKUP($A16,'Occupancy Raw Data'!$B$8:$BE$45,'Occupancy Raw Data'!BB$3,FALSE)</f>
        <v>-0.508566050241818</v>
      </c>
      <c r="U16" s="49">
        <f>VLOOKUP($A16,'Occupancy Raw Data'!$B$8:$BE$45,'Occupancy Raw Data'!BC$3,FALSE)</f>
        <v>0.46031298478960903</v>
      </c>
      <c r="V16" s="50">
        <f>VLOOKUP($A16,'Occupancy Raw Data'!$B$8:$BE$45,'Occupancy Raw Data'!BE$3,FALSE)</f>
        <v>0.81399428592044398</v>
      </c>
      <c r="X16" s="51">
        <f>VLOOKUP($A16,'ADR Raw Data'!$B$6:$BE$43,'ADR Raw Data'!AG$1,FALSE)</f>
        <v>152.84296811816199</v>
      </c>
      <c r="Y16" s="52">
        <f>VLOOKUP($A16,'ADR Raw Data'!$B$6:$BE$43,'ADR Raw Data'!AH$1,FALSE)</f>
        <v>172.06563431075099</v>
      </c>
      <c r="Z16" s="52">
        <f>VLOOKUP($A16,'ADR Raw Data'!$B$6:$BE$43,'ADR Raw Data'!AI$1,FALSE)</f>
        <v>181.193023538441</v>
      </c>
      <c r="AA16" s="52">
        <f>VLOOKUP($A16,'ADR Raw Data'!$B$6:$BE$43,'ADR Raw Data'!AJ$1,FALSE)</f>
        <v>178.43945684916599</v>
      </c>
      <c r="AB16" s="52">
        <f>VLOOKUP($A16,'ADR Raw Data'!$B$6:$BE$43,'ADR Raw Data'!AK$1,FALSE)</f>
        <v>162.65675451902399</v>
      </c>
      <c r="AC16" s="53">
        <f>VLOOKUP($A16,'ADR Raw Data'!$B$6:$BE$43,'ADR Raw Data'!AL$1,FALSE)</f>
        <v>170.32095531306399</v>
      </c>
      <c r="AD16" s="52">
        <f>VLOOKUP($A16,'ADR Raw Data'!$B$6:$BE$43,'ADR Raw Data'!AN$1,FALSE)</f>
        <v>144.60085178716199</v>
      </c>
      <c r="AE16" s="52">
        <f>VLOOKUP($A16,'ADR Raw Data'!$B$6:$BE$43,'ADR Raw Data'!AO$1,FALSE)</f>
        <v>141.851565375766</v>
      </c>
      <c r="AF16" s="53">
        <f>VLOOKUP($A16,'ADR Raw Data'!$B$6:$BE$43,'ADR Raw Data'!AP$1,FALSE)</f>
        <v>143.242828056441</v>
      </c>
      <c r="AG16" s="54">
        <f>VLOOKUP($A16,'ADR Raw Data'!$B$6:$BE$43,'ADR Raw Data'!AR$1,FALSE)</f>
        <v>162.214431849324</v>
      </c>
      <c r="AI16" s="47">
        <f>VLOOKUP($A16,'ADR Raw Data'!$B$6:$BE$43,'ADR Raw Data'!AT$1,FALSE)</f>
        <v>-0.735356949362868</v>
      </c>
      <c r="AJ16" s="48">
        <f>VLOOKUP($A16,'ADR Raw Data'!$B$6:$BE$43,'ADR Raw Data'!AU$1,FALSE)</f>
        <v>-2.0229969200617401</v>
      </c>
      <c r="AK16" s="48">
        <f>VLOOKUP($A16,'ADR Raw Data'!$B$6:$BE$43,'ADR Raw Data'!AV$1,FALSE)</f>
        <v>-0.336941524533172</v>
      </c>
      <c r="AL16" s="48">
        <f>VLOOKUP($A16,'ADR Raw Data'!$B$6:$BE$43,'ADR Raw Data'!AW$1,FALSE)</f>
        <v>-0.28176106192003603</v>
      </c>
      <c r="AM16" s="48">
        <f>VLOOKUP($A16,'ADR Raw Data'!$B$6:$BE$43,'ADR Raw Data'!AX$1,FALSE)</f>
        <v>-0.25821808341791402</v>
      </c>
      <c r="AN16" s="49">
        <f>VLOOKUP($A16,'ADR Raw Data'!$B$6:$BE$43,'ADR Raw Data'!AY$1,FALSE)</f>
        <v>-0.51267237538037302</v>
      </c>
      <c r="AO16" s="48">
        <f>VLOOKUP($A16,'ADR Raw Data'!$B$6:$BE$43,'ADR Raw Data'!BA$1,FALSE)</f>
        <v>2.1288065302118002</v>
      </c>
      <c r="AP16" s="48">
        <f>VLOOKUP($A16,'ADR Raw Data'!$B$6:$BE$43,'ADR Raw Data'!BB$1,FALSE)</f>
        <v>0.115337459637102</v>
      </c>
      <c r="AQ16" s="49">
        <f>VLOOKUP($A16,'ADR Raw Data'!$B$6:$BE$43,'ADR Raw Data'!BC$1,FALSE)</f>
        <v>1.1335348347857701</v>
      </c>
      <c r="AR16" s="50">
        <f>VLOOKUP($A16,'ADR Raw Data'!$B$6:$BE$43,'ADR Raw Data'!BE$1,FALSE)</f>
        <v>-6.3208793576902303E-2</v>
      </c>
      <c r="AT16" s="51">
        <f>VLOOKUP($A16,'RevPAR Raw Data'!$B$6:$BE$43,'RevPAR Raw Data'!AG$1,FALSE)</f>
        <v>92.755214145484601</v>
      </c>
      <c r="AU16" s="52">
        <f>VLOOKUP($A16,'RevPAR Raw Data'!$B$6:$BE$43,'RevPAR Raw Data'!AH$1,FALSE)</f>
        <v>131.93062254496499</v>
      </c>
      <c r="AV16" s="52">
        <f>VLOOKUP($A16,'RevPAR Raw Data'!$B$6:$BE$43,'RevPAR Raw Data'!AI$1,FALSE)</f>
        <v>146.411604817035</v>
      </c>
      <c r="AW16" s="52">
        <f>VLOOKUP($A16,'RevPAR Raw Data'!$B$6:$BE$43,'RevPAR Raw Data'!AJ$1,FALSE)</f>
        <v>148.48896397560401</v>
      </c>
      <c r="AX16" s="52">
        <f>VLOOKUP($A16,'RevPAR Raw Data'!$B$6:$BE$43,'RevPAR Raw Data'!AK$1,FALSE)</f>
        <v>133.01401540210799</v>
      </c>
      <c r="AY16" s="53">
        <f>VLOOKUP($A16,'RevPAR Raw Data'!$B$6:$BE$43,'RevPAR Raw Data'!AL$1,FALSE)</f>
        <v>130.51696143589501</v>
      </c>
      <c r="AZ16" s="52">
        <f>VLOOKUP($A16,'RevPAR Raw Data'!$B$6:$BE$43,'RevPAR Raw Data'!AN$1,FALSE)</f>
        <v>119.810639600992</v>
      </c>
      <c r="BA16" s="52">
        <f>VLOOKUP($A16,'RevPAR Raw Data'!$B$6:$BE$43,'RevPAR Raw Data'!AO$1,FALSE)</f>
        <v>114.72468963200301</v>
      </c>
      <c r="BB16" s="53">
        <f>VLOOKUP($A16,'RevPAR Raw Data'!$B$6:$BE$43,'RevPAR Raw Data'!AP$1,FALSE)</f>
        <v>117.267664616497</v>
      </c>
      <c r="BC16" s="54">
        <f>VLOOKUP($A16,'RevPAR Raw Data'!$B$6:$BE$43,'RevPAR Raw Data'!AR$1,FALSE)</f>
        <v>126.731671650276</v>
      </c>
      <c r="BE16" s="47">
        <f>VLOOKUP($A16,'RevPAR Raw Data'!$B$6:$BE$43,'RevPAR Raw Data'!AT$1,FALSE)</f>
        <v>-12.221210685044401</v>
      </c>
      <c r="BF16" s="48">
        <f>VLOOKUP($A16,'RevPAR Raw Data'!$B$6:$BE$43,'RevPAR Raw Data'!AU$1,FALSE)</f>
        <v>-2.0227604134171902</v>
      </c>
      <c r="BG16" s="48">
        <f>VLOOKUP($A16,'RevPAR Raw Data'!$B$6:$BE$43,'RevPAR Raw Data'!AV$1,FALSE)</f>
        <v>-1.00477125683672</v>
      </c>
      <c r="BH16" s="48">
        <f>VLOOKUP($A16,'RevPAR Raw Data'!$B$6:$BE$43,'RevPAR Raw Data'!AW$1,FALSE)</f>
        <v>7.7933436058719003</v>
      </c>
      <c r="BI16" s="48">
        <f>VLOOKUP($A16,'RevPAR Raw Data'!$B$6:$BE$43,'RevPAR Raw Data'!AX$1,FALSE)</f>
        <v>7.5322819709012201</v>
      </c>
      <c r="BJ16" s="49">
        <f>VLOOKUP($A16,'RevPAR Raw Data'!$B$6:$BE$43,'RevPAR Raw Data'!AY$1,FALSE)</f>
        <v>0.44843279906025801</v>
      </c>
      <c r="BK16" s="48">
        <f>VLOOKUP($A16,'RevPAR Raw Data'!$B$6:$BE$43,'RevPAR Raw Data'!BA$1,FALSE)</f>
        <v>3.5835482604407498</v>
      </c>
      <c r="BL16" s="48">
        <f>VLOOKUP($A16,'RevPAR Raw Data'!$B$6:$BE$43,'RevPAR Raw Data'!BB$1,FALSE)</f>
        <v>-0.39381515776764198</v>
      </c>
      <c r="BM16" s="49">
        <f>VLOOKUP($A16,'RevPAR Raw Data'!$B$6:$BE$43,'RevPAR Raw Data'!BC$1,FALSE)</f>
        <v>1.5990656276070101</v>
      </c>
      <c r="BN16" s="50">
        <f>VLOOKUP($A16,'RevPAR Raw Data'!$B$6:$BE$43,'RevPAR Raw Data'!BE$1,FALSE)</f>
        <v>0.75027097637562601</v>
      </c>
    </row>
    <row r="17" spans="1:66" x14ac:dyDescent="0.45">
      <c r="A17" s="63" t="s">
        <v>89</v>
      </c>
      <c r="B17" s="47">
        <f>VLOOKUP($A17,'Occupancy Raw Data'!$B$8:$BE$45,'Occupancy Raw Data'!AG$3,FALSE)</f>
        <v>51.452413952413899</v>
      </c>
      <c r="C17" s="48">
        <f>VLOOKUP($A17,'Occupancy Raw Data'!$B$8:$BE$45,'Occupancy Raw Data'!AH$3,FALSE)</f>
        <v>61.443173943173903</v>
      </c>
      <c r="D17" s="48">
        <f>VLOOKUP($A17,'Occupancy Raw Data'!$B$8:$BE$45,'Occupancy Raw Data'!AI$3,FALSE)</f>
        <v>67.931392931392907</v>
      </c>
      <c r="E17" s="48">
        <f>VLOOKUP($A17,'Occupancy Raw Data'!$B$8:$BE$45,'Occupancy Raw Data'!AJ$3,FALSE)</f>
        <v>67.313467313467299</v>
      </c>
      <c r="F17" s="48">
        <f>VLOOKUP($A17,'Occupancy Raw Data'!$B$8:$BE$45,'Occupancy Raw Data'!AK$3,FALSE)</f>
        <v>64.356664356664297</v>
      </c>
      <c r="G17" s="49">
        <f>VLOOKUP($A17,'Occupancy Raw Data'!$B$8:$BE$45,'Occupancy Raw Data'!AL$3,FALSE)</f>
        <v>62.499422499422401</v>
      </c>
      <c r="H17" s="48">
        <f>VLOOKUP($A17,'Occupancy Raw Data'!$B$8:$BE$45,'Occupancy Raw Data'!AN$3,FALSE)</f>
        <v>68.312543312543298</v>
      </c>
      <c r="I17" s="48">
        <f>VLOOKUP($A17,'Occupancy Raw Data'!$B$8:$BE$45,'Occupancy Raw Data'!AO$3,FALSE)</f>
        <v>70.694733194733104</v>
      </c>
      <c r="J17" s="49">
        <f>VLOOKUP($A17,'Occupancy Raw Data'!$B$8:$BE$45,'Occupancy Raw Data'!AP$3,FALSE)</f>
        <v>69.503638253638201</v>
      </c>
      <c r="K17" s="50">
        <f>VLOOKUP($A17,'Occupancy Raw Data'!$B$8:$BE$45,'Occupancy Raw Data'!AR$3,FALSE)</f>
        <v>64.500627000627006</v>
      </c>
      <c r="M17" s="47">
        <f>VLOOKUP($A17,'Occupancy Raw Data'!$B$8:$BE$45,'Occupancy Raw Data'!AT$3,FALSE)</f>
        <v>-9.3812195540376599</v>
      </c>
      <c r="N17" s="48">
        <f>VLOOKUP($A17,'Occupancy Raw Data'!$B$8:$BE$45,'Occupancy Raw Data'!AU$3,FALSE)</f>
        <v>-7.7471198005748203</v>
      </c>
      <c r="O17" s="48">
        <f>VLOOKUP($A17,'Occupancy Raw Data'!$B$8:$BE$45,'Occupancy Raw Data'!AV$3,FALSE)</f>
        <v>-3.8079447908122299</v>
      </c>
      <c r="P17" s="48">
        <f>VLOOKUP($A17,'Occupancy Raw Data'!$B$8:$BE$45,'Occupancy Raw Data'!AW$3,FALSE)</f>
        <v>-1.8342900487265099</v>
      </c>
      <c r="Q17" s="48">
        <f>VLOOKUP($A17,'Occupancy Raw Data'!$B$8:$BE$45,'Occupancy Raw Data'!AX$3,FALSE)</f>
        <v>-2.5809910969618199</v>
      </c>
      <c r="R17" s="49">
        <f>VLOOKUP($A17,'Occupancy Raw Data'!$B$8:$BE$45,'Occupancy Raw Data'!AY$3,FALSE)</f>
        <v>-4.9107318094520496</v>
      </c>
      <c r="S17" s="48">
        <f>VLOOKUP($A17,'Occupancy Raw Data'!$B$8:$BE$45,'Occupancy Raw Data'!BA$3,FALSE)</f>
        <v>-3.0775463506469598</v>
      </c>
      <c r="T17" s="48">
        <f>VLOOKUP($A17,'Occupancy Raw Data'!$B$8:$BE$45,'Occupancy Raw Data'!BB$3,FALSE)</f>
        <v>-5.63474065328636</v>
      </c>
      <c r="U17" s="49">
        <f>VLOOKUP($A17,'Occupancy Raw Data'!$B$8:$BE$45,'Occupancy Raw Data'!BC$3,FALSE)</f>
        <v>-4.3951387805902797</v>
      </c>
      <c r="V17" s="50">
        <f>VLOOKUP($A17,'Occupancy Raw Data'!$B$8:$BE$45,'Occupancy Raw Data'!BE$3,FALSE)</f>
        <v>-4.7525866841488202</v>
      </c>
      <c r="X17" s="51">
        <f>VLOOKUP($A17,'ADR Raw Data'!$B$6:$BE$43,'ADR Raw Data'!AG$1,FALSE)</f>
        <v>130.51163252707701</v>
      </c>
      <c r="Y17" s="52">
        <f>VLOOKUP($A17,'ADR Raw Data'!$B$6:$BE$43,'ADR Raw Data'!AH$1,FALSE)</f>
        <v>144.178257906856</v>
      </c>
      <c r="Z17" s="52">
        <f>VLOOKUP($A17,'ADR Raw Data'!$B$6:$BE$43,'ADR Raw Data'!AI$1,FALSE)</f>
        <v>150.67741307489501</v>
      </c>
      <c r="AA17" s="52">
        <f>VLOOKUP($A17,'ADR Raw Data'!$B$6:$BE$43,'ADR Raw Data'!AJ$1,FALSE)</f>
        <v>148.553050789293</v>
      </c>
      <c r="AB17" s="52">
        <f>VLOOKUP($A17,'ADR Raw Data'!$B$6:$BE$43,'ADR Raw Data'!AK$1,FALSE)</f>
        <v>137.68243942928899</v>
      </c>
      <c r="AC17" s="53">
        <f>VLOOKUP($A17,'ADR Raw Data'!$B$6:$BE$43,'ADR Raw Data'!AL$1,FALSE)</f>
        <v>142.94544352454099</v>
      </c>
      <c r="AD17" s="52">
        <f>VLOOKUP($A17,'ADR Raw Data'!$B$6:$BE$43,'ADR Raw Data'!AN$1,FALSE)</f>
        <v>134.32963860005</v>
      </c>
      <c r="AE17" s="52">
        <f>VLOOKUP($A17,'ADR Raw Data'!$B$6:$BE$43,'ADR Raw Data'!AO$1,FALSE)</f>
        <v>134.88098639872501</v>
      </c>
      <c r="AF17" s="53">
        <f>VLOOKUP($A17,'ADR Raw Data'!$B$6:$BE$43,'ADR Raw Data'!AP$1,FALSE)</f>
        <v>134.61003676699599</v>
      </c>
      <c r="AG17" s="54">
        <f>VLOOKUP($A17,'ADR Raw Data'!$B$6:$BE$43,'ADR Raw Data'!AR$1,FALSE)</f>
        <v>140.379173472324</v>
      </c>
      <c r="AI17" s="47">
        <f>VLOOKUP($A17,'ADR Raw Data'!$B$6:$BE$43,'ADR Raw Data'!AT$1,FALSE)</f>
        <v>-1.63991464256718</v>
      </c>
      <c r="AJ17" s="48">
        <f>VLOOKUP($A17,'ADR Raw Data'!$B$6:$BE$43,'ADR Raw Data'!AU$1,FALSE)</f>
        <v>1.3806927705849099</v>
      </c>
      <c r="AK17" s="48">
        <f>VLOOKUP($A17,'ADR Raw Data'!$B$6:$BE$43,'ADR Raw Data'!AV$1,FALSE)</f>
        <v>3.36994823654919</v>
      </c>
      <c r="AL17" s="48">
        <f>VLOOKUP($A17,'ADR Raw Data'!$B$6:$BE$43,'ADR Raw Data'!AW$1,FALSE)</f>
        <v>3.5980372861651899</v>
      </c>
      <c r="AM17" s="48">
        <f>VLOOKUP($A17,'ADR Raw Data'!$B$6:$BE$43,'ADR Raw Data'!AX$1,FALSE)</f>
        <v>4.8389644491271297E-2</v>
      </c>
      <c r="AN17" s="49">
        <f>VLOOKUP($A17,'ADR Raw Data'!$B$6:$BE$43,'ADR Raw Data'!AY$1,FALSE)</f>
        <v>1.6297103448043</v>
      </c>
      <c r="AO17" s="48">
        <f>VLOOKUP($A17,'ADR Raw Data'!$B$6:$BE$43,'ADR Raw Data'!BA$1,FALSE)</f>
        <v>-0.59023855378577295</v>
      </c>
      <c r="AP17" s="48">
        <f>VLOOKUP($A17,'ADR Raw Data'!$B$6:$BE$43,'ADR Raw Data'!BB$1,FALSE)</f>
        <v>-1.56452053701996</v>
      </c>
      <c r="AQ17" s="49">
        <f>VLOOKUP($A17,'ADR Raw Data'!$B$6:$BE$43,'ADR Raw Data'!BC$1,FALSE)</f>
        <v>-1.0983355469914</v>
      </c>
      <c r="AR17" s="50">
        <f>VLOOKUP($A17,'ADR Raw Data'!$B$6:$BE$43,'ADR Raw Data'!BE$1,FALSE)</f>
        <v>0.80500797520563805</v>
      </c>
      <c r="AT17" s="51">
        <f>VLOOKUP($A17,'RevPAR Raw Data'!$B$6:$BE$43,'RevPAR Raw Data'!AG$1,FALSE)</f>
        <v>67.151385423885401</v>
      </c>
      <c r="AU17" s="52">
        <f>VLOOKUP($A17,'RevPAR Raw Data'!$B$6:$BE$43,'RevPAR Raw Data'!AH$1,FALSE)</f>
        <v>88.587697793947697</v>
      </c>
      <c r="AV17" s="52">
        <f>VLOOKUP($A17,'RevPAR Raw Data'!$B$6:$BE$43,'RevPAR Raw Data'!AI$1,FALSE)</f>
        <v>102.35726553476501</v>
      </c>
      <c r="AW17" s="52">
        <f>VLOOKUP($A17,'RevPAR Raw Data'!$B$6:$BE$43,'RevPAR Raw Data'!AJ$1,FALSE)</f>
        <v>99.996209286209194</v>
      </c>
      <c r="AX17" s="52">
        <f>VLOOKUP($A17,'RevPAR Raw Data'!$B$6:$BE$43,'RevPAR Raw Data'!AK$1,FALSE)</f>
        <v>88.607825421575399</v>
      </c>
      <c r="AY17" s="53">
        <f>VLOOKUP($A17,'RevPAR Raw Data'!$B$6:$BE$43,'RevPAR Raw Data'!AL$1,FALSE)</f>
        <v>89.340076692076593</v>
      </c>
      <c r="AZ17" s="52">
        <f>VLOOKUP($A17,'RevPAR Raw Data'!$B$6:$BE$43,'RevPAR Raw Data'!AN$1,FALSE)</f>
        <v>91.763992550242506</v>
      </c>
      <c r="BA17" s="52">
        <f>VLOOKUP($A17,'RevPAR Raw Data'!$B$6:$BE$43,'RevPAR Raw Data'!AO$1,FALSE)</f>
        <v>95.353753465003393</v>
      </c>
      <c r="BB17" s="53">
        <f>VLOOKUP($A17,'RevPAR Raw Data'!$B$6:$BE$43,'RevPAR Raw Data'!AP$1,FALSE)</f>
        <v>93.558873007623006</v>
      </c>
      <c r="BC17" s="54">
        <f>VLOOKUP($A17,'RevPAR Raw Data'!$B$6:$BE$43,'RevPAR Raw Data'!AR$1,FALSE)</f>
        <v>90.545447067946995</v>
      </c>
      <c r="BE17" s="47">
        <f>VLOOKUP($A17,'RevPAR Raw Data'!$B$6:$BE$43,'RevPAR Raw Data'!AT$1,FALSE)</f>
        <v>-10.8672902034868</v>
      </c>
      <c r="BF17" s="48">
        <f>VLOOKUP($A17,'RevPAR Raw Data'!$B$6:$BE$43,'RevPAR Raw Data'!AU$1,FALSE)</f>
        <v>-6.4733909530049898</v>
      </c>
      <c r="BG17" s="48">
        <f>VLOOKUP($A17,'RevPAR Raw Data'!$B$6:$BE$43,'RevPAR Raw Data'!AV$1,FALSE)</f>
        <v>-0.56632232258978799</v>
      </c>
      <c r="BH17" s="48">
        <f>VLOOKUP($A17,'RevPAR Raw Data'!$B$6:$BE$43,'RevPAR Raw Data'!AW$1,FALSE)</f>
        <v>1.6977487975490699</v>
      </c>
      <c r="BI17" s="48">
        <f>VLOOKUP($A17,'RevPAR Raw Data'!$B$6:$BE$43,'RevPAR Raw Data'!AX$1,FALSE)</f>
        <v>-2.53385038488672</v>
      </c>
      <c r="BJ17" s="49">
        <f>VLOOKUP($A17,'RevPAR Raw Data'!$B$6:$BE$43,'RevPAR Raw Data'!AY$1,FALSE)</f>
        <v>-3.3610521689519799</v>
      </c>
      <c r="BK17" s="48">
        <f>VLOOKUP($A17,'RevPAR Raw Data'!$B$6:$BE$43,'RevPAR Raw Data'!BA$1,FALSE)</f>
        <v>-3.64962003936059</v>
      </c>
      <c r="BL17" s="48">
        <f>VLOOKUP($A17,'RevPAR Raw Data'!$B$6:$BE$43,'RevPAR Raw Data'!BB$1,FALSE)</f>
        <v>-7.1111045155778401</v>
      </c>
      <c r="BM17" s="49">
        <f>VLOOKUP($A17,'RevPAR Raw Data'!$B$6:$BE$43,'RevPAR Raw Data'!BC$1,FALSE)</f>
        <v>-5.44520095601486</v>
      </c>
      <c r="BN17" s="50">
        <f>VLOOKUP($A17,'RevPAR Raw Data'!$B$6:$BE$43,'RevPAR Raw Data'!BE$1,FALSE)</f>
        <v>-3.9858374107791401</v>
      </c>
    </row>
    <row r="18" spans="1:66" x14ac:dyDescent="0.45">
      <c r="A18" s="63" t="s">
        <v>26</v>
      </c>
      <c r="B18" s="47">
        <f>VLOOKUP($A18,'Occupancy Raw Data'!$B$8:$BE$45,'Occupancy Raw Data'!AG$3,FALSE)</f>
        <v>56.738636363636303</v>
      </c>
      <c r="C18" s="48">
        <f>VLOOKUP($A18,'Occupancy Raw Data'!$B$8:$BE$45,'Occupancy Raw Data'!AH$3,FALSE)</f>
        <v>69.28125</v>
      </c>
      <c r="D18" s="48">
        <f>VLOOKUP($A18,'Occupancy Raw Data'!$B$8:$BE$45,'Occupancy Raw Data'!AI$3,FALSE)</f>
        <v>76.241477272727195</v>
      </c>
      <c r="E18" s="48">
        <f>VLOOKUP($A18,'Occupancy Raw Data'!$B$8:$BE$45,'Occupancy Raw Data'!AJ$3,FALSE)</f>
        <v>76.829545454545396</v>
      </c>
      <c r="F18" s="48">
        <f>VLOOKUP($A18,'Occupancy Raw Data'!$B$8:$BE$45,'Occupancy Raw Data'!AK$3,FALSE)</f>
        <v>70.107954545454504</v>
      </c>
      <c r="G18" s="49">
        <f>VLOOKUP($A18,'Occupancy Raw Data'!$B$8:$BE$45,'Occupancy Raw Data'!AL$3,FALSE)</f>
        <v>69.839772727272702</v>
      </c>
      <c r="H18" s="48">
        <f>VLOOKUP($A18,'Occupancy Raw Data'!$B$8:$BE$45,'Occupancy Raw Data'!AN$3,FALSE)</f>
        <v>70.130681818181799</v>
      </c>
      <c r="I18" s="48">
        <f>VLOOKUP($A18,'Occupancy Raw Data'!$B$8:$BE$45,'Occupancy Raw Data'!AO$3,FALSE)</f>
        <v>72.559659090908994</v>
      </c>
      <c r="J18" s="49">
        <f>VLOOKUP($A18,'Occupancy Raw Data'!$B$8:$BE$45,'Occupancy Raw Data'!AP$3,FALSE)</f>
        <v>71.345170454545396</v>
      </c>
      <c r="K18" s="50">
        <f>VLOOKUP($A18,'Occupancy Raw Data'!$B$8:$BE$45,'Occupancy Raw Data'!AR$3,FALSE)</f>
        <v>70.269886363636303</v>
      </c>
      <c r="M18" s="47">
        <f>VLOOKUP($A18,'Occupancy Raw Data'!$B$8:$BE$45,'Occupancy Raw Data'!AT$3,FALSE)</f>
        <v>0.97109031094329701</v>
      </c>
      <c r="N18" s="48">
        <f>VLOOKUP($A18,'Occupancy Raw Data'!$B$8:$BE$45,'Occupancy Raw Data'!AU$3,FALSE)</f>
        <v>1.70102081919945</v>
      </c>
      <c r="O18" s="48">
        <f>VLOOKUP($A18,'Occupancy Raw Data'!$B$8:$BE$45,'Occupancy Raw Data'!AV$3,FALSE)</f>
        <v>4.2489807331181302</v>
      </c>
      <c r="P18" s="48">
        <f>VLOOKUP($A18,'Occupancy Raw Data'!$B$8:$BE$45,'Occupancy Raw Data'!AW$3,FALSE)</f>
        <v>4.3769910778308496</v>
      </c>
      <c r="Q18" s="48">
        <f>VLOOKUP($A18,'Occupancy Raw Data'!$B$8:$BE$45,'Occupancy Raw Data'!AX$3,FALSE)</f>
        <v>6.2948842236855702</v>
      </c>
      <c r="R18" s="49">
        <f>VLOOKUP($A18,'Occupancy Raw Data'!$B$8:$BE$45,'Occupancy Raw Data'!AY$3,FALSE)</f>
        <v>3.6157555161467698</v>
      </c>
      <c r="S18" s="48">
        <f>VLOOKUP($A18,'Occupancy Raw Data'!$B$8:$BE$45,'Occupancy Raw Data'!BA$3,FALSE)</f>
        <v>3.6290155169001799</v>
      </c>
      <c r="T18" s="48">
        <f>VLOOKUP($A18,'Occupancy Raw Data'!$B$8:$BE$45,'Occupancy Raw Data'!BB$3,FALSE)</f>
        <v>2.7535238568034002</v>
      </c>
      <c r="U18" s="49">
        <f>VLOOKUP($A18,'Occupancy Raw Data'!$B$8:$BE$45,'Occupancy Raw Data'!BC$3,FALSE)</f>
        <v>3.18196178195186</v>
      </c>
      <c r="V18" s="50">
        <f>VLOOKUP($A18,'Occupancy Raw Data'!$B$8:$BE$45,'Occupancy Raw Data'!BE$3,FALSE)</f>
        <v>3.4895427612496799</v>
      </c>
      <c r="X18" s="51">
        <f>VLOOKUP($A18,'ADR Raw Data'!$B$6:$BE$43,'ADR Raw Data'!AG$1,FALSE)</f>
        <v>132.10249399158801</v>
      </c>
      <c r="Y18" s="52">
        <f>VLOOKUP($A18,'ADR Raw Data'!$B$6:$BE$43,'ADR Raw Data'!AH$1,FALSE)</f>
        <v>151.423363677369</v>
      </c>
      <c r="Z18" s="52">
        <f>VLOOKUP($A18,'ADR Raw Data'!$B$6:$BE$43,'ADR Raw Data'!AI$1,FALSE)</f>
        <v>166.62449118753901</v>
      </c>
      <c r="AA18" s="52">
        <f>VLOOKUP($A18,'ADR Raw Data'!$B$6:$BE$43,'ADR Raw Data'!AJ$1,FALSE)</f>
        <v>166.25096065670701</v>
      </c>
      <c r="AB18" s="52">
        <f>VLOOKUP($A18,'ADR Raw Data'!$B$6:$BE$43,'ADR Raw Data'!AK$1,FALSE)</f>
        <v>141.14398289974801</v>
      </c>
      <c r="AC18" s="53">
        <f>VLOOKUP($A18,'ADR Raw Data'!$B$6:$BE$43,'ADR Raw Data'!AL$1,FALSE)</f>
        <v>152.80151190224299</v>
      </c>
      <c r="AD18" s="52">
        <f>VLOOKUP($A18,'ADR Raw Data'!$B$6:$BE$43,'ADR Raw Data'!AN$1,FALSE)</f>
        <v>129.92250263307099</v>
      </c>
      <c r="AE18" s="52">
        <f>VLOOKUP($A18,'ADR Raw Data'!$B$6:$BE$43,'ADR Raw Data'!AO$1,FALSE)</f>
        <v>129.07247288673099</v>
      </c>
      <c r="AF18" s="53">
        <f>VLOOKUP($A18,'ADR Raw Data'!$B$6:$BE$43,'ADR Raw Data'!AP$1,FALSE)</f>
        <v>129.49025285205099</v>
      </c>
      <c r="AG18" s="54">
        <f>VLOOKUP($A18,'ADR Raw Data'!$B$6:$BE$43,'ADR Raw Data'!AR$1,FALSE)</f>
        <v>146.03923399462801</v>
      </c>
      <c r="AI18" s="47">
        <f>VLOOKUP($A18,'ADR Raw Data'!$B$6:$BE$43,'ADR Raw Data'!AT$1,FALSE)</f>
        <v>-1.6656264354750401</v>
      </c>
      <c r="AJ18" s="48">
        <f>VLOOKUP($A18,'ADR Raw Data'!$B$6:$BE$43,'ADR Raw Data'!AU$1,FALSE)</f>
        <v>-0.85513038004846798</v>
      </c>
      <c r="AK18" s="48">
        <f>VLOOKUP($A18,'ADR Raw Data'!$B$6:$BE$43,'ADR Raw Data'!AV$1,FALSE)</f>
        <v>2.1341387649102499</v>
      </c>
      <c r="AL18" s="48">
        <f>VLOOKUP($A18,'ADR Raw Data'!$B$6:$BE$43,'ADR Raw Data'!AW$1,FALSE)</f>
        <v>3.65905338840233</v>
      </c>
      <c r="AM18" s="48">
        <f>VLOOKUP($A18,'ADR Raw Data'!$B$6:$BE$43,'ADR Raw Data'!AX$1,FALSE)</f>
        <v>-2.4771325511636602</v>
      </c>
      <c r="AN18" s="49">
        <f>VLOOKUP($A18,'ADR Raw Data'!$B$6:$BE$43,'ADR Raw Data'!AY$1,FALSE)</f>
        <v>0.50827784654352104</v>
      </c>
      <c r="AO18" s="48">
        <f>VLOOKUP($A18,'ADR Raw Data'!$B$6:$BE$43,'ADR Raw Data'!BA$1,FALSE)</f>
        <v>-2.3074610201888599</v>
      </c>
      <c r="AP18" s="48">
        <f>VLOOKUP($A18,'ADR Raw Data'!$B$6:$BE$43,'ADR Raw Data'!BB$1,FALSE)</f>
        <v>-3.1867552440139901</v>
      </c>
      <c r="AQ18" s="49">
        <f>VLOOKUP($A18,'ADR Raw Data'!$B$6:$BE$43,'ADR Raw Data'!BC$1,FALSE)</f>
        <v>-2.7556472861721502</v>
      </c>
      <c r="AR18" s="50">
        <f>VLOOKUP($A18,'ADR Raw Data'!$B$6:$BE$43,'ADR Raw Data'!BE$1,FALSE)</f>
        <v>-0.34090531376128902</v>
      </c>
      <c r="AT18" s="51">
        <f>VLOOKUP($A18,'RevPAR Raw Data'!$B$6:$BE$43,'RevPAR Raw Data'!AG$1,FALSE)</f>
        <v>74.953153693181804</v>
      </c>
      <c r="AU18" s="52">
        <f>VLOOKUP($A18,'RevPAR Raw Data'!$B$6:$BE$43,'RevPAR Raw Data'!AH$1,FALSE)</f>
        <v>104.907999147727</v>
      </c>
      <c r="AV18" s="52">
        <f>VLOOKUP($A18,'RevPAR Raw Data'!$B$6:$BE$43,'RevPAR Raw Data'!AI$1,FALSE)</f>
        <v>127.03697357954501</v>
      </c>
      <c r="AW18" s="52">
        <f>VLOOKUP($A18,'RevPAR Raw Data'!$B$6:$BE$43,'RevPAR Raw Data'!AJ$1,FALSE)</f>
        <v>127.72985738636299</v>
      </c>
      <c r="AX18" s="52">
        <f>VLOOKUP($A18,'RevPAR Raw Data'!$B$6:$BE$43,'RevPAR Raw Data'!AK$1,FALSE)</f>
        <v>98.953159374999998</v>
      </c>
      <c r="AY18" s="53">
        <f>VLOOKUP($A18,'RevPAR Raw Data'!$B$6:$BE$43,'RevPAR Raw Data'!AL$1,FALSE)</f>
        <v>106.716228636363</v>
      </c>
      <c r="AZ18" s="52">
        <f>VLOOKUP($A18,'RevPAR Raw Data'!$B$6:$BE$43,'RevPAR Raw Data'!AN$1,FALSE)</f>
        <v>91.115536931818099</v>
      </c>
      <c r="BA18" s="52">
        <f>VLOOKUP($A18,'RevPAR Raw Data'!$B$6:$BE$43,'RevPAR Raw Data'!AO$1,FALSE)</f>
        <v>93.654546306818105</v>
      </c>
      <c r="BB18" s="53">
        <f>VLOOKUP($A18,'RevPAR Raw Data'!$B$6:$BE$43,'RevPAR Raw Data'!AP$1,FALSE)</f>
        <v>92.385041619318102</v>
      </c>
      <c r="BC18" s="54">
        <f>VLOOKUP($A18,'RevPAR Raw Data'!$B$6:$BE$43,'RevPAR Raw Data'!AR$1,FALSE)</f>
        <v>102.62160377435001</v>
      </c>
      <c r="BE18" s="47">
        <f>VLOOKUP($A18,'RevPAR Raw Data'!$B$6:$BE$43,'RevPAR Raw Data'!AT$1,FALSE)</f>
        <v>-0.71071086146315698</v>
      </c>
      <c r="BF18" s="48">
        <f>VLOOKUP($A18,'RevPAR Raw Data'!$B$6:$BE$43,'RevPAR Raw Data'!AU$1,FALSE)</f>
        <v>0.831344493355065</v>
      </c>
      <c r="BG18" s="48">
        <f>VLOOKUP($A18,'RevPAR Raw Data'!$B$6:$BE$43,'RevPAR Raw Data'!AV$1,FALSE)</f>
        <v>6.4737986429674397</v>
      </c>
      <c r="BH18" s="48">
        <f>VLOOKUP($A18,'RevPAR Raw Data'!$B$6:$BE$43,'RevPAR Raw Data'!AW$1,FALSE)</f>
        <v>8.1962009065766193</v>
      </c>
      <c r="BI18" s="48">
        <f>VLOOKUP($A18,'RevPAR Raw Data'!$B$6:$BE$43,'RevPAR Raw Data'!AX$1,FALSE)</f>
        <v>3.6618190463589202</v>
      </c>
      <c r="BJ18" s="49">
        <f>VLOOKUP($A18,'RevPAR Raw Data'!$B$6:$BE$43,'RevPAR Raw Data'!AY$1,FALSE)</f>
        <v>4.1424114469640401</v>
      </c>
      <c r="BK18" s="48">
        <f>VLOOKUP($A18,'RevPAR Raw Data'!$B$6:$BE$43,'RevPAR Raw Data'!BA$1,FALSE)</f>
        <v>1.23781637824224</v>
      </c>
      <c r="BL18" s="48">
        <f>VLOOKUP($A18,'RevPAR Raw Data'!$B$6:$BE$43,'RevPAR Raw Data'!BB$1,FALSE)</f>
        <v>-0.52097945311245497</v>
      </c>
      <c r="BM18" s="49">
        <f>VLOOKUP($A18,'RevPAR Raw Data'!$B$6:$BE$43,'RevPAR Raw Data'!BC$1,FALSE)</f>
        <v>0.33863085228831302</v>
      </c>
      <c r="BN18" s="50">
        <f>VLOOKUP($A18,'RevPAR Raw Data'!$B$6:$BE$43,'RevPAR Raw Data'!BE$1,FALSE)</f>
        <v>3.1367414107893201</v>
      </c>
    </row>
    <row r="19" spans="1:66" x14ac:dyDescent="0.45">
      <c r="A19" s="63" t="s">
        <v>24</v>
      </c>
      <c r="B19" s="47">
        <f>VLOOKUP($A19,'Occupancy Raw Data'!$B$8:$BE$45,'Occupancy Raw Data'!AG$3,FALSE)</f>
        <v>52.196455505278998</v>
      </c>
      <c r="C19" s="48">
        <f>VLOOKUP($A19,'Occupancy Raw Data'!$B$8:$BE$45,'Occupancy Raw Data'!AH$3,FALSE)</f>
        <v>64.275389643036704</v>
      </c>
      <c r="D19" s="48">
        <f>VLOOKUP($A19,'Occupancy Raw Data'!$B$8:$BE$45,'Occupancy Raw Data'!AI$3,FALSE)</f>
        <v>66.157616892910994</v>
      </c>
      <c r="E19" s="48">
        <f>VLOOKUP($A19,'Occupancy Raw Data'!$B$8:$BE$45,'Occupancy Raw Data'!AJ$3,FALSE)</f>
        <v>67.116013071895395</v>
      </c>
      <c r="F19" s="48">
        <f>VLOOKUP($A19,'Occupancy Raw Data'!$B$8:$BE$45,'Occupancy Raw Data'!AK$3,FALSE)</f>
        <v>63.137883358471498</v>
      </c>
      <c r="G19" s="49">
        <f>VLOOKUP($A19,'Occupancy Raw Data'!$B$8:$BE$45,'Occupancy Raw Data'!AL$3,FALSE)</f>
        <v>62.576671694318698</v>
      </c>
      <c r="H19" s="48">
        <f>VLOOKUP($A19,'Occupancy Raw Data'!$B$8:$BE$45,'Occupancy Raw Data'!AN$3,FALSE)</f>
        <v>70.245726495726402</v>
      </c>
      <c r="I19" s="48">
        <f>VLOOKUP($A19,'Occupancy Raw Data'!$B$8:$BE$45,'Occupancy Raw Data'!AO$3,FALSE)</f>
        <v>75.326797385620907</v>
      </c>
      <c r="J19" s="49">
        <f>VLOOKUP($A19,'Occupancy Raw Data'!$B$8:$BE$45,'Occupancy Raw Data'!AP$3,FALSE)</f>
        <v>72.786261940673697</v>
      </c>
      <c r="K19" s="50">
        <f>VLOOKUP($A19,'Occupancy Raw Data'!$B$8:$BE$45,'Occupancy Raw Data'!AR$3,FALSE)</f>
        <v>65.493697478991507</v>
      </c>
      <c r="M19" s="47">
        <f>VLOOKUP($A19,'Occupancy Raw Data'!$B$8:$BE$45,'Occupancy Raw Data'!AT$3,FALSE)</f>
        <v>-5.21858960038064</v>
      </c>
      <c r="N19" s="48">
        <f>VLOOKUP($A19,'Occupancy Raw Data'!$B$8:$BE$45,'Occupancy Raw Data'!AU$3,FALSE)</f>
        <v>0.12707684137168199</v>
      </c>
      <c r="O19" s="48">
        <f>VLOOKUP($A19,'Occupancy Raw Data'!$B$8:$BE$45,'Occupancy Raw Data'!AV$3,FALSE)</f>
        <v>1.8375492035463299</v>
      </c>
      <c r="P19" s="48">
        <f>VLOOKUP($A19,'Occupancy Raw Data'!$B$8:$BE$45,'Occupancy Raw Data'!AW$3,FALSE)</f>
        <v>-2.8391178779368702</v>
      </c>
      <c r="Q19" s="48">
        <f>VLOOKUP($A19,'Occupancy Raw Data'!$B$8:$BE$45,'Occupancy Raw Data'!AX$3,FALSE)</f>
        <v>-6.7369261218026599</v>
      </c>
      <c r="R19" s="49">
        <f>VLOOKUP($A19,'Occupancy Raw Data'!$B$8:$BE$45,'Occupancy Raw Data'!AY$3,FALSE)</f>
        <v>-2.5297419450954299</v>
      </c>
      <c r="S19" s="48">
        <f>VLOOKUP($A19,'Occupancy Raw Data'!$B$8:$BE$45,'Occupancy Raw Data'!BA$3,FALSE)</f>
        <v>-1.34961525148441</v>
      </c>
      <c r="T19" s="48">
        <f>VLOOKUP($A19,'Occupancy Raw Data'!$B$8:$BE$45,'Occupancy Raw Data'!BB$3,FALSE)</f>
        <v>-1.70729775872912</v>
      </c>
      <c r="U19" s="49">
        <f>VLOOKUP($A19,'Occupancy Raw Data'!$B$8:$BE$45,'Occupancy Raw Data'!BC$3,FALSE)</f>
        <v>-1.53502317964977</v>
      </c>
      <c r="V19" s="50">
        <f>VLOOKUP($A19,'Occupancy Raw Data'!$B$8:$BE$45,'Occupancy Raw Data'!BE$3,FALSE)</f>
        <v>-2.2160756508701498</v>
      </c>
      <c r="X19" s="51">
        <f>VLOOKUP($A19,'ADR Raw Data'!$B$6:$BE$43,'ADR Raw Data'!AG$1,FALSE)</f>
        <v>126.543973872734</v>
      </c>
      <c r="Y19" s="52">
        <f>VLOOKUP($A19,'ADR Raw Data'!$B$6:$BE$43,'ADR Raw Data'!AH$1,FALSE)</f>
        <v>131.63767636274699</v>
      </c>
      <c r="Z19" s="52">
        <f>VLOOKUP($A19,'ADR Raw Data'!$B$6:$BE$43,'ADR Raw Data'!AI$1,FALSE)</f>
        <v>134.78191317564301</v>
      </c>
      <c r="AA19" s="52">
        <f>VLOOKUP($A19,'ADR Raw Data'!$B$6:$BE$43,'ADR Raw Data'!AJ$1,FALSE)</f>
        <v>137.88815159885701</v>
      </c>
      <c r="AB19" s="52">
        <f>VLOOKUP($A19,'ADR Raw Data'!$B$6:$BE$43,'ADR Raw Data'!AK$1,FALSE)</f>
        <v>138.37504006370301</v>
      </c>
      <c r="AC19" s="53">
        <f>VLOOKUP($A19,'ADR Raw Data'!$B$6:$BE$43,'ADR Raw Data'!AL$1,FALSE)</f>
        <v>134.153092536054</v>
      </c>
      <c r="AD19" s="52">
        <f>VLOOKUP($A19,'ADR Raw Data'!$B$6:$BE$43,'ADR Raw Data'!AN$1,FALSE)</f>
        <v>149.93028047416601</v>
      </c>
      <c r="AE19" s="52">
        <f>VLOOKUP($A19,'ADR Raw Data'!$B$6:$BE$43,'ADR Raw Data'!AO$1,FALSE)</f>
        <v>155.23793008509901</v>
      </c>
      <c r="AF19" s="53">
        <f>VLOOKUP($A19,'ADR Raw Data'!$B$6:$BE$43,'ADR Raw Data'!AP$1,FALSE)</f>
        <v>152.676734517667</v>
      </c>
      <c r="AG19" s="54">
        <f>VLOOKUP($A19,'ADR Raw Data'!$B$6:$BE$43,'ADR Raw Data'!AR$1,FALSE)</f>
        <v>140.034865283518</v>
      </c>
      <c r="AI19" s="47">
        <f>VLOOKUP($A19,'ADR Raw Data'!$B$6:$BE$43,'ADR Raw Data'!AT$1,FALSE)</f>
        <v>-0.47892363242756802</v>
      </c>
      <c r="AJ19" s="48">
        <f>VLOOKUP($A19,'ADR Raw Data'!$B$6:$BE$43,'ADR Raw Data'!AU$1,FALSE)</f>
        <v>1.15750952033788</v>
      </c>
      <c r="AK19" s="48">
        <f>VLOOKUP($A19,'ADR Raw Data'!$B$6:$BE$43,'ADR Raw Data'!AV$1,FALSE)</f>
        <v>3.4444693479212001</v>
      </c>
      <c r="AL19" s="48">
        <f>VLOOKUP($A19,'ADR Raw Data'!$B$6:$BE$43,'ADR Raw Data'!AW$1,FALSE)</f>
        <v>8.5302915088061209</v>
      </c>
      <c r="AM19" s="48">
        <f>VLOOKUP($A19,'ADR Raw Data'!$B$6:$BE$43,'ADR Raw Data'!AX$1,FALSE)</f>
        <v>8.6976906385964003</v>
      </c>
      <c r="AN19" s="49">
        <f>VLOOKUP($A19,'ADR Raw Data'!$B$6:$BE$43,'ADR Raw Data'!AY$1,FALSE)</f>
        <v>4.4856924305017003</v>
      </c>
      <c r="AO19" s="48">
        <f>VLOOKUP($A19,'ADR Raw Data'!$B$6:$BE$43,'ADR Raw Data'!BA$1,FALSE)</f>
        <v>5.0507746484541203</v>
      </c>
      <c r="AP19" s="48">
        <f>VLOOKUP($A19,'ADR Raw Data'!$B$6:$BE$43,'ADR Raw Data'!BB$1,FALSE)</f>
        <v>4.6211744927326999</v>
      </c>
      <c r="AQ19" s="49">
        <f>VLOOKUP($A19,'ADR Raw Data'!$B$6:$BE$43,'ADR Raw Data'!BC$1,FALSE)</f>
        <v>4.82061548441113</v>
      </c>
      <c r="AR19" s="50">
        <f>VLOOKUP($A19,'ADR Raw Data'!$B$6:$BE$43,'ADR Raw Data'!BE$1,FALSE)</f>
        <v>4.6310273196341196</v>
      </c>
      <c r="AT19" s="51">
        <f>VLOOKUP($A19,'RevPAR Raw Data'!$B$6:$BE$43,'RevPAR Raw Data'!AG$1,FALSE)</f>
        <v>66.051469017094007</v>
      </c>
      <c r="AU19" s="52">
        <f>VLOOKUP($A19,'RevPAR Raw Data'!$B$6:$BE$43,'RevPAR Raw Data'!AH$1,FALSE)</f>
        <v>84.610629399195503</v>
      </c>
      <c r="AV19" s="52">
        <f>VLOOKUP($A19,'RevPAR Raw Data'!$B$6:$BE$43,'RevPAR Raw Data'!AI$1,FALSE)</f>
        <v>89.168501759678193</v>
      </c>
      <c r="AW19" s="52">
        <f>VLOOKUP($A19,'RevPAR Raw Data'!$B$6:$BE$43,'RevPAR Raw Data'!AJ$1,FALSE)</f>
        <v>92.545029851684205</v>
      </c>
      <c r="AX19" s="52">
        <f>VLOOKUP($A19,'RevPAR Raw Data'!$B$6:$BE$43,'RevPAR Raw Data'!AK$1,FALSE)</f>
        <v>87.367071392659597</v>
      </c>
      <c r="AY19" s="53">
        <f>VLOOKUP($A19,'RevPAR Raw Data'!$B$6:$BE$43,'RevPAR Raw Data'!AL$1,FALSE)</f>
        <v>83.948540284062304</v>
      </c>
      <c r="AZ19" s="52">
        <f>VLOOKUP($A19,'RevPAR Raw Data'!$B$6:$BE$43,'RevPAR Raw Data'!AN$1,FALSE)</f>
        <v>105.319614756158</v>
      </c>
      <c r="BA19" s="52">
        <f>VLOOKUP($A19,'RevPAR Raw Data'!$B$6:$BE$43,'RevPAR Raw Data'!AO$1,FALSE)</f>
        <v>116.935761060834</v>
      </c>
      <c r="BB19" s="53">
        <f>VLOOKUP($A19,'RevPAR Raw Data'!$B$6:$BE$43,'RevPAR Raw Data'!AP$1,FALSE)</f>
        <v>111.127687908496</v>
      </c>
      <c r="BC19" s="54">
        <f>VLOOKUP($A19,'RevPAR Raw Data'!$B$6:$BE$43,'RevPAR Raw Data'!AR$1,FALSE)</f>
        <v>91.714011033900704</v>
      </c>
      <c r="BE19" s="47">
        <f>VLOOKUP($A19,'RevPAR Raw Data'!$B$6:$BE$43,'RevPAR Raw Data'!AT$1,FALSE)</f>
        <v>-5.6725201739325701</v>
      </c>
      <c r="BF19" s="48">
        <f>VLOOKUP($A19,'RevPAR Raw Data'!$B$6:$BE$43,'RevPAR Raw Data'!AU$1,FALSE)</f>
        <v>1.2860572882465799</v>
      </c>
      <c r="BG19" s="48">
        <f>VLOOKUP($A19,'RevPAR Raw Data'!$B$6:$BE$43,'RevPAR Raw Data'!AV$1,FALSE)</f>
        <v>5.3453123705366599</v>
      </c>
      <c r="BH19" s="48">
        <f>VLOOKUP($A19,'RevPAR Raw Data'!$B$6:$BE$43,'RevPAR Raw Data'!AW$1,FALSE)</f>
        <v>5.4489885996026004</v>
      </c>
      <c r="BI19" s="48">
        <f>VLOOKUP($A19,'RevPAR Raw Data'!$B$6:$BE$43,'RevPAR Raw Data'!AX$1,FALSE)</f>
        <v>1.37480752416854</v>
      </c>
      <c r="BJ19" s="49">
        <f>VLOOKUP($A19,'RevPAR Raw Data'!$B$6:$BE$43,'RevPAR Raw Data'!AY$1,FALSE)</f>
        <v>1.8424740424638999</v>
      </c>
      <c r="BK19" s="48">
        <f>VLOOKUP($A19,'RevPAR Raw Data'!$B$6:$BE$43,'RevPAR Raw Data'!BA$1,FALSE)</f>
        <v>3.6329933719960601</v>
      </c>
      <c r="BL19" s="48">
        <f>VLOOKUP($A19,'RevPAR Raw Data'!$B$6:$BE$43,'RevPAR Raw Data'!BB$1,FALSE)</f>
        <v>2.8349795254621899</v>
      </c>
      <c r="BM19" s="49">
        <f>VLOOKUP($A19,'RevPAR Raw Data'!$B$6:$BE$43,'RevPAR Raw Data'!BC$1,FALSE)</f>
        <v>3.21159473967385</v>
      </c>
      <c r="BN19" s="50">
        <f>VLOOKUP($A19,'RevPAR Raw Data'!$B$6:$BE$43,'RevPAR Raw Data'!BE$1,FALSE)</f>
        <v>2.3123245999484099</v>
      </c>
    </row>
    <row r="20" spans="1:66" x14ac:dyDescent="0.45">
      <c r="A20" s="63" t="s">
        <v>27</v>
      </c>
      <c r="B20" s="47">
        <f>VLOOKUP($A20,'Occupancy Raw Data'!$B$8:$BE$45,'Occupancy Raw Data'!AG$3,FALSE)</f>
        <v>53.518442502785398</v>
      </c>
      <c r="C20" s="48">
        <f>VLOOKUP($A20,'Occupancy Raw Data'!$B$8:$BE$45,'Occupancy Raw Data'!AH$3,FALSE)</f>
        <v>59.7854052157642</v>
      </c>
      <c r="D20" s="48">
        <f>VLOOKUP($A20,'Occupancy Raw Data'!$B$8:$BE$45,'Occupancy Raw Data'!AI$3,FALSE)</f>
        <v>61.484036954742102</v>
      </c>
      <c r="E20" s="48">
        <f>VLOOKUP($A20,'Occupancy Raw Data'!$B$8:$BE$45,'Occupancy Raw Data'!AJ$3,FALSE)</f>
        <v>62.501461817331297</v>
      </c>
      <c r="F20" s="48">
        <f>VLOOKUP($A20,'Occupancy Raw Data'!$B$8:$BE$45,'Occupancy Raw Data'!AK$3,FALSE)</f>
        <v>61.229680739094803</v>
      </c>
      <c r="G20" s="49">
        <f>VLOOKUP($A20,'Occupancy Raw Data'!$B$8:$BE$45,'Occupancy Raw Data'!AL$3,FALSE)</f>
        <v>59.707351891506001</v>
      </c>
      <c r="H20" s="48">
        <f>VLOOKUP($A20,'Occupancy Raw Data'!$B$8:$BE$45,'Occupancy Raw Data'!AN$3,FALSE)</f>
        <v>72.856975792304894</v>
      </c>
      <c r="I20" s="48">
        <f>VLOOKUP($A20,'Occupancy Raw Data'!$B$8:$BE$45,'Occupancy Raw Data'!AO$3,FALSE)</f>
        <v>74.932756402759907</v>
      </c>
      <c r="J20" s="49">
        <f>VLOOKUP($A20,'Occupancy Raw Data'!$B$8:$BE$45,'Occupancy Raw Data'!AP$3,FALSE)</f>
        <v>73.8948660975324</v>
      </c>
      <c r="K20" s="50">
        <f>VLOOKUP($A20,'Occupancy Raw Data'!$B$8:$BE$45,'Occupancy Raw Data'!AR$3,FALSE)</f>
        <v>63.7625872226632</v>
      </c>
      <c r="M20" s="47">
        <f>VLOOKUP($A20,'Occupancy Raw Data'!$B$8:$BE$45,'Occupancy Raw Data'!AT$3,FALSE)</f>
        <v>-5.5192684233488203</v>
      </c>
      <c r="N20" s="48">
        <f>VLOOKUP($A20,'Occupancy Raw Data'!$B$8:$BE$45,'Occupancy Raw Data'!AU$3,FALSE)</f>
        <v>-2.53186452239138</v>
      </c>
      <c r="O20" s="48">
        <f>VLOOKUP($A20,'Occupancy Raw Data'!$B$8:$BE$45,'Occupancy Raw Data'!AV$3,FALSE)</f>
        <v>-2.0626681770421502</v>
      </c>
      <c r="P20" s="48">
        <f>VLOOKUP($A20,'Occupancy Raw Data'!$B$8:$BE$45,'Occupancy Raw Data'!AW$3,FALSE)</f>
        <v>-5.83502243611672</v>
      </c>
      <c r="Q20" s="48">
        <f>VLOOKUP($A20,'Occupancy Raw Data'!$B$8:$BE$45,'Occupancy Raw Data'!AX$3,FALSE)</f>
        <v>-8.2570363696945002</v>
      </c>
      <c r="R20" s="49">
        <f>VLOOKUP($A20,'Occupancy Raw Data'!$B$8:$BE$45,'Occupancy Raw Data'!AY$3,FALSE)</f>
        <v>-4.8873659736920496</v>
      </c>
      <c r="S20" s="48">
        <f>VLOOKUP($A20,'Occupancy Raw Data'!$B$8:$BE$45,'Occupancy Raw Data'!BA$3,FALSE)</f>
        <v>-5.3387446039917101</v>
      </c>
      <c r="T20" s="48">
        <f>VLOOKUP($A20,'Occupancy Raw Data'!$B$8:$BE$45,'Occupancy Raw Data'!BB$3,FALSE)</f>
        <v>-6.3140042111129402</v>
      </c>
      <c r="U20" s="49">
        <f>VLOOKUP($A20,'Occupancy Raw Data'!$B$8:$BE$45,'Occupancy Raw Data'!BC$3,FALSE)</f>
        <v>-5.8357476707790603</v>
      </c>
      <c r="V20" s="50">
        <f>VLOOKUP($A20,'Occupancy Raw Data'!$B$8:$BE$45,'Occupancy Raw Data'!BE$3,FALSE)</f>
        <v>-5.2010393092999401</v>
      </c>
      <c r="X20" s="51">
        <f>VLOOKUP($A20,'ADR Raw Data'!$B$6:$BE$43,'ADR Raw Data'!AG$1,FALSE)</f>
        <v>94.264134662795101</v>
      </c>
      <c r="Y20" s="52">
        <f>VLOOKUP($A20,'ADR Raw Data'!$B$6:$BE$43,'ADR Raw Data'!AH$1,FALSE)</f>
        <v>96.083385495623205</v>
      </c>
      <c r="Z20" s="52">
        <f>VLOOKUP($A20,'ADR Raw Data'!$B$6:$BE$43,'ADR Raw Data'!AI$1,FALSE)</f>
        <v>97.948455064193993</v>
      </c>
      <c r="AA20" s="52">
        <f>VLOOKUP($A20,'ADR Raw Data'!$B$6:$BE$43,'ADR Raw Data'!AJ$1,FALSE)</f>
        <v>98.253305267097005</v>
      </c>
      <c r="AB20" s="52">
        <f>VLOOKUP($A20,'ADR Raw Data'!$B$6:$BE$43,'ADR Raw Data'!AK$1,FALSE)</f>
        <v>98.994012796638401</v>
      </c>
      <c r="AC20" s="53">
        <f>VLOOKUP($A20,'ADR Raw Data'!$B$6:$BE$43,'ADR Raw Data'!AL$1,FALSE)</f>
        <v>97.194194977119693</v>
      </c>
      <c r="AD20" s="52">
        <f>VLOOKUP($A20,'ADR Raw Data'!$B$6:$BE$43,'ADR Raw Data'!AN$1,FALSE)</f>
        <v>112.218660513643</v>
      </c>
      <c r="AE20" s="52">
        <f>VLOOKUP($A20,'ADR Raw Data'!$B$6:$BE$43,'ADR Raw Data'!AO$1,FALSE)</f>
        <v>113.003983222785</v>
      </c>
      <c r="AF20" s="53">
        <f>VLOOKUP($A20,'ADR Raw Data'!$B$6:$BE$43,'ADR Raw Data'!AP$1,FALSE)</f>
        <v>112.61683699307601</v>
      </c>
      <c r="AG20" s="54">
        <f>VLOOKUP($A20,'ADR Raw Data'!$B$6:$BE$43,'ADR Raw Data'!AR$1,FALSE)</f>
        <v>102.30297104250801</v>
      </c>
      <c r="AI20" s="47">
        <f>VLOOKUP($A20,'ADR Raw Data'!$B$6:$BE$43,'ADR Raw Data'!AT$1,FALSE)</f>
        <v>0.410890765978842</v>
      </c>
      <c r="AJ20" s="48">
        <f>VLOOKUP($A20,'ADR Raw Data'!$B$6:$BE$43,'ADR Raw Data'!AU$1,FALSE)</f>
        <v>-0.15698465481146201</v>
      </c>
      <c r="AK20" s="48">
        <f>VLOOKUP($A20,'ADR Raw Data'!$B$6:$BE$43,'ADR Raw Data'!AV$1,FALSE)</f>
        <v>4.9232556130889102E-2</v>
      </c>
      <c r="AL20" s="48">
        <f>VLOOKUP($A20,'ADR Raw Data'!$B$6:$BE$43,'ADR Raw Data'!AW$1,FALSE)</f>
        <v>-0.423682190243095</v>
      </c>
      <c r="AM20" s="48">
        <f>VLOOKUP($A20,'ADR Raw Data'!$B$6:$BE$43,'ADR Raw Data'!AX$1,FALSE)</f>
        <v>1.20731640027478</v>
      </c>
      <c r="AN20" s="49">
        <f>VLOOKUP($A20,'ADR Raw Data'!$B$6:$BE$43,'ADR Raw Data'!AY$1,FALSE)</f>
        <v>0.20698276690208101</v>
      </c>
      <c r="AO20" s="48">
        <f>VLOOKUP($A20,'ADR Raw Data'!$B$6:$BE$43,'ADR Raw Data'!BA$1,FALSE)</f>
        <v>5.3074659635517302E-2</v>
      </c>
      <c r="AP20" s="48">
        <f>VLOOKUP($A20,'ADR Raw Data'!$B$6:$BE$43,'ADR Raw Data'!BB$1,FALSE)</f>
        <v>-0.569318066888717</v>
      </c>
      <c r="AQ20" s="49">
        <f>VLOOKUP($A20,'ADR Raw Data'!$B$6:$BE$43,'ADR Raw Data'!BC$1,FALSE)</f>
        <v>-0.26795863061589698</v>
      </c>
      <c r="AR20" s="50">
        <f>VLOOKUP($A20,'ADR Raw Data'!$B$6:$BE$43,'ADR Raw Data'!BE$1,FALSE)</f>
        <v>6.2862600454044199E-4</v>
      </c>
      <c r="AT20" s="51">
        <f>VLOOKUP($A20,'RevPAR Raw Data'!$B$6:$BE$43,'RevPAR Raw Data'!AG$1,FALSE)</f>
        <v>50.448696710256201</v>
      </c>
      <c r="AU20" s="52">
        <f>VLOOKUP($A20,'RevPAR Raw Data'!$B$6:$BE$43,'RevPAR Raw Data'!AH$1,FALSE)</f>
        <v>57.443841363583203</v>
      </c>
      <c r="AV20" s="52">
        <f>VLOOKUP($A20,'RevPAR Raw Data'!$B$6:$BE$43,'RevPAR Raw Data'!AI$1,FALSE)</f>
        <v>60.222664308268001</v>
      </c>
      <c r="AW20" s="52">
        <f>VLOOKUP($A20,'RevPAR Raw Data'!$B$6:$BE$43,'RevPAR Raw Data'!AJ$1,FALSE)</f>
        <v>61.409752075780602</v>
      </c>
      <c r="AX20" s="52">
        <f>VLOOKUP($A20,'RevPAR Raw Data'!$B$6:$BE$43,'RevPAR Raw Data'!AK$1,FALSE)</f>
        <v>60.613717986200399</v>
      </c>
      <c r="AY20" s="53">
        <f>VLOOKUP($A20,'RevPAR Raw Data'!$B$6:$BE$43,'RevPAR Raw Data'!AL$1,FALSE)</f>
        <v>58.032080013105301</v>
      </c>
      <c r="AZ20" s="52">
        <f>VLOOKUP($A20,'RevPAR Raw Data'!$B$6:$BE$43,'RevPAR Raw Data'!AN$1,FALSE)</f>
        <v>81.759122324874198</v>
      </c>
      <c r="BA20" s="52">
        <f>VLOOKUP($A20,'RevPAR Raw Data'!$B$6:$BE$43,'RevPAR Raw Data'!AO$1,FALSE)</f>
        <v>84.676999473745695</v>
      </c>
      <c r="BB20" s="53">
        <f>VLOOKUP($A20,'RevPAR Raw Data'!$B$6:$BE$43,'RevPAR Raw Data'!AP$1,FALSE)</f>
        <v>83.218060899310004</v>
      </c>
      <c r="BC20" s="54">
        <f>VLOOKUP($A20,'RevPAR Raw Data'!$B$6:$BE$43,'RevPAR Raw Data'!AR$1,FALSE)</f>
        <v>65.231021142355701</v>
      </c>
      <c r="BE20" s="47">
        <f>VLOOKUP($A20,'RevPAR Raw Data'!$B$6:$BE$43,'RevPAR Raw Data'!AT$1,FALSE)</f>
        <v>-5.1310558216711097</v>
      </c>
      <c r="BF20" s="48">
        <f>VLOOKUP($A20,'RevPAR Raw Data'!$B$6:$BE$43,'RevPAR Raw Data'!AU$1,FALSE)</f>
        <v>-2.68487453842208</v>
      </c>
      <c r="BG20" s="48">
        <f>VLOOKUP($A20,'RevPAR Raw Data'!$B$6:$BE$43,'RevPAR Raw Data'!AV$1,FALSE)</f>
        <v>-2.0144511251793098</v>
      </c>
      <c r="BH20" s="48">
        <f>VLOOKUP($A20,'RevPAR Raw Data'!$B$6:$BE$43,'RevPAR Raw Data'!AW$1,FALSE)</f>
        <v>-6.2339826755013004</v>
      </c>
      <c r="BI20" s="48">
        <f>VLOOKUP($A20,'RevPAR Raw Data'!$B$6:$BE$43,'RevPAR Raw Data'!AX$1,FALSE)</f>
        <v>-7.1494085236876899</v>
      </c>
      <c r="BJ20" s="49">
        <f>VLOOKUP($A20,'RevPAR Raw Data'!$B$6:$BE$43,'RevPAR Raw Data'!AY$1,FALSE)</f>
        <v>-4.6904992121109501</v>
      </c>
      <c r="BK20" s="48">
        <f>VLOOKUP($A20,'RevPAR Raw Data'!$B$6:$BE$43,'RevPAR Raw Data'!BA$1,FALSE)</f>
        <v>-5.2885034648835703</v>
      </c>
      <c r="BL20" s="48">
        <f>VLOOKUP($A20,'RevPAR Raw Data'!$B$6:$BE$43,'RevPAR Raw Data'!BB$1,FALSE)</f>
        <v>-6.8473755112836798</v>
      </c>
      <c r="BM20" s="49">
        <f>VLOOKUP($A20,'RevPAR Raw Data'!$B$6:$BE$43,'RevPAR Raw Data'!BC$1,FALSE)</f>
        <v>-6.0880689118501401</v>
      </c>
      <c r="BN20" s="50">
        <f>VLOOKUP($A20,'RevPAR Raw Data'!$B$6:$BE$43,'RevPAR Raw Data'!BE$1,FALSE)</f>
        <v>-5.20044337838101</v>
      </c>
    </row>
    <row r="21" spans="1:66" x14ac:dyDescent="0.45">
      <c r="A21" s="63" t="s">
        <v>90</v>
      </c>
      <c r="B21" s="47">
        <f>VLOOKUP($A21,'Occupancy Raw Data'!$B$8:$BE$45,'Occupancy Raw Data'!AG$3,FALSE)</f>
        <v>61.273951811800401</v>
      </c>
      <c r="C21" s="48">
        <f>VLOOKUP($A21,'Occupancy Raw Data'!$B$8:$BE$45,'Occupancy Raw Data'!AH$3,FALSE)</f>
        <v>76.8189148169227</v>
      </c>
      <c r="D21" s="48">
        <f>VLOOKUP($A21,'Occupancy Raw Data'!$B$8:$BE$45,'Occupancy Raw Data'!AI$3,FALSE)</f>
        <v>79.787990893568505</v>
      </c>
      <c r="E21" s="48">
        <f>VLOOKUP($A21,'Occupancy Raw Data'!$B$8:$BE$45,'Occupancy Raw Data'!AJ$3,FALSE)</f>
        <v>80.660690571049102</v>
      </c>
      <c r="F21" s="48">
        <f>VLOOKUP($A21,'Occupancy Raw Data'!$B$8:$BE$45,'Occupancy Raw Data'!AK$3,FALSE)</f>
        <v>75.369948776323199</v>
      </c>
      <c r="G21" s="49">
        <f>VLOOKUP($A21,'Occupancy Raw Data'!$B$8:$BE$45,'Occupancy Raw Data'!AL$3,FALSE)</f>
        <v>74.782299373932801</v>
      </c>
      <c r="H21" s="48">
        <f>VLOOKUP($A21,'Occupancy Raw Data'!$B$8:$BE$45,'Occupancy Raw Data'!AN$3,FALSE)</f>
        <v>77.343008916713998</v>
      </c>
      <c r="I21" s="48">
        <f>VLOOKUP($A21,'Occupancy Raw Data'!$B$8:$BE$45,'Occupancy Raw Data'!AO$3,FALSE)</f>
        <v>76.306678049705894</v>
      </c>
      <c r="J21" s="49">
        <f>VLOOKUP($A21,'Occupancy Raw Data'!$B$8:$BE$45,'Occupancy Raw Data'!AP$3,FALSE)</f>
        <v>76.824843483210003</v>
      </c>
      <c r="K21" s="50">
        <f>VLOOKUP($A21,'Occupancy Raw Data'!$B$8:$BE$45,'Occupancy Raw Data'!AR$3,FALSE)</f>
        <v>75.365883405154804</v>
      </c>
      <c r="M21" s="47">
        <f>VLOOKUP($A21,'Occupancy Raw Data'!$B$8:$BE$45,'Occupancy Raw Data'!AT$3,FALSE)</f>
        <v>0.34174757281553297</v>
      </c>
      <c r="N21" s="48">
        <f>VLOOKUP($A21,'Occupancy Raw Data'!$B$8:$BE$45,'Occupancy Raw Data'!AU$3,FALSE)</f>
        <v>6.2867080093184997</v>
      </c>
      <c r="O21" s="48">
        <f>VLOOKUP($A21,'Occupancy Raw Data'!$B$8:$BE$45,'Occupancy Raw Data'!AV$3,FALSE)</f>
        <v>4.8294126811029701</v>
      </c>
      <c r="P21" s="48">
        <f>VLOOKUP($A21,'Occupancy Raw Data'!$B$8:$BE$45,'Occupancy Raw Data'!AW$3,FALSE)</f>
        <v>2.2547575384060301</v>
      </c>
      <c r="Q21" s="48">
        <f>VLOOKUP($A21,'Occupancy Raw Data'!$B$8:$BE$45,'Occupancy Raw Data'!AX$3,FALSE)</f>
        <v>0.99142040038131496</v>
      </c>
      <c r="R21" s="49">
        <f>VLOOKUP($A21,'Occupancy Raw Data'!$B$8:$BE$45,'Occupancy Raw Data'!AY$3,FALSE)</f>
        <v>3.01590931364542</v>
      </c>
      <c r="S21" s="48">
        <f>VLOOKUP($A21,'Occupancy Raw Data'!$B$8:$BE$45,'Occupancy Raw Data'!BA$3,FALSE)</f>
        <v>2.2126112573649199</v>
      </c>
      <c r="T21" s="48">
        <f>VLOOKUP($A21,'Occupancy Raw Data'!$B$8:$BE$45,'Occupancy Raw Data'!BB$3,FALSE)</f>
        <v>3.3201682561089099</v>
      </c>
      <c r="U21" s="49">
        <f>VLOOKUP($A21,'Occupancy Raw Data'!$B$8:$BE$45,'Occupancy Raw Data'!BC$3,FALSE)</f>
        <v>2.7596707427320699</v>
      </c>
      <c r="V21" s="50">
        <f>VLOOKUP($A21,'Occupancy Raw Data'!$B$8:$BE$45,'Occupancy Raw Data'!BE$3,FALSE)</f>
        <v>2.9411492508306099</v>
      </c>
      <c r="X21" s="51">
        <f>VLOOKUP($A21,'ADR Raw Data'!$B$6:$BE$43,'ADR Raw Data'!AG$1,FALSE)</f>
        <v>111.14157442526501</v>
      </c>
      <c r="Y21" s="52">
        <f>VLOOKUP($A21,'ADR Raw Data'!$B$6:$BE$43,'ADR Raw Data'!AH$1,FALSE)</f>
        <v>130.34365418454601</v>
      </c>
      <c r="Z21" s="52">
        <f>VLOOKUP($A21,'ADR Raw Data'!$B$6:$BE$43,'ADR Raw Data'!AI$1,FALSE)</f>
        <v>140.390635755684</v>
      </c>
      <c r="AA21" s="52">
        <f>VLOOKUP($A21,'ADR Raw Data'!$B$6:$BE$43,'ADR Raw Data'!AJ$1,FALSE)</f>
        <v>139.383863816775</v>
      </c>
      <c r="AB21" s="52">
        <f>VLOOKUP($A21,'ADR Raw Data'!$B$6:$BE$43,'ADR Raw Data'!AK$1,FALSE)</f>
        <v>122.70768233591301</v>
      </c>
      <c r="AC21" s="53">
        <f>VLOOKUP($A21,'ADR Raw Data'!$B$6:$BE$43,'ADR Raw Data'!AL$1,FALSE)</f>
        <v>129.751824051347</v>
      </c>
      <c r="AD21" s="52">
        <f>VLOOKUP($A21,'ADR Raw Data'!$B$6:$BE$43,'ADR Raw Data'!AN$1,FALSE)</f>
        <v>113.87575274421999</v>
      </c>
      <c r="AE21" s="52">
        <f>VLOOKUP($A21,'ADR Raw Data'!$B$6:$BE$43,'ADR Raw Data'!AO$1,FALSE)</f>
        <v>112.219252882493</v>
      </c>
      <c r="AF21" s="53">
        <f>VLOOKUP($A21,'ADR Raw Data'!$B$6:$BE$43,'ADR Raw Data'!AP$1,FALSE)</f>
        <v>113.053089163618</v>
      </c>
      <c r="AG21" s="54">
        <f>VLOOKUP($A21,'ADR Raw Data'!$B$6:$BE$43,'ADR Raw Data'!AR$1,FALSE)</f>
        <v>124.88839689475</v>
      </c>
      <c r="AI21" s="47">
        <f>VLOOKUP($A21,'ADR Raw Data'!$B$6:$BE$43,'ADR Raw Data'!AT$1,FALSE)</f>
        <v>-4.8106153218987799</v>
      </c>
      <c r="AJ21" s="48">
        <f>VLOOKUP($A21,'ADR Raw Data'!$B$6:$BE$43,'ADR Raw Data'!AU$1,FALSE)</f>
        <v>0.33740885198775</v>
      </c>
      <c r="AK21" s="48">
        <f>VLOOKUP($A21,'ADR Raw Data'!$B$6:$BE$43,'ADR Raw Data'!AV$1,FALSE)</f>
        <v>1.07003345632304</v>
      </c>
      <c r="AL21" s="48">
        <f>VLOOKUP($A21,'ADR Raw Data'!$B$6:$BE$43,'ADR Raw Data'!AW$1,FALSE)</f>
        <v>3.5948704524562398</v>
      </c>
      <c r="AM21" s="48">
        <f>VLOOKUP($A21,'ADR Raw Data'!$B$6:$BE$43,'ADR Raw Data'!AX$1,FALSE)</f>
        <v>-3.0885484333456499</v>
      </c>
      <c r="AN21" s="49">
        <f>VLOOKUP($A21,'ADR Raw Data'!$B$6:$BE$43,'ADR Raw Data'!AY$1,FALSE)</f>
        <v>-0.124424195351674</v>
      </c>
      <c r="AO21" s="48">
        <f>VLOOKUP($A21,'ADR Raw Data'!$B$6:$BE$43,'ADR Raw Data'!BA$1,FALSE)</f>
        <v>-1.5851978662135</v>
      </c>
      <c r="AP21" s="48">
        <f>VLOOKUP($A21,'ADR Raw Data'!$B$6:$BE$43,'ADR Raw Data'!BB$1,FALSE)</f>
        <v>-1.3921639712712499</v>
      </c>
      <c r="AQ21" s="49">
        <f>VLOOKUP($A21,'ADR Raw Data'!$B$6:$BE$43,'ADR Raw Data'!BC$1,FALSE)</f>
        <v>-1.49454201762107</v>
      </c>
      <c r="AR21" s="50">
        <f>VLOOKUP($A21,'ADR Raw Data'!$B$6:$BE$43,'ADR Raw Data'!BE$1,FALSE)</f>
        <v>-0.48315775466892702</v>
      </c>
      <c r="AT21" s="51">
        <f>VLOOKUP($A21,'RevPAR Raw Data'!$B$6:$BE$43,'RevPAR Raw Data'!AG$1,FALSE)</f>
        <v>68.100834756213203</v>
      </c>
      <c r="AU21" s="52">
        <f>VLOOKUP($A21,'RevPAR Raw Data'!$B$6:$BE$43,'RevPAR Raw Data'!AH$1,FALSE)</f>
        <v>100.12858067729</v>
      </c>
      <c r="AV21" s="52">
        <f>VLOOKUP($A21,'RevPAR Raw Data'!$B$6:$BE$43,'RevPAR Raw Data'!AI$1,FALSE)</f>
        <v>112.01486767216799</v>
      </c>
      <c r="AW21" s="52">
        <f>VLOOKUP($A21,'RevPAR Raw Data'!$B$6:$BE$43,'RevPAR Raw Data'!AJ$1,FALSE)</f>
        <v>112.42798709922199</v>
      </c>
      <c r="AX21" s="52">
        <f>VLOOKUP($A21,'RevPAR Raw Data'!$B$6:$BE$43,'RevPAR Raw Data'!AK$1,FALSE)</f>
        <v>92.484717321191397</v>
      </c>
      <c r="AY21" s="53">
        <f>VLOOKUP($A21,'RevPAR Raw Data'!$B$6:$BE$43,'RevPAR Raw Data'!AL$1,FALSE)</f>
        <v>97.0313975052172</v>
      </c>
      <c r="AZ21" s="52">
        <f>VLOOKUP($A21,'RevPAR Raw Data'!$B$6:$BE$43,'RevPAR Raw Data'!AN$1,FALSE)</f>
        <v>88.074933598937506</v>
      </c>
      <c r="BA21" s="52">
        <f>VLOOKUP($A21,'RevPAR Raw Data'!$B$6:$BE$43,'RevPAR Raw Data'!AO$1,FALSE)</f>
        <v>85.630784006829799</v>
      </c>
      <c r="BB21" s="53">
        <f>VLOOKUP($A21,'RevPAR Raw Data'!$B$6:$BE$43,'RevPAR Raw Data'!AP$1,FALSE)</f>
        <v>86.852858802883702</v>
      </c>
      <c r="BC21" s="54">
        <f>VLOOKUP($A21,'RevPAR Raw Data'!$B$6:$BE$43,'RevPAR Raw Data'!AR$1,FALSE)</f>
        <v>94.123243590264707</v>
      </c>
      <c r="BE21" s="47">
        <f>VLOOKUP($A21,'RevPAR Raw Data'!$B$6:$BE$43,'RevPAR Raw Data'!AT$1,FALSE)</f>
        <v>-4.4853079101833302</v>
      </c>
      <c r="BF21" s="48">
        <f>VLOOKUP($A21,'RevPAR Raw Data'!$B$6:$BE$43,'RevPAR Raw Data'!AU$1,FALSE)</f>
        <v>6.6453287706283097</v>
      </c>
      <c r="BG21" s="48">
        <f>VLOOKUP($A21,'RevPAR Raw Data'!$B$6:$BE$43,'RevPAR Raw Data'!AV$1,FALSE)</f>
        <v>5.9511224688577196</v>
      </c>
      <c r="BH21" s="48">
        <f>VLOOKUP($A21,'RevPAR Raw Data'!$B$6:$BE$43,'RevPAR Raw Data'!AW$1,FALSE)</f>
        <v>5.9306836033849599</v>
      </c>
      <c r="BI21" s="48">
        <f>VLOOKUP($A21,'RevPAR Raw Data'!$B$6:$BE$43,'RevPAR Raw Data'!AX$1,FALSE)</f>
        <v>-2.1277485322081802</v>
      </c>
      <c r="BJ21" s="49">
        <f>VLOOKUP($A21,'RevPAR Raw Data'!$B$6:$BE$43,'RevPAR Raw Data'!AY$1,FALSE)</f>
        <v>2.8877325973976999</v>
      </c>
      <c r="BK21" s="48">
        <f>VLOOKUP($A21,'RevPAR Raw Data'!$B$6:$BE$43,'RevPAR Raw Data'!BA$1,FALSE)</f>
        <v>0.59233912471206496</v>
      </c>
      <c r="BL21" s="48">
        <f>VLOOKUP($A21,'RevPAR Raw Data'!$B$6:$BE$43,'RevPAR Raw Data'!BB$1,FALSE)</f>
        <v>1.88178209859052</v>
      </c>
      <c r="BM21" s="49">
        <f>VLOOKUP($A21,'RevPAR Raw Data'!$B$6:$BE$43,'RevPAR Raw Data'!BC$1,FALSE)</f>
        <v>1.2238842863128701</v>
      </c>
      <c r="BN21" s="50">
        <f>VLOOKUP($A21,'RevPAR Raw Data'!$B$6:$BE$43,'RevPAR Raw Data'!BE$1,FALSE)</f>
        <v>2.4437811054798999</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61.838211746621397</v>
      </c>
      <c r="C23" s="48">
        <f>VLOOKUP($A23,'Occupancy Raw Data'!$B$8:$BE$45,'Occupancy Raw Data'!AH$3,FALSE)</f>
        <v>68.859604208801599</v>
      </c>
      <c r="D23" s="48">
        <f>VLOOKUP($A23,'Occupancy Raw Data'!$B$8:$BE$45,'Occupancy Raw Data'!AI$3,FALSE)</f>
        <v>71.451063720846804</v>
      </c>
      <c r="E23" s="48">
        <f>VLOOKUP($A23,'Occupancy Raw Data'!$B$8:$BE$45,'Occupancy Raw Data'!AJ$3,FALSE)</f>
        <v>72.496223854996003</v>
      </c>
      <c r="F23" s="48">
        <f>VLOOKUP($A23,'Occupancy Raw Data'!$B$8:$BE$45,'Occupancy Raw Data'!AK$3,FALSE)</f>
        <v>77.069839481836098</v>
      </c>
      <c r="G23" s="49">
        <f>VLOOKUP($A23,'Occupancy Raw Data'!$B$8:$BE$45,'Occupancy Raw Data'!AL$3,FALSE)</f>
        <v>70.344229848445593</v>
      </c>
      <c r="H23" s="48">
        <f>VLOOKUP($A23,'Occupancy Raw Data'!$B$8:$BE$45,'Occupancy Raw Data'!AN$3,FALSE)</f>
        <v>85.090627480095193</v>
      </c>
      <c r="I23" s="48">
        <f>VLOOKUP($A23,'Occupancy Raw Data'!$B$8:$BE$45,'Occupancy Raw Data'!AO$3,FALSE)</f>
        <v>85.452241366068407</v>
      </c>
      <c r="J23" s="49">
        <f>VLOOKUP($A23,'Occupancy Raw Data'!$B$8:$BE$45,'Occupancy Raw Data'!AP$3,FALSE)</f>
        <v>85.2714344230818</v>
      </c>
      <c r="K23" s="50">
        <f>VLOOKUP($A23,'Occupancy Raw Data'!$B$8:$BE$45,'Occupancy Raw Data'!AR$3,FALSE)</f>
        <v>74.609590030669494</v>
      </c>
      <c r="M23" s="47">
        <f>VLOOKUP($A23,'Occupancy Raw Data'!$B$8:$BE$45,'Occupancy Raw Data'!AT$3,FALSE)</f>
        <v>-6.7671146831118101</v>
      </c>
      <c r="N23" s="48">
        <f>VLOOKUP($A23,'Occupancy Raw Data'!$B$8:$BE$45,'Occupancy Raw Data'!AU$3,FALSE)</f>
        <v>-5.5170287531618003</v>
      </c>
      <c r="O23" s="48">
        <f>VLOOKUP($A23,'Occupancy Raw Data'!$B$8:$BE$45,'Occupancy Raw Data'!AV$3,FALSE)</f>
        <v>-3.4929558978352202</v>
      </c>
      <c r="P23" s="48">
        <f>VLOOKUP($A23,'Occupancy Raw Data'!$B$8:$BE$45,'Occupancy Raw Data'!AW$3,FALSE)</f>
        <v>-3.0728508462996902</v>
      </c>
      <c r="Q23" s="48">
        <f>VLOOKUP($A23,'Occupancy Raw Data'!$B$8:$BE$45,'Occupancy Raw Data'!AX$3,FALSE)</f>
        <v>2.49398162501801</v>
      </c>
      <c r="R23" s="49">
        <f>VLOOKUP($A23,'Occupancy Raw Data'!$B$8:$BE$45,'Occupancy Raw Data'!AY$3,FALSE)</f>
        <v>-3.1693406729925302</v>
      </c>
      <c r="S23" s="48">
        <f>VLOOKUP($A23,'Occupancy Raw Data'!$B$8:$BE$45,'Occupancy Raw Data'!BA$3,FALSE)</f>
        <v>-1.05334920367401</v>
      </c>
      <c r="T23" s="48">
        <f>VLOOKUP($A23,'Occupancy Raw Data'!$B$8:$BE$45,'Occupancy Raw Data'!BB$3,FALSE)</f>
        <v>-3.0882153531808401</v>
      </c>
      <c r="U23" s="49">
        <f>VLOOKUP($A23,'Occupancy Raw Data'!$B$8:$BE$45,'Occupancy Raw Data'!BC$3,FALSE)</f>
        <v>-2.08350992665043</v>
      </c>
      <c r="V23" s="50">
        <f>VLOOKUP($A23,'Occupancy Raw Data'!$B$8:$BE$45,'Occupancy Raw Data'!BE$3,FALSE)</f>
        <v>-2.8168462638941598</v>
      </c>
      <c r="X23" s="51">
        <f>VLOOKUP($A23,'ADR Raw Data'!$B$6:$BE$43,'ADR Raw Data'!AG$1,FALSE)</f>
        <v>143.09671048701099</v>
      </c>
      <c r="Y23" s="52">
        <f>VLOOKUP($A23,'ADR Raw Data'!$B$6:$BE$43,'ADR Raw Data'!AH$1,FALSE)</f>
        <v>147.290469912351</v>
      </c>
      <c r="Z23" s="52">
        <f>VLOOKUP($A23,'ADR Raw Data'!$B$6:$BE$43,'ADR Raw Data'!AI$1,FALSE)</f>
        <v>150.11407805675401</v>
      </c>
      <c r="AA23" s="52">
        <f>VLOOKUP($A23,'ADR Raw Data'!$B$6:$BE$43,'ADR Raw Data'!AJ$1,FALSE)</f>
        <v>154.40808033035799</v>
      </c>
      <c r="AB23" s="52">
        <f>VLOOKUP($A23,'ADR Raw Data'!$B$6:$BE$43,'ADR Raw Data'!AK$1,FALSE)</f>
        <v>165.31166726708</v>
      </c>
      <c r="AC23" s="53">
        <f>VLOOKUP($A23,'ADR Raw Data'!$B$6:$BE$43,'ADR Raw Data'!AL$1,FALSE)</f>
        <v>152.54396332783</v>
      </c>
      <c r="AD23" s="52">
        <f>VLOOKUP($A23,'ADR Raw Data'!$B$6:$BE$43,'ADR Raw Data'!AN$1,FALSE)</f>
        <v>196.13754801991701</v>
      </c>
      <c r="AE23" s="52">
        <f>VLOOKUP($A23,'ADR Raw Data'!$B$6:$BE$43,'ADR Raw Data'!AO$1,FALSE)</f>
        <v>196.06883205206901</v>
      </c>
      <c r="AF23" s="53">
        <f>VLOOKUP($A23,'ADR Raw Data'!$B$6:$BE$43,'ADR Raw Data'!AP$1,FALSE)</f>
        <v>196.10311718437401</v>
      </c>
      <c r="AG23" s="54">
        <f>VLOOKUP($A23,'ADR Raw Data'!$B$6:$BE$43,'ADR Raw Data'!AR$1,FALSE)</f>
        <v>166.76939898507899</v>
      </c>
      <c r="AI23" s="47">
        <f>VLOOKUP($A23,'ADR Raw Data'!$B$6:$BE$43,'ADR Raw Data'!AT$1,FALSE)</f>
        <v>-7.5522559228229804</v>
      </c>
      <c r="AJ23" s="48">
        <f>VLOOKUP($A23,'ADR Raw Data'!$B$6:$BE$43,'ADR Raw Data'!AU$1,FALSE)</f>
        <v>-5.9971117427761902</v>
      </c>
      <c r="AK23" s="48">
        <f>VLOOKUP($A23,'ADR Raw Data'!$B$6:$BE$43,'ADR Raw Data'!AV$1,FALSE)</f>
        <v>-4.51152343602533</v>
      </c>
      <c r="AL23" s="48">
        <f>VLOOKUP($A23,'ADR Raw Data'!$B$6:$BE$43,'ADR Raw Data'!AW$1,FALSE)</f>
        <v>1.6243437789908799</v>
      </c>
      <c r="AM23" s="48">
        <f>VLOOKUP($A23,'ADR Raw Data'!$B$6:$BE$43,'ADR Raw Data'!AX$1,FALSE)</f>
        <v>7.4940613826059996</v>
      </c>
      <c r="AN23" s="49">
        <f>VLOOKUP($A23,'ADR Raw Data'!$B$6:$BE$43,'ADR Raw Data'!AY$1,FALSE)</f>
        <v>-1.50069470461572</v>
      </c>
      <c r="AO23" s="48">
        <f>VLOOKUP($A23,'ADR Raw Data'!$B$6:$BE$43,'ADR Raw Data'!BA$1,FALSE)</f>
        <v>0.99072879960485705</v>
      </c>
      <c r="AP23" s="48">
        <f>VLOOKUP($A23,'ADR Raw Data'!$B$6:$BE$43,'ADR Raw Data'!BB$1,FALSE)</f>
        <v>-1.93095002989354</v>
      </c>
      <c r="AQ23" s="49">
        <f>VLOOKUP($A23,'ADR Raw Data'!$B$6:$BE$43,'ADR Raw Data'!BC$1,FALSE)</f>
        <v>-0.50938225839185902</v>
      </c>
      <c r="AR23" s="50">
        <f>VLOOKUP($A23,'ADR Raw Data'!$B$6:$BE$43,'ADR Raw Data'!BE$1,FALSE)</f>
        <v>-1.0609153475301001</v>
      </c>
      <c r="AT23" s="51">
        <f>VLOOKUP($A23,'RevPAR Raw Data'!$B$6:$BE$43,'RevPAR Raw Data'!AG$1,FALSE)</f>
        <v>88.488446833408005</v>
      </c>
      <c r="AU23" s="52">
        <f>VLOOKUP($A23,'RevPAR Raw Data'!$B$6:$BE$43,'RevPAR Raw Data'!AH$1,FALSE)</f>
        <v>101.423634618929</v>
      </c>
      <c r="AV23" s="52">
        <f>VLOOKUP($A23,'RevPAR Raw Data'!$B$6:$BE$43,'RevPAR Raw Data'!AI$1,FALSE)</f>
        <v>107.258105566293</v>
      </c>
      <c r="AW23" s="52">
        <f>VLOOKUP($A23,'RevPAR Raw Data'!$B$6:$BE$43,'RevPAR Raw Data'!AJ$1,FALSE)</f>
        <v>111.940027566498</v>
      </c>
      <c r="AX23" s="52">
        <f>VLOOKUP($A23,'RevPAR Raw Data'!$B$6:$BE$43,'RevPAR Raw Data'!AK$1,FALSE)</f>
        <v>127.405436607485</v>
      </c>
      <c r="AY23" s="53">
        <f>VLOOKUP($A23,'RevPAR Raw Data'!$B$6:$BE$43,'RevPAR Raw Data'!AL$1,FALSE)</f>
        <v>107.30587618325799</v>
      </c>
      <c r="AZ23" s="52">
        <f>VLOOKUP($A23,'RevPAR Raw Data'!$B$6:$BE$43,'RevPAR Raw Data'!AN$1,FALSE)</f>
        <v>166.89467033422</v>
      </c>
      <c r="BA23" s="52">
        <f>VLOOKUP($A23,'RevPAR Raw Data'!$B$6:$BE$43,'RevPAR Raw Data'!AO$1,FALSE)</f>
        <v>167.54521160876499</v>
      </c>
      <c r="BB23" s="53">
        <f>VLOOKUP($A23,'RevPAR Raw Data'!$B$6:$BE$43,'RevPAR Raw Data'!AP$1,FALSE)</f>
        <v>167.219940971493</v>
      </c>
      <c r="BC23" s="54">
        <f>VLOOKUP($A23,'RevPAR Raw Data'!$B$6:$BE$43,'RevPAR Raw Data'!AR$1,FALSE)</f>
        <v>124.42596487937899</v>
      </c>
      <c r="BE23" s="47">
        <f>VLOOKUP($A23,'RevPAR Raw Data'!$B$6:$BE$43,'RevPAR Raw Data'!AT$1,FALSE)</f>
        <v>-13.808300786475201</v>
      </c>
      <c r="BF23" s="48">
        <f>VLOOKUP($A23,'RevPAR Raw Data'!$B$6:$BE$43,'RevPAR Raw Data'!AU$1,FALSE)</f>
        <v>-11.183278116729699</v>
      </c>
      <c r="BG23" s="48">
        <f>VLOOKUP($A23,'RevPAR Raw Data'!$B$6:$BE$43,'RevPAR Raw Data'!AV$1,FALSE)</f>
        <v>-7.8468938099196901</v>
      </c>
      <c r="BH23" s="48">
        <f>VLOOKUP($A23,'RevPAR Raw Data'!$B$6:$BE$43,'RevPAR Raw Data'!AW$1,FALSE)</f>
        <v>-1.49842072886835</v>
      </c>
      <c r="BI23" s="48">
        <f>VLOOKUP($A23,'RevPAR Raw Data'!$B$6:$BE$43,'RevPAR Raw Data'!AX$1,FALSE)</f>
        <v>10.174943521473701</v>
      </c>
      <c r="BJ23" s="49">
        <f>VLOOKUP($A23,'RevPAR Raw Data'!$B$6:$BE$43,'RevPAR Raw Data'!AY$1,FALSE)</f>
        <v>-4.6224732499574204</v>
      </c>
      <c r="BK23" s="48">
        <f>VLOOKUP($A23,'RevPAR Raw Data'!$B$6:$BE$43,'RevPAR Raw Data'!BA$1,FALSE)</f>
        <v>-7.30562379903653E-2</v>
      </c>
      <c r="BL23" s="48">
        <f>VLOOKUP($A23,'RevPAR Raw Data'!$B$6:$BE$43,'RevPAR Raw Data'!BB$1,FALSE)</f>
        <v>-4.9595334877889599</v>
      </c>
      <c r="BM23" s="49">
        <f>VLOOKUP($A23,'RevPAR Raw Data'!$B$6:$BE$43,'RevPAR Raw Data'!BC$1,FALSE)</f>
        <v>-2.5822791551240898</v>
      </c>
      <c r="BN23" s="50">
        <f>VLOOKUP($A23,'RevPAR Raw Data'!$B$6:$BE$43,'RevPAR Raw Data'!BE$1,FALSE)</f>
        <v>-3.8478772570942801</v>
      </c>
    </row>
    <row r="24" spans="1:66" x14ac:dyDescent="0.45">
      <c r="A24" s="63" t="s">
        <v>91</v>
      </c>
      <c r="B24" s="47">
        <f>VLOOKUP($A24,'Occupancy Raw Data'!$B$8:$BE$45,'Occupancy Raw Data'!AG$3,FALSE)</f>
        <v>63.607050730868401</v>
      </c>
      <c r="C24" s="48">
        <f>VLOOKUP($A24,'Occupancy Raw Data'!$B$8:$BE$45,'Occupancy Raw Data'!AH$3,FALSE)</f>
        <v>75.472914875322402</v>
      </c>
      <c r="D24" s="48">
        <f>VLOOKUP($A24,'Occupancy Raw Data'!$B$8:$BE$45,'Occupancy Raw Data'!AI$3,FALSE)</f>
        <v>78.185726569217493</v>
      </c>
      <c r="E24" s="48">
        <f>VLOOKUP($A24,'Occupancy Raw Data'!$B$8:$BE$45,'Occupancy Raw Data'!AJ$3,FALSE)</f>
        <v>77.446259673258794</v>
      </c>
      <c r="F24" s="48">
        <f>VLOOKUP($A24,'Occupancy Raw Data'!$B$8:$BE$45,'Occupancy Raw Data'!AK$3,FALSE)</f>
        <v>80.137575236457394</v>
      </c>
      <c r="G24" s="49">
        <f>VLOOKUP($A24,'Occupancy Raw Data'!$B$8:$BE$45,'Occupancy Raw Data'!AL$3,FALSE)</f>
        <v>74.969905417024904</v>
      </c>
      <c r="H24" s="48">
        <f>VLOOKUP($A24,'Occupancy Raw Data'!$B$8:$BE$45,'Occupancy Raw Data'!AN$3,FALSE)</f>
        <v>87.368873602751506</v>
      </c>
      <c r="I24" s="48">
        <f>VLOOKUP($A24,'Occupancy Raw Data'!$B$8:$BE$45,'Occupancy Raw Data'!AO$3,FALSE)</f>
        <v>86.203783319002497</v>
      </c>
      <c r="J24" s="49">
        <f>VLOOKUP($A24,'Occupancy Raw Data'!$B$8:$BE$45,'Occupancy Raw Data'!AP$3,FALSE)</f>
        <v>86.786328460877002</v>
      </c>
      <c r="K24" s="50">
        <f>VLOOKUP($A24,'Occupancy Raw Data'!$B$8:$BE$45,'Occupancy Raw Data'!AR$3,FALSE)</f>
        <v>78.346026286696898</v>
      </c>
      <c r="M24" s="47">
        <f>VLOOKUP($A24,'Occupancy Raw Data'!$B$8:$BE$45,'Occupancy Raw Data'!AT$3,FALSE)</f>
        <v>-5.0762231260562798</v>
      </c>
      <c r="N24" s="48">
        <f>VLOOKUP($A24,'Occupancy Raw Data'!$B$8:$BE$45,'Occupancy Raw Data'!AU$3,FALSE)</f>
        <v>-2.1980982057922098</v>
      </c>
      <c r="O24" s="48">
        <f>VLOOKUP($A24,'Occupancy Raw Data'!$B$8:$BE$45,'Occupancy Raw Data'!AV$3,FALSE)</f>
        <v>-0.18991714096766699</v>
      </c>
      <c r="P24" s="48">
        <f>VLOOKUP($A24,'Occupancy Raw Data'!$B$8:$BE$45,'Occupancy Raw Data'!AW$3,FALSE)</f>
        <v>-4.4608463019595099</v>
      </c>
      <c r="Q24" s="48">
        <f>VLOOKUP($A24,'Occupancy Raw Data'!$B$8:$BE$45,'Occupancy Raw Data'!AX$3,FALSE)</f>
        <v>1.14648398709374</v>
      </c>
      <c r="R24" s="49">
        <f>VLOOKUP($A24,'Occupancy Raw Data'!$B$8:$BE$45,'Occupancy Raw Data'!AY$3,FALSE)</f>
        <v>-2.0778906761711902</v>
      </c>
      <c r="S24" s="48">
        <f>VLOOKUP($A24,'Occupancy Raw Data'!$B$8:$BE$45,'Occupancy Raw Data'!BA$3,FALSE)</f>
        <v>-1.36022312081194</v>
      </c>
      <c r="T24" s="48">
        <f>VLOOKUP($A24,'Occupancy Raw Data'!$B$8:$BE$45,'Occupancy Raw Data'!BB$3,FALSE)</f>
        <v>-3.3566040316588901</v>
      </c>
      <c r="U24" s="49">
        <f>VLOOKUP($A24,'Occupancy Raw Data'!$B$8:$BE$45,'Occupancy Raw Data'!BC$3,FALSE)</f>
        <v>-2.36191806262479</v>
      </c>
      <c r="V24" s="50">
        <f>VLOOKUP($A24,'Occupancy Raw Data'!$B$8:$BE$45,'Occupancy Raw Data'!BE$3,FALSE)</f>
        <v>-2.1679623792959601</v>
      </c>
      <c r="X24" s="51">
        <f>VLOOKUP($A24,'ADR Raw Data'!$B$6:$BE$43,'ADR Raw Data'!AG$1,FALSE)</f>
        <v>104.095926495437</v>
      </c>
      <c r="Y24" s="52">
        <f>VLOOKUP($A24,'ADR Raw Data'!$B$6:$BE$43,'ADR Raw Data'!AH$1,FALSE)</f>
        <v>109.607580615209</v>
      </c>
      <c r="Z24" s="52">
        <f>VLOOKUP($A24,'ADR Raw Data'!$B$6:$BE$43,'ADR Raw Data'!AI$1,FALSE)</f>
        <v>112.256250813812</v>
      </c>
      <c r="AA24" s="52">
        <f>VLOOKUP($A24,'ADR Raw Data'!$B$6:$BE$43,'ADR Raw Data'!AJ$1,FALSE)</f>
        <v>114.433527545242</v>
      </c>
      <c r="AB24" s="52">
        <f>VLOOKUP($A24,'ADR Raw Data'!$B$6:$BE$43,'ADR Raw Data'!AK$1,FALSE)</f>
        <v>116.664217918454</v>
      </c>
      <c r="AC24" s="53">
        <f>VLOOKUP($A24,'ADR Raw Data'!$B$6:$BE$43,'ADR Raw Data'!AL$1,FALSE)</f>
        <v>111.730463065718</v>
      </c>
      <c r="AD24" s="52">
        <f>VLOOKUP($A24,'ADR Raw Data'!$B$6:$BE$43,'ADR Raw Data'!AN$1,FALSE)</f>
        <v>145.53847961814699</v>
      </c>
      <c r="AE24" s="52">
        <f>VLOOKUP($A24,'ADR Raw Data'!$B$6:$BE$43,'ADR Raw Data'!AO$1,FALSE)</f>
        <v>143.855054341429</v>
      </c>
      <c r="AF24" s="53">
        <f>VLOOKUP($A24,'ADR Raw Data'!$B$6:$BE$43,'ADR Raw Data'!AP$1,FALSE)</f>
        <v>144.70241689743099</v>
      </c>
      <c r="AG24" s="54">
        <f>VLOOKUP($A24,'ADR Raw Data'!$B$6:$BE$43,'ADR Raw Data'!AR$1,FALSE)</f>
        <v>122.16590823436201</v>
      </c>
      <c r="AI24" s="47">
        <f>VLOOKUP($A24,'ADR Raw Data'!$B$6:$BE$43,'ADR Raw Data'!AT$1,FALSE)</f>
        <v>-3.50583330563461</v>
      </c>
      <c r="AJ24" s="48">
        <f>VLOOKUP($A24,'ADR Raw Data'!$B$6:$BE$43,'ADR Raw Data'!AU$1,FALSE)</f>
        <v>-1.48595228119018</v>
      </c>
      <c r="AK24" s="48">
        <f>VLOOKUP($A24,'ADR Raw Data'!$B$6:$BE$43,'ADR Raw Data'!AV$1,FALSE)</f>
        <v>-2.6315448787614999E-2</v>
      </c>
      <c r="AL24" s="48">
        <f>VLOOKUP($A24,'ADR Raw Data'!$B$6:$BE$43,'ADR Raw Data'!AW$1,FALSE)</f>
        <v>0.91988157883570398</v>
      </c>
      <c r="AM24" s="48">
        <f>VLOOKUP($A24,'ADR Raw Data'!$B$6:$BE$43,'ADR Raw Data'!AX$1,FALSE)</f>
        <v>4.5674705172591601</v>
      </c>
      <c r="AN24" s="49">
        <f>VLOOKUP($A24,'ADR Raw Data'!$B$6:$BE$43,'ADR Raw Data'!AY$1,FALSE)</f>
        <v>0.30291246397962701</v>
      </c>
      <c r="AO24" s="48">
        <f>VLOOKUP($A24,'ADR Raw Data'!$B$6:$BE$43,'ADR Raw Data'!BA$1,FALSE)</f>
        <v>0.40883683488934702</v>
      </c>
      <c r="AP24" s="48">
        <f>VLOOKUP($A24,'ADR Raw Data'!$B$6:$BE$43,'ADR Raw Data'!BB$1,FALSE)</f>
        <v>-2.1035549987945101</v>
      </c>
      <c r="AQ24" s="49">
        <f>VLOOKUP($A24,'ADR Raw Data'!$B$6:$BE$43,'ADR Raw Data'!BC$1,FALSE)</f>
        <v>-0.85448155548766802</v>
      </c>
      <c r="AR24" s="50">
        <f>VLOOKUP($A24,'ADR Raw Data'!$B$6:$BE$43,'ADR Raw Data'!BE$1,FALSE)</f>
        <v>-0.15185680698280099</v>
      </c>
      <c r="AT24" s="51">
        <f>VLOOKUP($A24,'RevPAR Raw Data'!$B$6:$BE$43,'RevPAR Raw Data'!AG$1,FALSE)</f>
        <v>66.212348774720496</v>
      </c>
      <c r="AU24" s="52">
        <f>VLOOKUP($A24,'RevPAR Raw Data'!$B$6:$BE$43,'RevPAR Raw Data'!AH$1,FALSE)</f>
        <v>82.724036014617297</v>
      </c>
      <c r="AV24" s="52">
        <f>VLOOKUP($A24,'RevPAR Raw Data'!$B$6:$BE$43,'RevPAR Raw Data'!AI$1,FALSE)</f>
        <v>87.768365318142699</v>
      </c>
      <c r="AW24" s="52">
        <f>VLOOKUP($A24,'RevPAR Raw Data'!$B$6:$BE$43,'RevPAR Raw Data'!AJ$1,FALSE)</f>
        <v>88.624486895958697</v>
      </c>
      <c r="AX24" s="52">
        <f>VLOOKUP($A24,'RevPAR Raw Data'!$B$6:$BE$43,'RevPAR Raw Data'!AK$1,FALSE)</f>
        <v>93.491875408426395</v>
      </c>
      <c r="AY24" s="53">
        <f>VLOOKUP($A24,'RevPAR Raw Data'!$B$6:$BE$43,'RevPAR Raw Data'!AL$1,FALSE)</f>
        <v>83.7642224823731</v>
      </c>
      <c r="AZ24" s="52">
        <f>VLOOKUP($A24,'RevPAR Raw Data'!$B$6:$BE$43,'RevPAR Raw Data'!AN$1,FALSE)</f>
        <v>127.155330300945</v>
      </c>
      <c r="BA24" s="52">
        <f>VLOOKUP($A24,'RevPAR Raw Data'!$B$6:$BE$43,'RevPAR Raw Data'!AO$1,FALSE)</f>
        <v>124.00849933791901</v>
      </c>
      <c r="BB24" s="53">
        <f>VLOOKUP($A24,'RevPAR Raw Data'!$B$6:$BE$43,'RevPAR Raw Data'!AP$1,FALSE)</f>
        <v>125.581914819432</v>
      </c>
      <c r="BC24" s="54">
        <f>VLOOKUP($A24,'RevPAR Raw Data'!$B$6:$BE$43,'RevPAR Raw Data'!AR$1,FALSE)</f>
        <v>95.712134578675801</v>
      </c>
      <c r="BE24" s="47">
        <f>VLOOKUP($A24,'RevPAR Raw Data'!$B$6:$BE$43,'RevPAR Raw Data'!AT$1,FALSE)</f>
        <v>-8.4040925106692903</v>
      </c>
      <c r="BF24" s="48">
        <f>VLOOKUP($A24,'RevPAR Raw Data'!$B$6:$BE$43,'RevPAR Raw Data'!AU$1,FALSE)</f>
        <v>-3.6513877965506301</v>
      </c>
      <c r="BG24" s="48">
        <f>VLOOKUP($A24,'RevPAR Raw Data'!$B$6:$BE$43,'RevPAR Raw Data'!AV$1,FALSE)</f>
        <v>-0.216182612207312</v>
      </c>
      <c r="BH24" s="48">
        <f>VLOOKUP($A24,'RevPAR Raw Data'!$B$6:$BE$43,'RevPAR Raw Data'!AW$1,FALSE)</f>
        <v>-3.5819992265157001</v>
      </c>
      <c r="BI24" s="48">
        <f>VLOOKUP($A24,'RevPAR Raw Data'!$B$6:$BE$43,'RevPAR Raw Data'!AX$1,FALSE)</f>
        <v>5.7663198224485201</v>
      </c>
      <c r="BJ24" s="49">
        <f>VLOOKUP($A24,'RevPAR Raw Data'!$B$6:$BE$43,'RevPAR Raw Data'!AY$1,FALSE)</f>
        <v>-1.7812724020375601</v>
      </c>
      <c r="BK24" s="48">
        <f>VLOOKUP($A24,'RevPAR Raw Data'!$B$6:$BE$43,'RevPAR Raw Data'!BA$1,FALSE)</f>
        <v>-0.95694737907715399</v>
      </c>
      <c r="BL24" s="48">
        <f>VLOOKUP($A24,'RevPAR Raw Data'!$B$6:$BE$43,'RevPAR Raw Data'!BB$1,FALSE)</f>
        <v>-5.3895510185557098</v>
      </c>
      <c r="BM24" s="49">
        <f>VLOOKUP($A24,'RevPAR Raw Data'!$B$6:$BE$43,'RevPAR Raw Data'!BC$1,FALSE)</f>
        <v>-3.1962174639116001</v>
      </c>
      <c r="BN24" s="50">
        <f>VLOOKUP($A24,'RevPAR Raw Data'!$B$6:$BE$43,'RevPAR Raw Data'!BE$1,FALSE)</f>
        <v>-2.3165269878329702</v>
      </c>
    </row>
    <row r="25" spans="1:66" x14ac:dyDescent="0.45">
      <c r="A25" s="63" t="s">
        <v>32</v>
      </c>
      <c r="B25" s="47">
        <f>VLOOKUP($A25,'Occupancy Raw Data'!$B$8:$BE$45,'Occupancy Raw Data'!AG$3,FALSE)</f>
        <v>60.362144574904498</v>
      </c>
      <c r="C25" s="48">
        <f>VLOOKUP($A25,'Occupancy Raw Data'!$B$8:$BE$45,'Occupancy Raw Data'!AH$3,FALSE)</f>
        <v>67.735889093223904</v>
      </c>
      <c r="D25" s="48">
        <f>VLOOKUP($A25,'Occupancy Raw Data'!$B$8:$BE$45,'Occupancy Raw Data'!AI$3,FALSE)</f>
        <v>71.8100155608997</v>
      </c>
      <c r="E25" s="48">
        <f>VLOOKUP($A25,'Occupancy Raw Data'!$B$8:$BE$45,'Occupancy Raw Data'!AJ$3,FALSE)</f>
        <v>69.408685811288706</v>
      </c>
      <c r="F25" s="48">
        <f>VLOOKUP($A25,'Occupancy Raw Data'!$B$8:$BE$45,'Occupancy Raw Data'!AK$3,FALSE)</f>
        <v>72.570377705474598</v>
      </c>
      <c r="G25" s="49">
        <f>VLOOKUP($A25,'Occupancy Raw Data'!$B$8:$BE$45,'Occupancy Raw Data'!AL$3,FALSE)</f>
        <v>68.377422549158197</v>
      </c>
      <c r="H25" s="48">
        <f>VLOOKUP($A25,'Occupancy Raw Data'!$B$8:$BE$45,'Occupancy Raw Data'!AN$3,FALSE)</f>
        <v>82.4267930400339</v>
      </c>
      <c r="I25" s="48">
        <f>VLOOKUP($A25,'Occupancy Raw Data'!$B$8:$BE$45,'Occupancy Raw Data'!AO$3,FALSE)</f>
        <v>83.943980761069398</v>
      </c>
      <c r="J25" s="49">
        <f>VLOOKUP($A25,'Occupancy Raw Data'!$B$8:$BE$45,'Occupancy Raw Data'!AP$3,FALSE)</f>
        <v>83.185386900551705</v>
      </c>
      <c r="K25" s="50">
        <f>VLOOKUP($A25,'Occupancy Raw Data'!$B$8:$BE$45,'Occupancy Raw Data'!AR$3,FALSE)</f>
        <v>72.608269506699202</v>
      </c>
      <c r="M25" s="47">
        <f>VLOOKUP($A25,'Occupancy Raw Data'!$B$8:$BE$45,'Occupancy Raw Data'!AT$3,FALSE)</f>
        <v>-6.36910632216631</v>
      </c>
      <c r="N25" s="48">
        <f>VLOOKUP($A25,'Occupancy Raw Data'!$B$8:$BE$45,'Occupancy Raw Data'!AU$3,FALSE)</f>
        <v>-5.2154559348028897</v>
      </c>
      <c r="O25" s="48">
        <f>VLOOKUP($A25,'Occupancy Raw Data'!$B$8:$BE$45,'Occupancy Raw Data'!AV$3,FALSE)</f>
        <v>-1.1175765511309199</v>
      </c>
      <c r="P25" s="48">
        <f>VLOOKUP($A25,'Occupancy Raw Data'!$B$8:$BE$45,'Occupancy Raw Data'!AW$3,FALSE)</f>
        <v>-6.1858673248061304</v>
      </c>
      <c r="Q25" s="48">
        <f>VLOOKUP($A25,'Occupancy Raw Data'!$B$8:$BE$45,'Occupancy Raw Data'!AX$3,FALSE)</f>
        <v>0.162690563694392</v>
      </c>
      <c r="R25" s="49">
        <f>VLOOKUP($A25,'Occupancy Raw Data'!$B$8:$BE$45,'Occupancy Raw Data'!AY$3,FALSE)</f>
        <v>-3.6912330610381501</v>
      </c>
      <c r="S25" s="48">
        <f>VLOOKUP($A25,'Occupancy Raw Data'!$B$8:$BE$45,'Occupancy Raw Data'!BA$3,FALSE)</f>
        <v>-3.5856299592330099</v>
      </c>
      <c r="T25" s="48">
        <f>VLOOKUP($A25,'Occupancy Raw Data'!$B$8:$BE$45,'Occupancy Raw Data'!BB$3,FALSE)</f>
        <v>-4.2805106752700697</v>
      </c>
      <c r="U25" s="49">
        <f>VLOOKUP($A25,'Occupancy Raw Data'!$B$8:$BE$45,'Occupancy Raw Data'!BC$3,FALSE)</f>
        <v>-3.93749515965624</v>
      </c>
      <c r="V25" s="50">
        <f>VLOOKUP($A25,'Occupancy Raw Data'!$B$8:$BE$45,'Occupancy Raw Data'!BE$3,FALSE)</f>
        <v>-3.7719822407808099</v>
      </c>
      <c r="X25" s="51">
        <f>VLOOKUP($A25,'ADR Raw Data'!$B$6:$BE$43,'ADR Raw Data'!AG$1,FALSE)</f>
        <v>91.497965274197298</v>
      </c>
      <c r="Y25" s="52">
        <f>VLOOKUP($A25,'ADR Raw Data'!$B$6:$BE$43,'ADR Raw Data'!AH$1,FALSE)</f>
        <v>93.885171262987498</v>
      </c>
      <c r="Z25" s="52">
        <f>VLOOKUP($A25,'ADR Raw Data'!$B$6:$BE$43,'ADR Raw Data'!AI$1,FALSE)</f>
        <v>97.301492548633306</v>
      </c>
      <c r="AA25" s="52">
        <f>VLOOKUP($A25,'ADR Raw Data'!$B$6:$BE$43,'ADR Raw Data'!AJ$1,FALSE)</f>
        <v>94.962771996331298</v>
      </c>
      <c r="AB25" s="52">
        <f>VLOOKUP($A25,'ADR Raw Data'!$B$6:$BE$43,'ADR Raw Data'!AK$1,FALSE)</f>
        <v>99.6456848781676</v>
      </c>
      <c r="AC25" s="53">
        <f>VLOOKUP($A25,'ADR Raw Data'!$B$6:$BE$43,'ADR Raw Data'!AL$1,FALSE)</f>
        <v>95.622781980304495</v>
      </c>
      <c r="AD25" s="52">
        <f>VLOOKUP($A25,'ADR Raw Data'!$B$6:$BE$43,'ADR Raw Data'!AN$1,FALSE)</f>
        <v>125.481130038185</v>
      </c>
      <c r="AE25" s="52">
        <f>VLOOKUP($A25,'ADR Raw Data'!$B$6:$BE$43,'ADR Raw Data'!AO$1,FALSE)</f>
        <v>127.384368587799</v>
      </c>
      <c r="AF25" s="53">
        <f>VLOOKUP($A25,'ADR Raw Data'!$B$6:$BE$43,'ADR Raw Data'!AP$1,FALSE)</f>
        <v>126.441427430223</v>
      </c>
      <c r="AG25" s="54">
        <f>VLOOKUP($A25,'ADR Raw Data'!$B$6:$BE$43,'ADR Raw Data'!AR$1,FALSE)</f>
        <v>105.710814112653</v>
      </c>
      <c r="AI25" s="47">
        <f>VLOOKUP($A25,'ADR Raw Data'!$B$6:$BE$43,'ADR Raw Data'!AT$1,FALSE)</f>
        <v>-3.0267688842222298</v>
      </c>
      <c r="AJ25" s="48">
        <f>VLOOKUP($A25,'ADR Raw Data'!$B$6:$BE$43,'ADR Raw Data'!AU$1,FALSE)</f>
        <v>-3.37680838021077</v>
      </c>
      <c r="AK25" s="48">
        <f>VLOOKUP($A25,'ADR Raw Data'!$B$6:$BE$43,'ADR Raw Data'!AV$1,FALSE)</f>
        <v>0.63618449670217903</v>
      </c>
      <c r="AL25" s="48">
        <f>VLOOKUP($A25,'ADR Raw Data'!$B$6:$BE$43,'ADR Raw Data'!AW$1,FALSE)</f>
        <v>-1.2153019092381401</v>
      </c>
      <c r="AM25" s="48">
        <f>VLOOKUP($A25,'ADR Raw Data'!$B$6:$BE$43,'ADR Raw Data'!AX$1,FALSE)</f>
        <v>4.2811255052731996</v>
      </c>
      <c r="AN25" s="49">
        <f>VLOOKUP($A25,'ADR Raw Data'!$B$6:$BE$43,'ADR Raw Data'!AY$1,FALSE)</f>
        <v>-0.40612411481677402</v>
      </c>
      <c r="AO25" s="48">
        <f>VLOOKUP($A25,'ADR Raw Data'!$B$6:$BE$43,'ADR Raw Data'!BA$1,FALSE)</f>
        <v>-3.1087431682775399</v>
      </c>
      <c r="AP25" s="48">
        <f>VLOOKUP($A25,'ADR Raw Data'!$B$6:$BE$43,'ADR Raw Data'!BB$1,FALSE)</f>
        <v>-2.7375793573267502</v>
      </c>
      <c r="AQ25" s="49">
        <f>VLOOKUP($A25,'ADR Raw Data'!$B$6:$BE$43,'ADR Raw Data'!BC$1,FALSE)</f>
        <v>-2.9223980626665398</v>
      </c>
      <c r="AR25" s="50">
        <f>VLOOKUP($A25,'ADR Raw Data'!$B$6:$BE$43,'ADR Raw Data'!BE$1,FALSE)</f>
        <v>-1.4244497051173799</v>
      </c>
      <c r="AT25" s="51">
        <f>VLOOKUP($A25,'RevPAR Raw Data'!$B$6:$BE$43,'RevPAR Raw Data'!AG$1,FALSE)</f>
        <v>55.230134081906897</v>
      </c>
      <c r="AU25" s="52">
        <f>VLOOKUP($A25,'RevPAR Raw Data'!$B$6:$BE$43,'RevPAR Raw Data'!AH$1,FALSE)</f>
        <v>63.593955481680503</v>
      </c>
      <c r="AV25" s="52">
        <f>VLOOKUP($A25,'RevPAR Raw Data'!$B$6:$BE$43,'RevPAR Raw Data'!AI$1,FALSE)</f>
        <v>69.872216940161195</v>
      </c>
      <c r="AW25" s="52">
        <f>VLOOKUP($A25,'RevPAR Raw Data'!$B$6:$BE$43,'RevPAR Raw Data'!AJ$1,FALSE)</f>
        <v>65.912412052624106</v>
      </c>
      <c r="AX25" s="52">
        <f>VLOOKUP($A25,'RevPAR Raw Data'!$B$6:$BE$43,'RevPAR Raw Data'!AK$1,FALSE)</f>
        <v>72.313249883293196</v>
      </c>
      <c r="AY25" s="53">
        <f>VLOOKUP($A25,'RevPAR Raw Data'!$B$6:$BE$43,'RevPAR Raw Data'!AL$1,FALSE)</f>
        <v>65.384393687933198</v>
      </c>
      <c r="AZ25" s="52">
        <f>VLOOKUP($A25,'RevPAR Raw Data'!$B$6:$BE$43,'RevPAR Raw Data'!AN$1,FALSE)</f>
        <v>103.430071360871</v>
      </c>
      <c r="BA25" s="52">
        <f>VLOOKUP($A25,'RevPAR Raw Data'!$B$6:$BE$43,'RevPAR Raw Data'!AO$1,FALSE)</f>
        <v>106.93150985995101</v>
      </c>
      <c r="BB25" s="53">
        <f>VLOOKUP($A25,'RevPAR Raw Data'!$B$6:$BE$43,'RevPAR Raw Data'!AP$1,FALSE)</f>
        <v>105.18079061041099</v>
      </c>
      <c r="BC25" s="54">
        <f>VLOOKUP($A25,'RevPAR Raw Data'!$B$6:$BE$43,'RevPAR Raw Data'!AR$1,FALSE)</f>
        <v>76.754792808641298</v>
      </c>
      <c r="BE25" s="47">
        <f>VLOOKUP($A25,'RevPAR Raw Data'!$B$6:$BE$43,'RevPAR Raw Data'!AT$1,FALSE)</f>
        <v>-9.2030970780261807</v>
      </c>
      <c r="BF25" s="48">
        <f>VLOOKUP($A25,'RevPAR Raw Data'!$B$6:$BE$43,'RevPAR Raw Data'!AU$1,FALSE)</f>
        <v>-8.4161483619410493</v>
      </c>
      <c r="BG25" s="48">
        <f>VLOOKUP($A25,'RevPAR Raw Data'!$B$6:$BE$43,'RevPAR Raw Data'!AV$1,FALSE)</f>
        <v>-0.48850190318581899</v>
      </c>
      <c r="BH25" s="48">
        <f>VLOOKUP($A25,'RevPAR Raw Data'!$B$6:$BE$43,'RevPAR Raw Data'!AW$1,FALSE)</f>
        <v>-7.3259922703429696</v>
      </c>
      <c r="BI25" s="48">
        <f>VLOOKUP($A25,'RevPAR Raw Data'!$B$6:$BE$43,'RevPAR Raw Data'!AX$1,FALSE)</f>
        <v>4.4507810561845798</v>
      </c>
      <c r="BJ25" s="49">
        <f>VLOOKUP($A25,'RevPAR Raw Data'!$B$6:$BE$43,'RevPAR Raw Data'!AY$1,FALSE)</f>
        <v>-4.08236618825996</v>
      </c>
      <c r="BK25" s="48">
        <f>VLOOKUP($A25,'RevPAR Raw Data'!$B$6:$BE$43,'RevPAR Raw Data'!BA$1,FALSE)</f>
        <v>-6.58290510111319</v>
      </c>
      <c r="BL25" s="48">
        <f>VLOOKUP($A25,'RevPAR Raw Data'!$B$6:$BE$43,'RevPAR Raw Data'!BB$1,FALSE)</f>
        <v>-6.9009076559624702</v>
      </c>
      <c r="BM25" s="49">
        <f>VLOOKUP($A25,'RevPAR Raw Data'!$B$6:$BE$43,'RevPAR Raw Data'!BC$1,FALSE)</f>
        <v>-6.7448239400594003</v>
      </c>
      <c r="BN25" s="50">
        <f>VLOOKUP($A25,'RevPAR Raw Data'!$B$6:$BE$43,'RevPAR Raw Data'!BE$1,FALSE)</f>
        <v>-5.1427019559923099</v>
      </c>
    </row>
    <row r="26" spans="1:66" x14ac:dyDescent="0.45">
      <c r="A26" s="63" t="s">
        <v>92</v>
      </c>
      <c r="B26" s="47">
        <f>VLOOKUP($A26,'Occupancy Raw Data'!$B$8:$BE$45,'Occupancy Raw Data'!AG$3,FALSE)</f>
        <v>64.768542872172503</v>
      </c>
      <c r="C26" s="48">
        <f>VLOOKUP($A26,'Occupancy Raw Data'!$B$8:$BE$45,'Occupancy Raw Data'!AH$3,FALSE)</f>
        <v>71.124846571979603</v>
      </c>
      <c r="D26" s="48">
        <f>VLOOKUP($A26,'Occupancy Raw Data'!$B$8:$BE$45,'Occupancy Raw Data'!AI$3,FALSE)</f>
        <v>73.207083990881898</v>
      </c>
      <c r="E26" s="48">
        <f>VLOOKUP($A26,'Occupancy Raw Data'!$B$8:$BE$45,'Occupancy Raw Data'!AJ$3,FALSE)</f>
        <v>75.486586007364494</v>
      </c>
      <c r="F26" s="48">
        <f>VLOOKUP($A26,'Occupancy Raw Data'!$B$8:$BE$45,'Occupancy Raw Data'!AK$3,FALSE)</f>
        <v>80.795195511134395</v>
      </c>
      <c r="G26" s="49">
        <f>VLOOKUP($A26,'Occupancy Raw Data'!$B$8:$BE$45,'Occupancy Raw Data'!AL$3,FALSE)</f>
        <v>73.076450990706604</v>
      </c>
      <c r="H26" s="48">
        <f>VLOOKUP($A26,'Occupancy Raw Data'!$B$8:$BE$45,'Occupancy Raw Data'!AN$3,FALSE)</f>
        <v>86.103805014904395</v>
      </c>
      <c r="I26" s="48">
        <f>VLOOKUP($A26,'Occupancy Raw Data'!$B$8:$BE$45,'Occupancy Raw Data'!AO$3,FALSE)</f>
        <v>85.538313168507798</v>
      </c>
      <c r="J26" s="49">
        <f>VLOOKUP($A26,'Occupancy Raw Data'!$B$8:$BE$45,'Occupancy Raw Data'!AP$3,FALSE)</f>
        <v>85.821059091706104</v>
      </c>
      <c r="K26" s="50">
        <f>VLOOKUP($A26,'Occupancy Raw Data'!$B$8:$BE$45,'Occupancy Raw Data'!AR$3,FALSE)</f>
        <v>76.717767590992196</v>
      </c>
      <c r="M26" s="47">
        <f>VLOOKUP($A26,'Occupancy Raw Data'!$B$8:$BE$45,'Occupancy Raw Data'!AT$3,FALSE)</f>
        <v>-4.4128802148338799</v>
      </c>
      <c r="N26" s="48">
        <f>VLOOKUP($A26,'Occupancy Raw Data'!$B$8:$BE$45,'Occupancy Raw Data'!AU$3,FALSE)</f>
        <v>-2.4186645296348401</v>
      </c>
      <c r="O26" s="48">
        <f>VLOOKUP($A26,'Occupancy Raw Data'!$B$8:$BE$45,'Occupancy Raw Data'!AV$3,FALSE)</f>
        <v>0.30515743925178801</v>
      </c>
      <c r="P26" s="48">
        <f>VLOOKUP($A26,'Occupancy Raw Data'!$B$8:$BE$45,'Occupancy Raw Data'!AW$3,FALSE)</f>
        <v>-0.59674223329061304</v>
      </c>
      <c r="Q26" s="48">
        <f>VLOOKUP($A26,'Occupancy Raw Data'!$B$8:$BE$45,'Occupancy Raw Data'!AX$3,FALSE)</f>
        <v>4.0296388205108302</v>
      </c>
      <c r="R26" s="49">
        <f>VLOOKUP($A26,'Occupancy Raw Data'!$B$8:$BE$45,'Occupancy Raw Data'!AY$3,FALSE)</f>
        <v>-0.50480455113947997</v>
      </c>
      <c r="S26" s="48">
        <f>VLOOKUP($A26,'Occupancy Raw Data'!$B$8:$BE$45,'Occupancy Raw Data'!BA$3,FALSE)</f>
        <v>-0.73127542530357303</v>
      </c>
      <c r="T26" s="48">
        <f>VLOOKUP($A26,'Occupancy Raw Data'!$B$8:$BE$45,'Occupancy Raw Data'!BB$3,FALSE)</f>
        <v>-3.5178331035088499</v>
      </c>
      <c r="U26" s="49">
        <f>VLOOKUP($A26,'Occupancy Raw Data'!$B$8:$BE$45,'Occupancy Raw Data'!BC$3,FALSE)</f>
        <v>-2.1397983207064502</v>
      </c>
      <c r="V26" s="50">
        <f>VLOOKUP($A26,'Occupancy Raw Data'!$B$8:$BE$45,'Occupancy Raw Data'!BE$3,FALSE)</f>
        <v>-1.03328511366598</v>
      </c>
      <c r="X26" s="51">
        <f>VLOOKUP($A26,'ADR Raw Data'!$B$6:$BE$43,'ADR Raw Data'!AG$1,FALSE)</f>
        <v>120.664813225042</v>
      </c>
      <c r="Y26" s="52">
        <f>VLOOKUP($A26,'ADR Raw Data'!$B$6:$BE$43,'ADR Raw Data'!AH$1,FALSE)</f>
        <v>127.99262331587001</v>
      </c>
      <c r="Z26" s="52">
        <f>VLOOKUP($A26,'ADR Raw Data'!$B$6:$BE$43,'ADR Raw Data'!AI$1,FALSE)</f>
        <v>132.70548334730501</v>
      </c>
      <c r="AA26" s="52">
        <f>VLOOKUP($A26,'ADR Raw Data'!$B$6:$BE$43,'ADR Raw Data'!AJ$1,FALSE)</f>
        <v>134.877531138211</v>
      </c>
      <c r="AB26" s="52">
        <f>VLOOKUP($A26,'ADR Raw Data'!$B$6:$BE$43,'ADR Raw Data'!AK$1,FALSE)</f>
        <v>140.29562121968399</v>
      </c>
      <c r="AC26" s="53">
        <f>VLOOKUP($A26,'ADR Raw Data'!$B$6:$BE$43,'ADR Raw Data'!AL$1,FALSE)</f>
        <v>131.78083264148</v>
      </c>
      <c r="AD26" s="52">
        <f>VLOOKUP($A26,'ADR Raw Data'!$B$6:$BE$43,'ADR Raw Data'!AN$1,FALSE)</f>
        <v>162.42326245290701</v>
      </c>
      <c r="AE26" s="52">
        <f>VLOOKUP($A26,'ADR Raw Data'!$B$6:$BE$43,'ADR Raw Data'!AO$1,FALSE)</f>
        <v>161.94480736944601</v>
      </c>
      <c r="AF26" s="53">
        <f>VLOOKUP($A26,'ADR Raw Data'!$B$6:$BE$43,'ADR Raw Data'!AP$1,FALSE)</f>
        <v>162.18482306985001</v>
      </c>
      <c r="AG26" s="54">
        <f>VLOOKUP($A26,'ADR Raw Data'!$B$6:$BE$43,'ADR Raw Data'!AR$1,FALSE)</f>
        <v>141.498464800091</v>
      </c>
      <c r="AI26" s="47">
        <f>VLOOKUP($A26,'ADR Raw Data'!$B$6:$BE$43,'ADR Raw Data'!AT$1,FALSE)</f>
        <v>-0.223453396756256</v>
      </c>
      <c r="AJ26" s="48">
        <f>VLOOKUP($A26,'ADR Raw Data'!$B$6:$BE$43,'ADR Raw Data'!AU$1,FALSE)</f>
        <v>1.78163525295271</v>
      </c>
      <c r="AK26" s="48">
        <f>VLOOKUP($A26,'ADR Raw Data'!$B$6:$BE$43,'ADR Raw Data'!AV$1,FALSE)</f>
        <v>4.5153419622540101</v>
      </c>
      <c r="AL26" s="48">
        <f>VLOOKUP($A26,'ADR Raw Data'!$B$6:$BE$43,'ADR Raw Data'!AW$1,FALSE)</f>
        <v>4.0979438233067897</v>
      </c>
      <c r="AM26" s="48">
        <f>VLOOKUP($A26,'ADR Raw Data'!$B$6:$BE$43,'ADR Raw Data'!AX$1,FALSE)</f>
        <v>9.1124389783150299</v>
      </c>
      <c r="AN26" s="49">
        <f>VLOOKUP($A26,'ADR Raw Data'!$B$6:$BE$43,'ADR Raw Data'!AY$1,FALSE)</f>
        <v>4.1805703919366701</v>
      </c>
      <c r="AO26" s="48">
        <f>VLOOKUP($A26,'ADR Raw Data'!$B$6:$BE$43,'ADR Raw Data'!BA$1,FALSE)</f>
        <v>3.4514456153644302</v>
      </c>
      <c r="AP26" s="48">
        <f>VLOOKUP($A26,'ADR Raw Data'!$B$6:$BE$43,'ADR Raw Data'!BB$1,FALSE)</f>
        <v>-0.61737069099870001</v>
      </c>
      <c r="AQ26" s="49">
        <f>VLOOKUP($A26,'ADR Raw Data'!$B$6:$BE$43,'ADR Raw Data'!BC$1,FALSE)</f>
        <v>1.35910912236975</v>
      </c>
      <c r="AR26" s="50">
        <f>VLOOKUP($A26,'ADR Raw Data'!$B$6:$BE$43,'ADR Raw Data'!BE$1,FALSE)</f>
        <v>3.0379336054637598</v>
      </c>
      <c r="AT26" s="51">
        <f>VLOOKUP($A26,'RevPAR Raw Data'!$B$6:$BE$43,'RevPAR Raw Data'!AG$1,FALSE)</f>
        <v>78.152841285288403</v>
      </c>
      <c r="AU26" s="52">
        <f>VLOOKUP($A26,'RevPAR Raw Data'!$B$6:$BE$43,'RevPAR Raw Data'!AH$1,FALSE)</f>
        <v>91.034556956864805</v>
      </c>
      <c r="AV26" s="52">
        <f>VLOOKUP($A26,'RevPAR Raw Data'!$B$6:$BE$43,'RevPAR Raw Data'!AI$1,FALSE)</f>
        <v>97.149814654567706</v>
      </c>
      <c r="AW26" s="52">
        <f>VLOOKUP($A26,'RevPAR Raw Data'!$B$6:$BE$43,'RevPAR Raw Data'!AJ$1,FALSE)</f>
        <v>101.814443547255</v>
      </c>
      <c r="AX26" s="52">
        <f>VLOOKUP($A26,'RevPAR Raw Data'!$B$6:$BE$43,'RevPAR Raw Data'!AK$1,FALSE)</f>
        <v>113.35212145800401</v>
      </c>
      <c r="AY26" s="53">
        <f>VLOOKUP($A26,'RevPAR Raw Data'!$B$6:$BE$43,'RevPAR Raw Data'!AL$1,FALSE)</f>
        <v>96.300755580396199</v>
      </c>
      <c r="AZ26" s="52">
        <f>VLOOKUP($A26,'RevPAR Raw Data'!$B$6:$BE$43,'RevPAR Raw Data'!AN$1,FALSE)</f>
        <v>139.85260920129701</v>
      </c>
      <c r="BA26" s="52">
        <f>VLOOKUP($A26,'RevPAR Raw Data'!$B$6:$BE$43,'RevPAR Raw Data'!AO$1,FALSE)</f>
        <v>138.524856487813</v>
      </c>
      <c r="BB26" s="53">
        <f>VLOOKUP($A26,'RevPAR Raw Data'!$B$6:$BE$43,'RevPAR Raw Data'!AP$1,FALSE)</f>
        <v>139.18873284455501</v>
      </c>
      <c r="BC26" s="54">
        <f>VLOOKUP($A26,'RevPAR Raw Data'!$B$6:$BE$43,'RevPAR Raw Data'!AR$1,FALSE)</f>
        <v>108.554463370156</v>
      </c>
      <c r="BE26" s="47">
        <f>VLOOKUP($A26,'RevPAR Raw Data'!$B$6:$BE$43,'RevPAR Raw Data'!AT$1,FALSE)</f>
        <v>-4.6264728808553102</v>
      </c>
      <c r="BF26" s="48">
        <f>VLOOKUP($A26,'RevPAR Raw Data'!$B$6:$BE$43,'RevPAR Raw Data'!AU$1,FALSE)</f>
        <v>-0.680121056592773</v>
      </c>
      <c r="BG26" s="48">
        <f>VLOOKUP($A26,'RevPAR Raw Data'!$B$6:$BE$43,'RevPAR Raw Data'!AV$1,FALSE)</f>
        <v>4.8342783034112804</v>
      </c>
      <c r="BH26" s="48">
        <f>VLOOKUP($A26,'RevPAR Raw Data'!$B$6:$BE$43,'RevPAR Raw Data'!AW$1,FALSE)</f>
        <v>3.4767474285259801</v>
      </c>
      <c r="BI26" s="48">
        <f>VLOOKUP($A26,'RevPAR Raw Data'!$B$6:$BE$43,'RevPAR Raw Data'!AX$1,FALSE)</f>
        <v>13.509276177391399</v>
      </c>
      <c r="BJ26" s="49">
        <f>VLOOKUP($A26,'RevPAR Raw Data'!$B$6:$BE$43,'RevPAR Raw Data'!AY$1,FALSE)</f>
        <v>3.65466213119511</v>
      </c>
      <c r="BK26" s="48">
        <f>VLOOKUP($A26,'RevPAR Raw Data'!$B$6:$BE$43,'RevPAR Raw Data'!BA$1,FALSE)</f>
        <v>2.69493061645798</v>
      </c>
      <c r="BL26" s="48">
        <f>VLOOKUP($A26,'RevPAR Raw Data'!$B$6:$BE$43,'RevPAR Raw Data'!BB$1,FALSE)</f>
        <v>-4.1134857239682399</v>
      </c>
      <c r="BM26" s="49">
        <f>VLOOKUP($A26,'RevPAR Raw Data'!$B$6:$BE$43,'RevPAR Raw Data'!BC$1,FALSE)</f>
        <v>-0.80977139251373398</v>
      </c>
      <c r="BN26" s="50">
        <f>VLOOKUP($A26,'RevPAR Raw Data'!$B$6:$BE$43,'RevPAR Raw Data'!BE$1,FALSE)</f>
        <v>1.97325797608947</v>
      </c>
    </row>
    <row r="27" spans="1:66" x14ac:dyDescent="0.45">
      <c r="A27" s="63" t="s">
        <v>93</v>
      </c>
      <c r="B27" s="47">
        <f>VLOOKUP($A27,'Occupancy Raw Data'!$B$8:$BE$45,'Occupancy Raw Data'!AG$3,FALSE)</f>
        <v>65.669048455741603</v>
      </c>
      <c r="C27" s="48">
        <f>VLOOKUP($A27,'Occupancy Raw Data'!$B$8:$BE$45,'Occupancy Raw Data'!AH$3,FALSE)</f>
        <v>71.978728377746606</v>
      </c>
      <c r="D27" s="48">
        <f>VLOOKUP($A27,'Occupancy Raw Data'!$B$8:$BE$45,'Occupancy Raw Data'!AI$3,FALSE)</f>
        <v>75.640875798659806</v>
      </c>
      <c r="E27" s="48">
        <f>VLOOKUP($A27,'Occupancy Raw Data'!$B$8:$BE$45,'Occupancy Raw Data'!AJ$3,FALSE)</f>
        <v>77.277154433535898</v>
      </c>
      <c r="F27" s="48">
        <f>VLOOKUP($A27,'Occupancy Raw Data'!$B$8:$BE$45,'Occupancy Raw Data'!AK$3,FALSE)</f>
        <v>81.948340345955998</v>
      </c>
      <c r="G27" s="49">
        <f>VLOOKUP($A27,'Occupancy Raw Data'!$B$8:$BE$45,'Occupancy Raw Data'!AL$3,FALSE)</f>
        <v>74.506754597257597</v>
      </c>
      <c r="H27" s="48">
        <f>VLOOKUP($A27,'Occupancy Raw Data'!$B$8:$BE$45,'Occupancy Raw Data'!AN$3,FALSE)</f>
        <v>88.875253233598201</v>
      </c>
      <c r="I27" s="48">
        <f>VLOOKUP($A27,'Occupancy Raw Data'!$B$8:$BE$45,'Occupancy Raw Data'!AO$3,FALSE)</f>
        <v>90.240766713417401</v>
      </c>
      <c r="J27" s="49">
        <f>VLOOKUP($A27,'Occupancy Raw Data'!$B$8:$BE$45,'Occupancy Raw Data'!AP$3,FALSE)</f>
        <v>89.558009973507794</v>
      </c>
      <c r="K27" s="50">
        <f>VLOOKUP($A27,'Occupancy Raw Data'!$B$8:$BE$45,'Occupancy Raw Data'!AR$3,FALSE)</f>
        <v>78.808477944983494</v>
      </c>
      <c r="M27" s="47">
        <f>VLOOKUP($A27,'Occupancy Raw Data'!$B$8:$BE$45,'Occupancy Raw Data'!AT$3,FALSE)</f>
        <v>-6.9898571474233497</v>
      </c>
      <c r="N27" s="48">
        <f>VLOOKUP($A27,'Occupancy Raw Data'!$B$8:$BE$45,'Occupancy Raw Data'!AU$3,FALSE)</f>
        <v>-7.27978596847821</v>
      </c>
      <c r="O27" s="48">
        <f>VLOOKUP($A27,'Occupancy Raw Data'!$B$8:$BE$45,'Occupancy Raw Data'!AV$3,FALSE)</f>
        <v>-4.8729523834358002</v>
      </c>
      <c r="P27" s="48">
        <f>VLOOKUP($A27,'Occupancy Raw Data'!$B$8:$BE$45,'Occupancy Raw Data'!AW$3,FALSE)</f>
        <v>-0.83592976634704996</v>
      </c>
      <c r="Q27" s="48">
        <f>VLOOKUP($A27,'Occupancy Raw Data'!$B$8:$BE$45,'Occupancy Raw Data'!AX$3,FALSE)</f>
        <v>3.9944640617491598</v>
      </c>
      <c r="R27" s="49">
        <f>VLOOKUP($A27,'Occupancy Raw Data'!$B$8:$BE$45,'Occupancy Raw Data'!AY$3,FALSE)</f>
        <v>-3.1068862184775101</v>
      </c>
      <c r="S27" s="48">
        <f>VLOOKUP($A27,'Occupancy Raw Data'!$B$8:$BE$45,'Occupancy Raw Data'!BA$3,FALSE)</f>
        <v>0.21520880221820801</v>
      </c>
      <c r="T27" s="48">
        <f>VLOOKUP($A27,'Occupancy Raw Data'!$B$8:$BE$45,'Occupancy Raw Data'!BB$3,FALSE)</f>
        <v>-0.76595285080325304</v>
      </c>
      <c r="U27" s="49">
        <f>VLOOKUP($A27,'Occupancy Raw Data'!$B$8:$BE$45,'Occupancy Raw Data'!BC$3,FALSE)</f>
        <v>-0.28152513923098799</v>
      </c>
      <c r="V27" s="50">
        <f>VLOOKUP($A27,'Occupancy Raw Data'!$B$8:$BE$45,'Occupancy Raw Data'!BE$3,FALSE)</f>
        <v>-2.2055376871288899</v>
      </c>
      <c r="X27" s="51">
        <f>VLOOKUP($A27,'ADR Raw Data'!$B$6:$BE$43,'ADR Raw Data'!AG$1,FALSE)</f>
        <v>201.76021419567701</v>
      </c>
      <c r="Y27" s="52">
        <f>VLOOKUP($A27,'ADR Raw Data'!$B$6:$BE$43,'ADR Raw Data'!AH$1,FALSE)</f>
        <v>207.25918408703399</v>
      </c>
      <c r="Z27" s="52">
        <f>VLOOKUP($A27,'ADR Raw Data'!$B$6:$BE$43,'ADR Raw Data'!AI$1,FALSE)</f>
        <v>209.29543922896599</v>
      </c>
      <c r="AA27" s="52">
        <f>VLOOKUP($A27,'ADR Raw Data'!$B$6:$BE$43,'ADR Raw Data'!AJ$1,FALSE)</f>
        <v>217.18449175720201</v>
      </c>
      <c r="AB27" s="52">
        <f>VLOOKUP($A27,'ADR Raw Data'!$B$6:$BE$43,'ADR Raw Data'!AK$1,FALSE)</f>
        <v>237.80425246380901</v>
      </c>
      <c r="AC27" s="53">
        <f>VLOOKUP($A27,'ADR Raw Data'!$B$6:$BE$43,'ADR Raw Data'!AL$1,FALSE)</f>
        <v>215.487142672853</v>
      </c>
      <c r="AD27" s="52">
        <f>VLOOKUP($A27,'ADR Raw Data'!$B$6:$BE$43,'ADR Raw Data'!AN$1,FALSE)</f>
        <v>279.04274169862998</v>
      </c>
      <c r="AE27" s="52">
        <f>VLOOKUP($A27,'ADR Raw Data'!$B$6:$BE$43,'ADR Raw Data'!AO$1,FALSE)</f>
        <v>278.10960603117002</v>
      </c>
      <c r="AF27" s="53">
        <f>VLOOKUP($A27,'ADR Raw Data'!$B$6:$BE$43,'ADR Raw Data'!AP$1,FALSE)</f>
        <v>278.572616926406</v>
      </c>
      <c r="AG27" s="54">
        <f>VLOOKUP($A27,'ADR Raw Data'!$B$6:$BE$43,'ADR Raw Data'!AR$1,FALSE)</f>
        <v>235.976607697361</v>
      </c>
      <c r="AI27" s="47">
        <f>VLOOKUP($A27,'ADR Raw Data'!$B$6:$BE$43,'ADR Raw Data'!AT$1,FALSE)</f>
        <v>-10.2296232367234</v>
      </c>
      <c r="AJ27" s="48">
        <f>VLOOKUP($A27,'ADR Raw Data'!$B$6:$BE$43,'ADR Raw Data'!AU$1,FALSE)</f>
        <v>-7.8982750479580996</v>
      </c>
      <c r="AK27" s="48">
        <f>VLOOKUP($A27,'ADR Raw Data'!$B$6:$BE$43,'ADR Raw Data'!AV$1,FALSE)</f>
        <v>-7.2875854468552799</v>
      </c>
      <c r="AL27" s="48">
        <f>VLOOKUP($A27,'ADR Raw Data'!$B$6:$BE$43,'ADR Raw Data'!AW$1,FALSE)</f>
        <v>1.784367482937</v>
      </c>
      <c r="AM27" s="48">
        <f>VLOOKUP($A27,'ADR Raw Data'!$B$6:$BE$43,'ADR Raw Data'!AX$1,FALSE)</f>
        <v>8.6102129751724803</v>
      </c>
      <c r="AN27" s="49">
        <f>VLOOKUP($A27,'ADR Raw Data'!$B$6:$BE$43,'ADR Raw Data'!AY$1,FALSE)</f>
        <v>-2.7234387535030402</v>
      </c>
      <c r="AO27" s="48">
        <f>VLOOKUP($A27,'ADR Raw Data'!$B$6:$BE$43,'ADR Raw Data'!BA$1,FALSE)</f>
        <v>2.2448026990309198</v>
      </c>
      <c r="AP27" s="48">
        <f>VLOOKUP($A27,'ADR Raw Data'!$B$6:$BE$43,'ADR Raw Data'!BB$1,FALSE)</f>
        <v>-1.2527761072382699</v>
      </c>
      <c r="AQ27" s="49">
        <f>VLOOKUP($A27,'ADR Raw Data'!$B$6:$BE$43,'ADR Raw Data'!BC$1,FALSE)</f>
        <v>0.44741278905857501</v>
      </c>
      <c r="AR27" s="50">
        <f>VLOOKUP($A27,'ADR Raw Data'!$B$6:$BE$43,'ADR Raw Data'!BE$1,FALSE)</f>
        <v>-1.3853925394411599</v>
      </c>
      <c r="AT27" s="51">
        <f>VLOOKUP($A27,'RevPAR Raw Data'!$B$6:$BE$43,'RevPAR Raw Data'!AG$1,FALSE)</f>
        <v>132.49401282456699</v>
      </c>
      <c r="AU27" s="52">
        <f>VLOOKUP($A27,'RevPAR Raw Data'!$B$6:$BE$43,'RevPAR Raw Data'!AH$1,FALSE)</f>
        <v>149.18252515194001</v>
      </c>
      <c r="AV27" s="52">
        <f>VLOOKUP($A27,'RevPAR Raw Data'!$B$6:$BE$43,'RevPAR Raw Data'!AI$1,FALSE)</f>
        <v>158.31290323944199</v>
      </c>
      <c r="AW27" s="52">
        <f>VLOOKUP($A27,'RevPAR Raw Data'!$B$6:$BE$43,'RevPAR Raw Data'!AJ$1,FALSE)</f>
        <v>167.833995100903</v>
      </c>
      <c r="AX27" s="52">
        <f>VLOOKUP($A27,'RevPAR Raw Data'!$B$6:$BE$43,'RevPAR Raw Data'!AK$1,FALSE)</f>
        <v>194.876638166199</v>
      </c>
      <c r="AY27" s="53">
        <f>VLOOKUP($A27,'RevPAR Raw Data'!$B$6:$BE$43,'RevPAR Raw Data'!AL$1,FALSE)</f>
        <v>160.552476579905</v>
      </c>
      <c r="AZ27" s="52">
        <f>VLOOKUP($A27,'RevPAR Raw Data'!$B$6:$BE$43,'RevPAR Raw Data'!AN$1,FALSE)</f>
        <v>247.99994331463299</v>
      </c>
      <c r="BA27" s="52">
        <f>VLOOKUP($A27,'RevPAR Raw Data'!$B$6:$BE$43,'RevPAR Raw Data'!AO$1,FALSE)</f>
        <v>250.96824078619201</v>
      </c>
      <c r="BB27" s="53">
        <f>VLOOKUP($A27,'RevPAR Raw Data'!$B$6:$BE$43,'RevPAR Raw Data'!AP$1,FALSE)</f>
        <v>249.48409205041199</v>
      </c>
      <c r="BC27" s="54">
        <f>VLOOKUP($A27,'RevPAR Raw Data'!$B$6:$BE$43,'RevPAR Raw Data'!AR$1,FALSE)</f>
        <v>185.969572832495</v>
      </c>
      <c r="BE27" s="47">
        <f>VLOOKUP($A27,'RevPAR Raw Data'!$B$6:$BE$43,'RevPAR Raw Data'!AT$1,FALSE)</f>
        <v>-16.504444333180199</v>
      </c>
      <c r="BF27" s="48">
        <f>VLOOKUP($A27,'RevPAR Raw Data'!$B$6:$BE$43,'RevPAR Raw Data'!AU$1,FALSE)</f>
        <v>-14.603083497743199</v>
      </c>
      <c r="BG27" s="48">
        <f>VLOOKUP($A27,'RevPAR Raw Data'!$B$6:$BE$43,'RevPAR Raw Data'!AV$1,FALSE)</f>
        <v>-11.805417261563599</v>
      </c>
      <c r="BH27" s="48">
        <f>VLOOKUP($A27,'RevPAR Raw Data'!$B$6:$BE$43,'RevPAR Raw Data'!AW$1,FALSE)</f>
        <v>0.93352165765907003</v>
      </c>
      <c r="BI27" s="48">
        <f>VLOOKUP($A27,'RevPAR Raw Data'!$B$6:$BE$43,'RevPAR Raw Data'!AX$1,FALSE)</f>
        <v>12.9486088998549</v>
      </c>
      <c r="BJ27" s="49">
        <f>VLOOKUP($A27,'RevPAR Raw Data'!$B$6:$BE$43,'RevPAR Raw Data'!AY$1,FALSE)</f>
        <v>-5.7457108286792904</v>
      </c>
      <c r="BK27" s="48">
        <f>VLOOKUP($A27,'RevPAR Raw Data'!$B$6:$BE$43,'RevPAR Raw Data'!BA$1,FALSE)</f>
        <v>2.46484251424988</v>
      </c>
      <c r="BL27" s="48">
        <f>VLOOKUP($A27,'RevPAR Raw Data'!$B$6:$BE$43,'RevPAR Raw Data'!BB$1,FALSE)</f>
        <v>-2.0091332837339499</v>
      </c>
      <c r="BM27" s="49">
        <f>VLOOKUP($A27,'RevPAR Raw Data'!$B$6:$BE$43,'RevPAR Raw Data'!BC$1,FALSE)</f>
        <v>0.16462807035025201</v>
      </c>
      <c r="BN27" s="50">
        <f>VLOOKUP($A27,'RevPAR Raw Data'!$B$6:$BE$43,'RevPAR Raw Data'!BE$1,FALSE)</f>
        <v>-3.560374871998</v>
      </c>
    </row>
    <row r="28" spans="1:66" x14ac:dyDescent="0.45">
      <c r="A28" s="63" t="s">
        <v>29</v>
      </c>
      <c r="B28" s="47">
        <f>VLOOKUP($A28,'Occupancy Raw Data'!$B$8:$BE$45,'Occupancy Raw Data'!AG$3,FALSE)</f>
        <v>53.249345549738202</v>
      </c>
      <c r="C28" s="48">
        <f>VLOOKUP($A28,'Occupancy Raw Data'!$B$8:$BE$45,'Occupancy Raw Data'!AH$3,FALSE)</f>
        <v>57.935209424083702</v>
      </c>
      <c r="D28" s="48">
        <f>VLOOKUP($A28,'Occupancy Raw Data'!$B$8:$BE$45,'Occupancy Raw Data'!AI$3,FALSE)</f>
        <v>57.643979057591601</v>
      </c>
      <c r="E28" s="48">
        <f>VLOOKUP($A28,'Occupancy Raw Data'!$B$8:$BE$45,'Occupancy Raw Data'!AJ$3,FALSE)</f>
        <v>61.321989528795797</v>
      </c>
      <c r="F28" s="48">
        <f>VLOOKUP($A28,'Occupancy Raw Data'!$B$8:$BE$45,'Occupancy Raw Data'!AK$3,FALSE)</f>
        <v>67.922120418848095</v>
      </c>
      <c r="G28" s="49">
        <f>VLOOKUP($A28,'Occupancy Raw Data'!$B$8:$BE$45,'Occupancy Raw Data'!AL$3,FALSE)</f>
        <v>59.614528795811502</v>
      </c>
      <c r="H28" s="48">
        <f>VLOOKUP($A28,'Occupancy Raw Data'!$B$8:$BE$45,'Occupancy Raw Data'!AN$3,FALSE)</f>
        <v>78.707460732984202</v>
      </c>
      <c r="I28" s="48">
        <f>VLOOKUP($A28,'Occupancy Raw Data'!$B$8:$BE$45,'Occupancy Raw Data'!AO$3,FALSE)</f>
        <v>78.167539267015698</v>
      </c>
      <c r="J28" s="49">
        <f>VLOOKUP($A28,'Occupancy Raw Data'!$B$8:$BE$45,'Occupancy Raw Data'!AP$3,FALSE)</f>
        <v>78.4375</v>
      </c>
      <c r="K28" s="50">
        <f>VLOOKUP($A28,'Occupancy Raw Data'!$B$8:$BE$45,'Occupancy Raw Data'!AR$3,FALSE)</f>
        <v>64.992520568436703</v>
      </c>
      <c r="M28" s="47">
        <f>VLOOKUP($A28,'Occupancy Raw Data'!$B$8:$BE$45,'Occupancy Raw Data'!AT$3,FALSE)</f>
        <v>-10.331563388814599</v>
      </c>
      <c r="N28" s="48">
        <f>VLOOKUP($A28,'Occupancy Raw Data'!$B$8:$BE$45,'Occupancy Raw Data'!AU$3,FALSE)</f>
        <v>-8.2402796832483496</v>
      </c>
      <c r="O28" s="48">
        <f>VLOOKUP($A28,'Occupancy Raw Data'!$B$8:$BE$45,'Occupancy Raw Data'!AV$3,FALSE)</f>
        <v>-9.7431257834687397</v>
      </c>
      <c r="P28" s="48">
        <f>VLOOKUP($A28,'Occupancy Raw Data'!$B$8:$BE$45,'Occupancy Raw Data'!AW$3,FALSE)</f>
        <v>-5.4559370588040004</v>
      </c>
      <c r="Q28" s="48">
        <f>VLOOKUP($A28,'Occupancy Raw Data'!$B$8:$BE$45,'Occupancy Raw Data'!AX$3,FALSE)</f>
        <v>1.5264571631749499</v>
      </c>
      <c r="R28" s="49">
        <f>VLOOKUP($A28,'Occupancy Raw Data'!$B$8:$BE$45,'Occupancy Raw Data'!AY$3,FALSE)</f>
        <v>-6.31092426003055</v>
      </c>
      <c r="S28" s="48">
        <f>VLOOKUP($A28,'Occupancy Raw Data'!$B$8:$BE$45,'Occupancy Raw Data'!BA$3,FALSE)</f>
        <v>-1.07105228612198</v>
      </c>
      <c r="T28" s="48">
        <f>VLOOKUP($A28,'Occupancy Raw Data'!$B$8:$BE$45,'Occupancy Raw Data'!BB$3,FALSE)</f>
        <v>-5.7509034178499396</v>
      </c>
      <c r="U28" s="49">
        <f>VLOOKUP($A28,'Occupancy Raw Data'!$B$8:$BE$45,'Occupancy Raw Data'!BC$3,FALSE)</f>
        <v>-3.4596145798042999</v>
      </c>
      <c r="V28" s="50">
        <f>VLOOKUP($A28,'Occupancy Raw Data'!$B$8:$BE$45,'Occupancy Raw Data'!BE$3,FALSE)</f>
        <v>-5.3469570549688799</v>
      </c>
      <c r="X28" s="51">
        <f>VLOOKUP($A28,'ADR Raw Data'!$B$6:$BE$43,'ADR Raw Data'!AG$1,FALSE)</f>
        <v>131.78170958028599</v>
      </c>
      <c r="Y28" s="52">
        <f>VLOOKUP($A28,'ADR Raw Data'!$B$6:$BE$43,'ADR Raw Data'!AH$1,FALSE)</f>
        <v>134.95488167184399</v>
      </c>
      <c r="Z28" s="52">
        <f>VLOOKUP($A28,'ADR Raw Data'!$B$6:$BE$43,'ADR Raw Data'!AI$1,FALSE)</f>
        <v>136.12078167574899</v>
      </c>
      <c r="AA28" s="52">
        <f>VLOOKUP($A28,'ADR Raw Data'!$B$6:$BE$43,'ADR Raw Data'!AJ$1,FALSE)</f>
        <v>140.143846318036</v>
      </c>
      <c r="AB28" s="52">
        <f>VLOOKUP($A28,'ADR Raw Data'!$B$6:$BE$43,'ADR Raw Data'!AK$1,FALSE)</f>
        <v>149.20310594016399</v>
      </c>
      <c r="AC28" s="53">
        <f>VLOOKUP($A28,'ADR Raw Data'!$B$6:$BE$43,'ADR Raw Data'!AL$1,FALSE)</f>
        <v>138.92775554116201</v>
      </c>
      <c r="AD28" s="52">
        <f>VLOOKUP($A28,'ADR Raw Data'!$B$6:$BE$43,'ADR Raw Data'!AN$1,FALSE)</f>
        <v>177.62550949985399</v>
      </c>
      <c r="AE28" s="52">
        <f>VLOOKUP($A28,'ADR Raw Data'!$B$6:$BE$43,'ADR Raw Data'!AO$1,FALSE)</f>
        <v>176.91587156731401</v>
      </c>
      <c r="AF28" s="53">
        <f>VLOOKUP($A28,'ADR Raw Data'!$B$6:$BE$43,'ADR Raw Data'!AP$1,FALSE)</f>
        <v>177.27191172482799</v>
      </c>
      <c r="AG28" s="54">
        <f>VLOOKUP($A28,'ADR Raw Data'!$B$6:$BE$43,'ADR Raw Data'!AR$1,FALSE)</f>
        <v>152.14958354910999</v>
      </c>
      <c r="AI28" s="47">
        <f>VLOOKUP($A28,'ADR Raw Data'!$B$6:$BE$43,'ADR Raw Data'!AT$1,FALSE)</f>
        <v>-8.7661329004484099</v>
      </c>
      <c r="AJ28" s="48">
        <f>VLOOKUP($A28,'ADR Raw Data'!$B$6:$BE$43,'ADR Raw Data'!AU$1,FALSE)</f>
        <v>-7.7571702034908103</v>
      </c>
      <c r="AK28" s="48">
        <f>VLOOKUP($A28,'ADR Raw Data'!$B$6:$BE$43,'ADR Raw Data'!AV$1,FALSE)</f>
        <v>-5.9993342433179597</v>
      </c>
      <c r="AL28" s="48">
        <f>VLOOKUP($A28,'ADR Raw Data'!$B$6:$BE$43,'ADR Raw Data'!AW$1,FALSE)</f>
        <v>-1.7212366054141399</v>
      </c>
      <c r="AM28" s="48">
        <f>VLOOKUP($A28,'ADR Raw Data'!$B$6:$BE$43,'ADR Raw Data'!AX$1,FALSE)</f>
        <v>4.5765742664693203</v>
      </c>
      <c r="AN28" s="49">
        <f>VLOOKUP($A28,'ADR Raw Data'!$B$6:$BE$43,'ADR Raw Data'!AY$1,FALSE)</f>
        <v>-3.6145222650201401</v>
      </c>
      <c r="AO28" s="48">
        <f>VLOOKUP($A28,'ADR Raw Data'!$B$6:$BE$43,'ADR Raw Data'!BA$1,FALSE)</f>
        <v>-2.8112094490058999</v>
      </c>
      <c r="AP28" s="48">
        <f>VLOOKUP($A28,'ADR Raw Data'!$B$6:$BE$43,'ADR Raw Data'!BB$1,FALSE)</f>
        <v>-6.53083544955979</v>
      </c>
      <c r="AQ28" s="49">
        <f>VLOOKUP($A28,'ADR Raw Data'!$B$6:$BE$43,'ADR Raw Data'!BC$1,FALSE)</f>
        <v>-4.7375969638380697</v>
      </c>
      <c r="AR28" s="50">
        <f>VLOOKUP($A28,'ADR Raw Data'!$B$6:$BE$43,'ADR Raw Data'!BE$1,FALSE)</f>
        <v>-3.8975370882318399</v>
      </c>
      <c r="AT28" s="51">
        <f>VLOOKUP($A28,'RevPAR Raw Data'!$B$6:$BE$43,'RevPAR Raw Data'!AG$1,FALSE)</f>
        <v>70.1728979057591</v>
      </c>
      <c r="AU28" s="52">
        <f>VLOOKUP($A28,'RevPAR Raw Data'!$B$6:$BE$43,'RevPAR Raw Data'!AH$1,FALSE)</f>
        <v>78.186393324607295</v>
      </c>
      <c r="AV28" s="52">
        <f>VLOOKUP($A28,'RevPAR Raw Data'!$B$6:$BE$43,'RevPAR Raw Data'!AI$1,FALSE)</f>
        <v>78.465434882198906</v>
      </c>
      <c r="AW28" s="52">
        <f>VLOOKUP($A28,'RevPAR Raw Data'!$B$6:$BE$43,'RevPAR Raw Data'!AJ$1,FALSE)</f>
        <v>85.938994764397904</v>
      </c>
      <c r="AX28" s="52">
        <f>VLOOKUP($A28,'RevPAR Raw Data'!$B$6:$BE$43,'RevPAR Raw Data'!AK$1,FALSE)</f>
        <v>101.34191328534</v>
      </c>
      <c r="AY28" s="53">
        <f>VLOOKUP($A28,'RevPAR Raw Data'!$B$6:$BE$43,'RevPAR Raw Data'!AL$1,FALSE)</f>
        <v>82.821126832460706</v>
      </c>
      <c r="AZ28" s="52">
        <f>VLOOKUP($A28,'RevPAR Raw Data'!$B$6:$BE$43,'RevPAR Raw Data'!AN$1,FALSE)</f>
        <v>139.804528141361</v>
      </c>
      <c r="BA28" s="52">
        <f>VLOOKUP($A28,'RevPAR Raw Data'!$B$6:$BE$43,'RevPAR Raw Data'!AO$1,FALSE)</f>
        <v>138.29078337696299</v>
      </c>
      <c r="BB28" s="53">
        <f>VLOOKUP($A28,'RevPAR Raw Data'!$B$6:$BE$43,'RevPAR Raw Data'!AP$1,FALSE)</f>
        <v>139.04765575916201</v>
      </c>
      <c r="BC28" s="54">
        <f>VLOOKUP($A28,'RevPAR Raw Data'!$B$6:$BE$43,'RevPAR Raw Data'!AR$1,FALSE)</f>
        <v>98.885849382946802</v>
      </c>
      <c r="BE28" s="47">
        <f>VLOOKUP($A28,'RevPAR Raw Data'!$B$6:$BE$43,'RevPAR Raw Data'!AT$1,FALSE)</f>
        <v>-18.1920177119055</v>
      </c>
      <c r="BF28" s="48">
        <f>VLOOKUP($A28,'RevPAR Raw Data'!$B$6:$BE$43,'RevPAR Raw Data'!AU$1,FALSE)</f>
        <v>-15.3582373664659</v>
      </c>
      <c r="BG28" s="48">
        <f>VLOOKUP($A28,'RevPAR Raw Data'!$B$6:$BE$43,'RevPAR Raw Data'!AV$1,FALSE)</f>
        <v>-15.157937345289501</v>
      </c>
      <c r="BH28" s="48">
        <f>VLOOKUP($A28,'RevPAR Raw Data'!$B$6:$BE$43,'RevPAR Raw Data'!AW$1,FALSE)</f>
        <v>-7.0832640783936496</v>
      </c>
      <c r="BI28" s="48">
        <f>VLOOKUP($A28,'RevPAR Raw Data'!$B$6:$BE$43,'RevPAR Raw Data'!AX$1,FALSE)</f>
        <v>6.1728908753628202</v>
      </c>
      <c r="BJ28" s="49">
        <f>VLOOKUP($A28,'RevPAR Raw Data'!$B$6:$BE$43,'RevPAR Raw Data'!AY$1,FALSE)</f>
        <v>-9.6973367625433298</v>
      </c>
      <c r="BK28" s="48">
        <f>VLOOKUP($A28,'RevPAR Raw Data'!$B$6:$BE$43,'RevPAR Raw Data'!BA$1,FALSE)</f>
        <v>-3.8521522120566298</v>
      </c>
      <c r="BL28" s="48">
        <f>VLOOKUP($A28,'RevPAR Raw Data'!$B$6:$BE$43,'RevPAR Raw Data'!BB$1,FALSE)</f>
        <v>-11.9061568283268</v>
      </c>
      <c r="BM28" s="49">
        <f>VLOOKUP($A28,'RevPAR Raw Data'!$B$6:$BE$43,'RevPAR Raw Data'!BC$1,FALSE)</f>
        <v>-8.0333089483490596</v>
      </c>
      <c r="BN28" s="50">
        <f>VLOOKUP($A28,'RevPAR Raw Data'!$B$6:$BE$43,'RevPAR Raw Data'!BE$1,FALSE)</f>
        <v>-9.0360945088914804</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48.339241322161797</v>
      </c>
      <c r="C30" s="48">
        <f>VLOOKUP($A30,'Occupancy Raw Data'!$B$8:$BE$45,'Occupancy Raw Data'!AH$3,FALSE)</f>
        <v>59.025412024675397</v>
      </c>
      <c r="D30" s="48">
        <f>VLOOKUP($A30,'Occupancy Raw Data'!$B$8:$BE$45,'Occupancy Raw Data'!AI$3,FALSE)</f>
        <v>60.037059202651598</v>
      </c>
      <c r="E30" s="48">
        <f>VLOOKUP($A30,'Occupancy Raw Data'!$B$8:$BE$45,'Occupancy Raw Data'!AJ$3,FALSE)</f>
        <v>59.447219408894199</v>
      </c>
      <c r="F30" s="48">
        <f>VLOOKUP($A30,'Occupancy Raw Data'!$B$8:$BE$45,'Occupancy Raw Data'!AK$3,FALSE)</f>
        <v>59.045552895681702</v>
      </c>
      <c r="G30" s="49">
        <f>VLOOKUP($A30,'Occupancy Raw Data'!$B$8:$BE$45,'Occupancy Raw Data'!AL$3,FALSE)</f>
        <v>57.178896970813</v>
      </c>
      <c r="H30" s="48">
        <f>VLOOKUP($A30,'Occupancy Raw Data'!$B$8:$BE$45,'Occupancy Raw Data'!AN$3,FALSE)</f>
        <v>68.103765767424704</v>
      </c>
      <c r="I30" s="48">
        <f>VLOOKUP($A30,'Occupancy Raw Data'!$B$8:$BE$45,'Occupancy Raw Data'!AO$3,FALSE)</f>
        <v>67.181889328791002</v>
      </c>
      <c r="J30" s="49">
        <f>VLOOKUP($A30,'Occupancy Raw Data'!$B$8:$BE$45,'Occupancy Raw Data'!AP$3,FALSE)</f>
        <v>67.642827548107903</v>
      </c>
      <c r="K30" s="50">
        <f>VLOOKUP($A30,'Occupancy Raw Data'!$B$8:$BE$45,'Occupancy Raw Data'!AR$3,FALSE)</f>
        <v>60.168591421468598</v>
      </c>
      <c r="M30" s="47">
        <f>VLOOKUP($A30,'Occupancy Raw Data'!$B$8:$BE$45,'Occupancy Raw Data'!AT$3,FALSE)</f>
        <v>-0.15774520609518</v>
      </c>
      <c r="N30" s="48">
        <f>VLOOKUP($A30,'Occupancy Raw Data'!$B$8:$BE$45,'Occupancy Raw Data'!AU$3,FALSE)</f>
        <v>4.5124547803272002</v>
      </c>
      <c r="O30" s="48">
        <f>VLOOKUP($A30,'Occupancy Raw Data'!$B$8:$BE$45,'Occupancy Raw Data'!AV$3,FALSE)</f>
        <v>4.2790014952565603</v>
      </c>
      <c r="P30" s="48">
        <f>VLOOKUP($A30,'Occupancy Raw Data'!$B$8:$BE$45,'Occupancy Raw Data'!AW$3,FALSE)</f>
        <v>-4.7519161346407204</v>
      </c>
      <c r="Q30" s="48">
        <f>VLOOKUP($A30,'Occupancy Raw Data'!$B$8:$BE$45,'Occupancy Raw Data'!AX$3,FALSE)</f>
        <v>-6.87186097919807</v>
      </c>
      <c r="R30" s="49">
        <f>VLOOKUP($A30,'Occupancy Raw Data'!$B$8:$BE$45,'Occupancy Raw Data'!AY$3,FALSE)</f>
        <v>-0.82802843641478696</v>
      </c>
      <c r="S30" s="48">
        <f>VLOOKUP($A30,'Occupancy Raw Data'!$B$8:$BE$45,'Occupancy Raw Data'!BA$3,FALSE)</f>
        <v>-1.3367064568844</v>
      </c>
      <c r="T30" s="48">
        <f>VLOOKUP($A30,'Occupancy Raw Data'!$B$8:$BE$45,'Occupancy Raw Data'!BB$3,FALSE)</f>
        <v>-3.02099375691781</v>
      </c>
      <c r="U30" s="49">
        <f>VLOOKUP($A30,'Occupancy Raw Data'!$B$8:$BE$45,'Occupancy Raw Data'!BC$3,FALSE)</f>
        <v>-2.1803616063208402</v>
      </c>
      <c r="V30" s="50">
        <f>VLOOKUP($A30,'Occupancy Raw Data'!$B$8:$BE$45,'Occupancy Raw Data'!BE$3,FALSE)</f>
        <v>-1.2664644303817001</v>
      </c>
      <c r="X30" s="51">
        <f>VLOOKUP($A30,'ADR Raw Data'!$B$6:$BE$43,'ADR Raw Data'!AG$1,FALSE)</f>
        <v>109.307089116925</v>
      </c>
      <c r="Y30" s="52">
        <f>VLOOKUP($A30,'ADR Raw Data'!$B$6:$BE$43,'ADR Raw Data'!AH$1,FALSE)</f>
        <v>112.07432359708299</v>
      </c>
      <c r="Z30" s="52">
        <f>VLOOKUP($A30,'ADR Raw Data'!$B$6:$BE$43,'ADR Raw Data'!AI$1,FALSE)</f>
        <v>114.06098245950299</v>
      </c>
      <c r="AA30" s="52">
        <f>VLOOKUP($A30,'ADR Raw Data'!$B$6:$BE$43,'ADR Raw Data'!AJ$1,FALSE)</f>
        <v>116.38112898698</v>
      </c>
      <c r="AB30" s="52">
        <f>VLOOKUP($A30,'ADR Raw Data'!$B$6:$BE$43,'ADR Raw Data'!AK$1,FALSE)</f>
        <v>120.463338466186</v>
      </c>
      <c r="AC30" s="53">
        <f>VLOOKUP($A30,'ADR Raw Data'!$B$6:$BE$43,'ADR Raw Data'!AL$1,FALSE)</f>
        <v>114.651738712118</v>
      </c>
      <c r="AD30" s="52">
        <f>VLOOKUP($A30,'ADR Raw Data'!$B$6:$BE$43,'ADR Raw Data'!AN$1,FALSE)</f>
        <v>136.673946496772</v>
      </c>
      <c r="AE30" s="52">
        <f>VLOOKUP($A30,'ADR Raw Data'!$B$6:$BE$43,'ADR Raw Data'!AO$1,FALSE)</f>
        <v>135.431565535435</v>
      </c>
      <c r="AF30" s="53">
        <f>VLOOKUP($A30,'ADR Raw Data'!$B$6:$BE$43,'ADR Raw Data'!AP$1,FALSE)</f>
        <v>136.05698899163701</v>
      </c>
      <c r="AG30" s="54">
        <f>VLOOKUP($A30,'ADR Raw Data'!$B$6:$BE$43,'ADR Raw Data'!AR$1,FALSE)</f>
        <v>121.5272369417</v>
      </c>
      <c r="AH30" s="65"/>
      <c r="AI30" s="47">
        <f>VLOOKUP($A30,'ADR Raw Data'!$B$6:$BE$43,'ADR Raw Data'!AT$1,FALSE)</f>
        <v>-2.0457464174750002</v>
      </c>
      <c r="AJ30" s="48">
        <f>VLOOKUP($A30,'ADR Raw Data'!$B$6:$BE$43,'ADR Raw Data'!AU$1,FALSE)</f>
        <v>-1.0014176767779099</v>
      </c>
      <c r="AK30" s="48">
        <f>VLOOKUP($A30,'ADR Raw Data'!$B$6:$BE$43,'ADR Raw Data'!AV$1,FALSE)</f>
        <v>1.05639187550984</v>
      </c>
      <c r="AL30" s="48">
        <f>VLOOKUP($A30,'ADR Raw Data'!$B$6:$BE$43,'ADR Raw Data'!AW$1,FALSE)</f>
        <v>3.3389075855510102</v>
      </c>
      <c r="AM30" s="48">
        <f>VLOOKUP($A30,'ADR Raw Data'!$B$6:$BE$43,'ADR Raw Data'!AX$1,FALSE)</f>
        <v>5.2241802090830003</v>
      </c>
      <c r="AN30" s="49">
        <f>VLOOKUP($A30,'ADR Raw Data'!$B$6:$BE$43,'ADR Raw Data'!AY$1,FALSE)</f>
        <v>1.44225673368732</v>
      </c>
      <c r="AO30" s="48">
        <f>VLOOKUP($A30,'ADR Raw Data'!$B$6:$BE$43,'ADR Raw Data'!BA$1,FALSE)</f>
        <v>2.0741586954314699</v>
      </c>
      <c r="AP30" s="48">
        <f>VLOOKUP($A30,'ADR Raw Data'!$B$6:$BE$43,'ADR Raw Data'!BB$1,FALSE)</f>
        <v>-4.4681875946812701E-2</v>
      </c>
      <c r="AQ30" s="49">
        <f>VLOOKUP($A30,'ADR Raw Data'!$B$6:$BE$43,'ADR Raw Data'!BC$1,FALSE)</f>
        <v>1.0105332196444201</v>
      </c>
      <c r="AR30" s="50">
        <f>VLOOKUP($A30,'ADR Raw Data'!$B$6:$BE$43,'ADR Raw Data'!BE$1,FALSE)</f>
        <v>1.23170334091467</v>
      </c>
      <c r="AT30" s="51">
        <f>VLOOKUP($A30,'RevPAR Raw Data'!$B$6:$BE$43,'RevPAR Raw Data'!AG$1,FALSE)</f>
        <v>52.838217590461198</v>
      </c>
      <c r="AU30" s="52">
        <f>VLOOKUP($A30,'RevPAR Raw Data'!$B$6:$BE$43,'RevPAR Raw Data'!AH$1,FALSE)</f>
        <v>66.152331277046301</v>
      </c>
      <c r="AV30" s="52">
        <f>VLOOKUP($A30,'RevPAR Raw Data'!$B$6:$BE$43,'RevPAR Raw Data'!AI$1,FALSE)</f>
        <v>68.478859566338201</v>
      </c>
      <c r="AW30" s="52">
        <f>VLOOKUP($A30,'RevPAR Raw Data'!$B$6:$BE$43,'RevPAR Raw Data'!AJ$1,FALSE)</f>
        <v>69.185345099438294</v>
      </c>
      <c r="AX30" s="52">
        <f>VLOOKUP($A30,'RevPAR Raw Data'!$B$6:$BE$43,'RevPAR Raw Data'!AK$1,FALSE)</f>
        <v>71.128244233956295</v>
      </c>
      <c r="AY30" s="53">
        <f>VLOOKUP($A30,'RevPAR Raw Data'!$B$6:$BE$43,'RevPAR Raw Data'!AL$1,FALSE)</f>
        <v>65.556599553448095</v>
      </c>
      <c r="AZ30" s="52">
        <f>VLOOKUP($A30,'RevPAR Raw Data'!$B$6:$BE$43,'RevPAR Raw Data'!AN$1,FALSE)</f>
        <v>93.080104387257094</v>
      </c>
      <c r="BA30" s="52">
        <f>VLOOKUP($A30,'RevPAR Raw Data'!$B$6:$BE$43,'RevPAR Raw Data'!AO$1,FALSE)</f>
        <v>90.985484474265704</v>
      </c>
      <c r="BB30" s="53">
        <f>VLOOKUP($A30,'RevPAR Raw Data'!$B$6:$BE$43,'RevPAR Raw Data'!AP$1,FALSE)</f>
        <v>92.032794430761399</v>
      </c>
      <c r="BC30" s="54">
        <f>VLOOKUP($A30,'RevPAR Raw Data'!$B$6:$BE$43,'RevPAR Raw Data'!AR$1,FALSE)</f>
        <v>73.121226661251896</v>
      </c>
      <c r="BE30" s="47">
        <f>VLOOKUP($A30,'RevPAR Raw Data'!$B$6:$BE$43,'RevPAR Raw Data'!AT$1,FALSE)</f>
        <v>-2.2002645566677499</v>
      </c>
      <c r="BF30" s="48">
        <f>VLOOKUP($A30,'RevPAR Raw Data'!$B$6:$BE$43,'RevPAR Raw Data'!AU$1,FALSE)</f>
        <v>3.4658485837224799</v>
      </c>
      <c r="BG30" s="48">
        <f>VLOOKUP($A30,'RevPAR Raw Data'!$B$6:$BE$43,'RevPAR Raw Data'!AV$1,FALSE)</f>
        <v>5.3805963949152398</v>
      </c>
      <c r="BH30" s="48">
        <f>VLOOKUP($A30,'RevPAR Raw Data'!$B$6:$BE$43,'RevPAR Raw Data'!AW$1,FALSE)</f>
        <v>-1.5716706373682501</v>
      </c>
      <c r="BI30" s="48">
        <f>VLOOKUP($A30,'RevPAR Raw Data'!$B$6:$BE$43,'RevPAR Raw Data'!AX$1,FALSE)</f>
        <v>-2.0066791713860201</v>
      </c>
      <c r="BJ30" s="49">
        <f>VLOOKUP($A30,'RevPAR Raw Data'!$B$6:$BE$43,'RevPAR Raw Data'!AY$1,FALSE)</f>
        <v>0.60228600139150001</v>
      </c>
      <c r="BK30" s="48">
        <f>VLOOKUP($A30,'RevPAR Raw Data'!$B$6:$BE$43,'RevPAR Raw Data'!BA$1,FALSE)</f>
        <v>0.70972682533921605</v>
      </c>
      <c r="BL30" s="48">
        <f>VLOOKUP($A30,'RevPAR Raw Data'!$B$6:$BE$43,'RevPAR Raw Data'!BB$1,FALSE)</f>
        <v>-3.0643257961817998</v>
      </c>
      <c r="BM30" s="49">
        <f>VLOOKUP($A30,'RevPAR Raw Data'!$B$6:$BE$43,'RevPAR Raw Data'!BC$1,FALSE)</f>
        <v>-1.19186166501666</v>
      </c>
      <c r="BN30" s="50">
        <f>VLOOKUP($A30,'RevPAR Raw Data'!$B$6:$BE$43,'RevPAR Raw Data'!BE$1,FALSE)</f>
        <v>-5.0360174167537103E-2</v>
      </c>
    </row>
    <row r="31" spans="1:66" x14ac:dyDescent="0.45">
      <c r="A31" s="63" t="s">
        <v>70</v>
      </c>
      <c r="B31" s="47">
        <f>VLOOKUP($A31,'Occupancy Raw Data'!$B$8:$BE$45,'Occupancy Raw Data'!AG$3,FALSE)</f>
        <v>47.376104397278297</v>
      </c>
      <c r="C31" s="48">
        <f>VLOOKUP($A31,'Occupancy Raw Data'!$B$8:$BE$45,'Occupancy Raw Data'!AH$3,FALSE)</f>
        <v>57.823448766121601</v>
      </c>
      <c r="D31" s="48">
        <f>VLOOKUP($A31,'Occupancy Raw Data'!$B$8:$BE$45,'Occupancy Raw Data'!AI$3,FALSE)</f>
        <v>59.217274296740101</v>
      </c>
      <c r="E31" s="48">
        <f>VLOOKUP($A31,'Occupancy Raw Data'!$B$8:$BE$45,'Occupancy Raw Data'!AJ$3,FALSE)</f>
        <v>58.1700010155377</v>
      </c>
      <c r="F31" s="48">
        <f>VLOOKUP($A31,'Occupancy Raw Data'!$B$8:$BE$45,'Occupancy Raw Data'!AK$3,FALSE)</f>
        <v>58.244896922920603</v>
      </c>
      <c r="G31" s="49">
        <f>VLOOKUP($A31,'Occupancy Raw Data'!$B$8:$BE$45,'Occupancy Raw Data'!AL$3,FALSE)</f>
        <v>56.166345079719697</v>
      </c>
      <c r="H31" s="48">
        <f>VLOOKUP($A31,'Occupancy Raw Data'!$B$8:$BE$45,'Occupancy Raw Data'!AN$3,FALSE)</f>
        <v>68.212399715649397</v>
      </c>
      <c r="I31" s="48">
        <f>VLOOKUP($A31,'Occupancy Raw Data'!$B$8:$BE$45,'Occupancy Raw Data'!AO$3,FALSE)</f>
        <v>67.741444094648102</v>
      </c>
      <c r="J31" s="49">
        <f>VLOOKUP($A31,'Occupancy Raw Data'!$B$8:$BE$45,'Occupancy Raw Data'!AP$3,FALSE)</f>
        <v>67.9769219051487</v>
      </c>
      <c r="K31" s="50">
        <f>VLOOKUP($A31,'Occupancy Raw Data'!$B$8:$BE$45,'Occupancy Raw Data'!AR$3,FALSE)</f>
        <v>59.540795601270801</v>
      </c>
      <c r="M31" s="47">
        <f>VLOOKUP($A31,'Occupancy Raw Data'!$B$8:$BE$45,'Occupancy Raw Data'!AT$3,FALSE)</f>
        <v>-0.86888878807930303</v>
      </c>
      <c r="N31" s="48">
        <f>VLOOKUP($A31,'Occupancy Raw Data'!$B$8:$BE$45,'Occupancy Raw Data'!AU$3,FALSE)</f>
        <v>5.0841256009573099</v>
      </c>
      <c r="O31" s="48">
        <f>VLOOKUP($A31,'Occupancy Raw Data'!$B$8:$BE$45,'Occupancy Raw Data'!AV$3,FALSE)</f>
        <v>5.4284295689146296</v>
      </c>
      <c r="P31" s="48">
        <f>VLOOKUP($A31,'Occupancy Raw Data'!$B$8:$BE$45,'Occupancy Raw Data'!AW$3,FALSE)</f>
        <v>-3.3986541437341198</v>
      </c>
      <c r="Q31" s="48">
        <f>VLOOKUP($A31,'Occupancy Raw Data'!$B$8:$BE$45,'Occupancy Raw Data'!AX$3,FALSE)</f>
        <v>-5.4560298393784601</v>
      </c>
      <c r="R31" s="49">
        <f>VLOOKUP($A31,'Occupancy Raw Data'!$B$8:$BE$45,'Occupancy Raw Data'!AY$3,FALSE)</f>
        <v>8.3973904445363203E-3</v>
      </c>
      <c r="S31" s="48">
        <f>VLOOKUP($A31,'Occupancy Raw Data'!$B$8:$BE$45,'Occupancy Raw Data'!BA$3,FALSE)</f>
        <v>-0.78470861998483399</v>
      </c>
      <c r="T31" s="48">
        <f>VLOOKUP($A31,'Occupancy Raw Data'!$B$8:$BE$45,'Occupancy Raw Data'!BB$3,FALSE)</f>
        <v>-2.7944477643393699</v>
      </c>
      <c r="U31" s="49">
        <f>VLOOKUP($A31,'Occupancy Raw Data'!$B$8:$BE$45,'Occupancy Raw Data'!BC$3,FALSE)</f>
        <v>-1.7963791062835801</v>
      </c>
      <c r="V31" s="50">
        <f>VLOOKUP($A31,'Occupancy Raw Data'!$B$8:$BE$45,'Occupancy Raw Data'!BE$3,FALSE)</f>
        <v>-0.58756036337117301</v>
      </c>
      <c r="X31" s="51">
        <f>VLOOKUP($A31,'ADR Raw Data'!$B$6:$BE$43,'ADR Raw Data'!AG$1,FALSE)</f>
        <v>113.459270651911</v>
      </c>
      <c r="Y31" s="52">
        <f>VLOOKUP($A31,'ADR Raw Data'!$B$6:$BE$43,'ADR Raw Data'!AH$1,FALSE)</f>
        <v>116.373007178766</v>
      </c>
      <c r="Z31" s="52">
        <f>VLOOKUP($A31,'ADR Raw Data'!$B$6:$BE$43,'ADR Raw Data'!AI$1,FALSE)</f>
        <v>120.14381680207499</v>
      </c>
      <c r="AA31" s="52">
        <f>VLOOKUP($A31,'ADR Raw Data'!$B$6:$BE$43,'ADR Raw Data'!AJ$1,FALSE)</f>
        <v>123.58070967178701</v>
      </c>
      <c r="AB31" s="52">
        <f>VLOOKUP($A31,'ADR Raw Data'!$B$6:$BE$43,'ADR Raw Data'!AK$1,FALSE)</f>
        <v>131.29271756423901</v>
      </c>
      <c r="AC31" s="53">
        <f>VLOOKUP($A31,'ADR Raw Data'!$B$6:$BE$43,'ADR Raw Data'!AL$1,FALSE)</f>
        <v>121.263924096407</v>
      </c>
      <c r="AD31" s="52">
        <f>VLOOKUP($A31,'ADR Raw Data'!$B$6:$BE$43,'ADR Raw Data'!AN$1,FALSE)</f>
        <v>145.69740318228301</v>
      </c>
      <c r="AE31" s="52">
        <f>VLOOKUP($A31,'ADR Raw Data'!$B$6:$BE$43,'ADR Raw Data'!AO$1,FALSE)</f>
        <v>143.26525597781199</v>
      </c>
      <c r="AF31" s="53">
        <f>VLOOKUP($A31,'ADR Raw Data'!$B$6:$BE$43,'ADR Raw Data'!AP$1,FALSE)</f>
        <v>144.485542161924</v>
      </c>
      <c r="AG31" s="54">
        <f>VLOOKUP($A31,'ADR Raw Data'!$B$6:$BE$43,'ADR Raw Data'!AR$1,FALSE)</f>
        <v>128.83872626984601</v>
      </c>
      <c r="AH31" s="65"/>
      <c r="AI31" s="47">
        <f>VLOOKUP($A31,'ADR Raw Data'!$B$6:$BE$43,'ADR Raw Data'!AT$1,FALSE)</f>
        <v>-3.5160113279939602</v>
      </c>
      <c r="AJ31" s="48">
        <f>VLOOKUP($A31,'ADR Raw Data'!$B$6:$BE$43,'ADR Raw Data'!AU$1,FALSE)</f>
        <v>-1.7464207520794801</v>
      </c>
      <c r="AK31" s="48">
        <f>VLOOKUP($A31,'ADR Raw Data'!$B$6:$BE$43,'ADR Raw Data'!AV$1,FALSE)</f>
        <v>2.71003331187076</v>
      </c>
      <c r="AL31" s="48">
        <f>VLOOKUP($A31,'ADR Raw Data'!$B$6:$BE$43,'ADR Raw Data'!AW$1,FALSE)</f>
        <v>6.8979646834760597</v>
      </c>
      <c r="AM31" s="48">
        <f>VLOOKUP($A31,'ADR Raw Data'!$B$6:$BE$43,'ADR Raw Data'!AX$1,FALSE)</f>
        <v>10.8538070068788</v>
      </c>
      <c r="AN31" s="49">
        <f>VLOOKUP($A31,'ADR Raw Data'!$B$6:$BE$43,'ADR Raw Data'!AY$1,FALSE)</f>
        <v>3.2957879365917599</v>
      </c>
      <c r="AO31" s="48">
        <f>VLOOKUP($A31,'ADR Raw Data'!$B$6:$BE$43,'ADR Raw Data'!BA$1,FALSE)</f>
        <v>5.1656244952966199</v>
      </c>
      <c r="AP31" s="48">
        <f>VLOOKUP($A31,'ADR Raw Data'!$B$6:$BE$43,'ADR Raw Data'!BB$1,FALSE)</f>
        <v>2.7779616763458699</v>
      </c>
      <c r="AQ31" s="49">
        <f>VLOOKUP($A31,'ADR Raw Data'!$B$6:$BE$43,'ADR Raw Data'!BC$1,FALSE)</f>
        <v>3.96900723872076</v>
      </c>
      <c r="AR31" s="50">
        <f>VLOOKUP($A31,'ADR Raw Data'!$B$6:$BE$43,'ADR Raw Data'!BE$1,FALSE)</f>
        <v>3.4690109654816998</v>
      </c>
      <c r="AT31" s="51">
        <f>VLOOKUP($A31,'RevPAR Raw Data'!$B$6:$BE$43,'RevPAR Raw Data'!AG$1,FALSE)</f>
        <v>53.752582512440299</v>
      </c>
      <c r="AU31" s="52">
        <f>VLOOKUP($A31,'RevPAR Raw Data'!$B$6:$BE$43,'RevPAR Raw Data'!AH$1,FALSE)</f>
        <v>67.290886183609203</v>
      </c>
      <c r="AV31" s="52">
        <f>VLOOKUP($A31,'RevPAR Raw Data'!$B$6:$BE$43,'RevPAR Raw Data'!AI$1,FALSE)</f>
        <v>71.145893546257696</v>
      </c>
      <c r="AW31" s="52">
        <f>VLOOKUP($A31,'RevPAR Raw Data'!$B$6:$BE$43,'RevPAR Raw Data'!AJ$1,FALSE)</f>
        <v>71.886900071087595</v>
      </c>
      <c r="AX31" s="52">
        <f>VLOOKUP($A31,'RevPAR Raw Data'!$B$6:$BE$43,'RevPAR Raw Data'!AK$1,FALSE)</f>
        <v>76.471308012592601</v>
      </c>
      <c r="AY31" s="53">
        <f>VLOOKUP($A31,'RevPAR Raw Data'!$B$6:$BE$43,'RevPAR Raw Data'!AL$1,FALSE)</f>
        <v>68.109514065197502</v>
      </c>
      <c r="AZ31" s="52">
        <f>VLOOKUP($A31,'RevPAR Raw Data'!$B$6:$BE$43,'RevPAR Raw Data'!AN$1,FALSE)</f>
        <v>99.383695034020505</v>
      </c>
      <c r="BA31" s="52">
        <f>VLOOKUP($A31,'RevPAR Raw Data'!$B$6:$BE$43,'RevPAR Raw Data'!AO$1,FALSE)</f>
        <v>97.049953285264493</v>
      </c>
      <c r="BB31" s="53">
        <f>VLOOKUP($A31,'RevPAR Raw Data'!$B$6:$BE$43,'RevPAR Raw Data'!AP$1,FALSE)</f>
        <v>98.216824159642499</v>
      </c>
      <c r="BC31" s="54">
        <f>VLOOKUP($A31,'RevPAR Raw Data'!$B$6:$BE$43,'RevPAR Raw Data'!AR$1,FALSE)</f>
        <v>76.711602663610293</v>
      </c>
      <c r="BE31" s="47">
        <f>VLOOKUP($A31,'RevPAR Raw Data'!$B$6:$BE$43,'RevPAR Raw Data'!AT$1,FALSE)</f>
        <v>-4.3543498878567304</v>
      </c>
      <c r="BF31" s="48">
        <f>VLOOKUP($A31,'RevPAR Raw Data'!$B$6:$BE$43,'RevPAR Raw Data'!AU$1,FALSE)</f>
        <v>3.2489146243209301</v>
      </c>
      <c r="BG31" s="48">
        <f>VLOOKUP($A31,'RevPAR Raw Data'!$B$6:$BE$43,'RevPAR Raw Data'!AV$1,FALSE)</f>
        <v>8.2855751304144203</v>
      </c>
      <c r="BH31" s="48">
        <f>VLOOKUP($A31,'RevPAR Raw Data'!$B$6:$BE$43,'RevPAR Raw Data'!AW$1,FALSE)</f>
        <v>3.26487257719366</v>
      </c>
      <c r="BI31" s="48">
        <f>VLOOKUP($A31,'RevPAR Raw Data'!$B$6:$BE$43,'RevPAR Raw Data'!AX$1,FALSE)</f>
        <v>4.8055902184965404</v>
      </c>
      <c r="BJ31" s="49">
        <f>VLOOKUP($A31,'RevPAR Raw Data'!$B$6:$BE$43,'RevPAR Raw Data'!AY$1,FALSE)</f>
        <v>3.3044620872175599</v>
      </c>
      <c r="BK31" s="48">
        <f>VLOOKUP($A31,'RevPAR Raw Data'!$B$6:$BE$43,'RevPAR Raw Data'!BA$1,FALSE)</f>
        <v>4.3403807746211402</v>
      </c>
      <c r="BL31" s="48">
        <f>VLOOKUP($A31,'RevPAR Raw Data'!$B$6:$BE$43,'RevPAR Raw Data'!BB$1,FALSE)</f>
        <v>-9.4114775952353097E-2</v>
      </c>
      <c r="BM31" s="49">
        <f>VLOOKUP($A31,'RevPAR Raw Data'!$B$6:$BE$43,'RevPAR Raw Data'!BC$1,FALSE)</f>
        <v>2.1013297156739101</v>
      </c>
      <c r="BN31" s="50">
        <f>VLOOKUP($A31,'RevPAR Raw Data'!$B$6:$BE$43,'RevPAR Raw Data'!BE$1,FALSE)</f>
        <v>2.8610680686763601</v>
      </c>
    </row>
    <row r="32" spans="1:66" x14ac:dyDescent="0.45">
      <c r="A32" s="63" t="s">
        <v>52</v>
      </c>
      <c r="B32" s="47">
        <f>VLOOKUP($A32,'Occupancy Raw Data'!$B$8:$BE$45,'Occupancy Raw Data'!AG$3,FALSE)</f>
        <v>40.306909315237498</v>
      </c>
      <c r="C32" s="48">
        <f>VLOOKUP($A32,'Occupancy Raw Data'!$B$8:$BE$45,'Occupancy Raw Data'!AH$3,FALSE)</f>
        <v>55.4056138186304</v>
      </c>
      <c r="D32" s="48">
        <f>VLOOKUP($A32,'Occupancy Raw Data'!$B$8:$BE$45,'Occupancy Raw Data'!AI$3,FALSE)</f>
        <v>57.634176434299803</v>
      </c>
      <c r="E32" s="48">
        <f>VLOOKUP($A32,'Occupancy Raw Data'!$B$8:$BE$45,'Occupancy Raw Data'!AJ$3,FALSE)</f>
        <v>54.727020357803802</v>
      </c>
      <c r="F32" s="48">
        <f>VLOOKUP($A32,'Occupancy Raw Data'!$B$8:$BE$45,'Occupancy Raw Data'!AK$3,FALSE)</f>
        <v>51.704194941394199</v>
      </c>
      <c r="G32" s="49">
        <f>VLOOKUP($A32,'Occupancy Raw Data'!$B$8:$BE$45,'Occupancy Raw Data'!AL$3,FALSE)</f>
        <v>51.955582973473099</v>
      </c>
      <c r="H32" s="48">
        <f>VLOOKUP($A32,'Occupancy Raw Data'!$B$8:$BE$45,'Occupancy Raw Data'!AN$3,FALSE)</f>
        <v>59.191856878469999</v>
      </c>
      <c r="I32" s="48">
        <f>VLOOKUP($A32,'Occupancy Raw Data'!$B$8:$BE$45,'Occupancy Raw Data'!AO$3,FALSE)</f>
        <v>61.836829117828501</v>
      </c>
      <c r="J32" s="49">
        <f>VLOOKUP($A32,'Occupancy Raw Data'!$B$8:$BE$45,'Occupancy Raw Data'!AP$3,FALSE)</f>
        <v>60.514342998149203</v>
      </c>
      <c r="K32" s="50">
        <f>VLOOKUP($A32,'Occupancy Raw Data'!$B$8:$BE$45,'Occupancy Raw Data'!AR$3,FALSE)</f>
        <v>54.400942980523403</v>
      </c>
      <c r="M32" s="47">
        <f>VLOOKUP($A32,'Occupancy Raw Data'!$B$8:$BE$45,'Occupancy Raw Data'!AT$3,FALSE)</f>
        <v>-0.23921068418998201</v>
      </c>
      <c r="N32" s="48">
        <f>VLOOKUP($A32,'Occupancy Raw Data'!$B$8:$BE$45,'Occupancy Raw Data'!AU$3,FALSE)</f>
        <v>4.6430407725311902</v>
      </c>
      <c r="O32" s="48">
        <f>VLOOKUP($A32,'Occupancy Raw Data'!$B$8:$BE$45,'Occupancy Raw Data'!AV$3,FALSE)</f>
        <v>1.17124710012077</v>
      </c>
      <c r="P32" s="48">
        <f>VLOOKUP($A32,'Occupancy Raw Data'!$B$8:$BE$45,'Occupancy Raw Data'!AW$3,FALSE)</f>
        <v>-11.3494103379186</v>
      </c>
      <c r="Q32" s="48">
        <f>VLOOKUP($A32,'Occupancy Raw Data'!$B$8:$BE$45,'Occupancy Raw Data'!AX$3,FALSE)</f>
        <v>-14.1468927684645</v>
      </c>
      <c r="R32" s="49">
        <f>VLOOKUP($A32,'Occupancy Raw Data'!$B$8:$BE$45,'Occupancy Raw Data'!AY$3,FALSE)</f>
        <v>-4.5899401193207297</v>
      </c>
      <c r="S32" s="48">
        <f>VLOOKUP($A32,'Occupancy Raw Data'!$B$8:$BE$45,'Occupancy Raw Data'!BA$3,FALSE)</f>
        <v>-8.5533757503459196</v>
      </c>
      <c r="T32" s="48">
        <f>VLOOKUP($A32,'Occupancy Raw Data'!$B$8:$BE$45,'Occupancy Raw Data'!BB$3,FALSE)</f>
        <v>-5.0265977385035097</v>
      </c>
      <c r="U32" s="49">
        <f>VLOOKUP($A32,'Occupancy Raw Data'!$B$8:$BE$45,'Occupancy Raw Data'!BC$3,FALSE)</f>
        <v>-6.78480792208721</v>
      </c>
      <c r="V32" s="50">
        <f>VLOOKUP($A32,'Occupancy Raw Data'!$B$8:$BE$45,'Occupancy Raw Data'!BE$3,FALSE)</f>
        <v>-5.29863898866396</v>
      </c>
      <c r="X32" s="51">
        <f>VLOOKUP($A32,'ADR Raw Data'!$B$6:$BE$43,'ADR Raw Data'!AG$1,FALSE)</f>
        <v>100.737903194949</v>
      </c>
      <c r="Y32" s="52">
        <f>VLOOKUP($A32,'ADR Raw Data'!$B$6:$BE$43,'ADR Raw Data'!AH$1,FALSE)</f>
        <v>104.364526096033</v>
      </c>
      <c r="Z32" s="52">
        <f>VLOOKUP($A32,'ADR Raw Data'!$B$6:$BE$43,'ADR Raw Data'!AI$1,FALSE)</f>
        <v>103.26363660690301</v>
      </c>
      <c r="AA32" s="52">
        <f>VLOOKUP($A32,'ADR Raw Data'!$B$6:$BE$43,'ADR Raw Data'!AJ$1,FALSE)</f>
        <v>105.357911793715</v>
      </c>
      <c r="AB32" s="52">
        <f>VLOOKUP($A32,'ADR Raw Data'!$B$6:$BE$43,'ADR Raw Data'!AK$1,FALSE)</f>
        <v>104.969322893363</v>
      </c>
      <c r="AC32" s="53">
        <f>VLOOKUP($A32,'ADR Raw Data'!$B$6:$BE$43,'ADR Raw Data'!AL$1,FALSE)</f>
        <v>103.88722898361399</v>
      </c>
      <c r="AD32" s="52">
        <f>VLOOKUP($A32,'ADR Raw Data'!$B$6:$BE$43,'ADR Raw Data'!AN$1,FALSE)</f>
        <v>123.279314747264</v>
      </c>
      <c r="AE32" s="52">
        <f>VLOOKUP($A32,'ADR Raw Data'!$B$6:$BE$43,'ADR Raw Data'!AO$1,FALSE)</f>
        <v>126.170495074198</v>
      </c>
      <c r="AF32" s="53">
        <f>VLOOKUP($A32,'ADR Raw Data'!$B$6:$BE$43,'ADR Raw Data'!AP$1,FALSE)</f>
        <v>124.756496973558</v>
      </c>
      <c r="AG32" s="54">
        <f>VLOOKUP($A32,'ADR Raw Data'!$B$6:$BE$43,'ADR Raw Data'!AR$1,FALSE)</f>
        <v>110.519939857845</v>
      </c>
      <c r="AH32" s="65"/>
      <c r="AI32" s="47">
        <f>VLOOKUP($A32,'ADR Raw Data'!$B$6:$BE$43,'ADR Raw Data'!AT$1,FALSE)</f>
        <v>2.2910518299095299</v>
      </c>
      <c r="AJ32" s="48">
        <f>VLOOKUP($A32,'ADR Raw Data'!$B$6:$BE$43,'ADR Raw Data'!AU$1,FALSE)</f>
        <v>1.7122803365356301</v>
      </c>
      <c r="AK32" s="48">
        <f>VLOOKUP($A32,'ADR Raw Data'!$B$6:$BE$43,'ADR Raw Data'!AV$1,FALSE)</f>
        <v>-1.2220477594642101</v>
      </c>
      <c r="AL32" s="48">
        <f>VLOOKUP($A32,'ADR Raw Data'!$B$6:$BE$43,'ADR Raw Data'!AW$1,FALSE)</f>
        <v>-1.6359884107702101</v>
      </c>
      <c r="AM32" s="48">
        <f>VLOOKUP($A32,'ADR Raw Data'!$B$6:$BE$43,'ADR Raw Data'!AX$1,FALSE)</f>
        <v>-3.01140199636869</v>
      </c>
      <c r="AN32" s="49">
        <f>VLOOKUP($A32,'ADR Raw Data'!$B$6:$BE$43,'ADR Raw Data'!AY$1,FALSE)</f>
        <v>-0.74221337880666005</v>
      </c>
      <c r="AO32" s="48">
        <f>VLOOKUP($A32,'ADR Raw Data'!$B$6:$BE$43,'ADR Raw Data'!BA$1,FALSE)</f>
        <v>-0.76354263368577602</v>
      </c>
      <c r="AP32" s="48">
        <f>VLOOKUP($A32,'ADR Raw Data'!$B$6:$BE$43,'ADR Raw Data'!BB$1,FALSE)</f>
        <v>-0.76170436841088196</v>
      </c>
      <c r="AQ32" s="49">
        <f>VLOOKUP($A32,'ADR Raw Data'!$B$6:$BE$43,'ADR Raw Data'!BC$1,FALSE)</f>
        <v>-0.74085259531942205</v>
      </c>
      <c r="AR32" s="50">
        <f>VLOOKUP($A32,'ADR Raw Data'!$B$6:$BE$43,'ADR Raw Data'!BE$1,FALSE)</f>
        <v>-0.83659976402107095</v>
      </c>
      <c r="AT32" s="51">
        <f>VLOOKUP($A32,'RevPAR Raw Data'!$B$6:$BE$43,'RevPAR Raw Data'!AG$1,FALSE)</f>
        <v>40.6043352868599</v>
      </c>
      <c r="AU32" s="52">
        <f>VLOOKUP($A32,'RevPAR Raw Data'!$B$6:$BE$43,'RevPAR Raw Data'!AH$1,FALSE)</f>
        <v>57.823806292412002</v>
      </c>
      <c r="AV32" s="52">
        <f>VLOOKUP($A32,'RevPAR Raw Data'!$B$6:$BE$43,'RevPAR Raw Data'!AI$1,FALSE)</f>
        <v>59.515146514497197</v>
      </c>
      <c r="AW32" s="52">
        <f>VLOOKUP($A32,'RevPAR Raw Data'!$B$6:$BE$43,'RevPAR Raw Data'!AJ$1,FALSE)</f>
        <v>57.659245835903697</v>
      </c>
      <c r="AX32" s="52">
        <f>VLOOKUP($A32,'RevPAR Raw Data'!$B$6:$BE$43,'RevPAR Raw Data'!AK$1,FALSE)</f>
        <v>54.273543337446</v>
      </c>
      <c r="AY32" s="53">
        <f>VLOOKUP($A32,'RevPAR Raw Data'!$B$6:$BE$43,'RevPAR Raw Data'!AL$1,FALSE)</f>
        <v>53.9752154534238</v>
      </c>
      <c r="AZ32" s="52">
        <f>VLOOKUP($A32,'RevPAR Raw Data'!$B$6:$BE$43,'RevPAR Raw Data'!AN$1,FALSE)</f>
        <v>72.9713155459592</v>
      </c>
      <c r="BA32" s="52">
        <f>VLOOKUP($A32,'RevPAR Raw Data'!$B$6:$BE$43,'RevPAR Raw Data'!AO$1,FALSE)</f>
        <v>78.019833436150506</v>
      </c>
      <c r="BB32" s="53">
        <f>VLOOKUP($A32,'RevPAR Raw Data'!$B$6:$BE$43,'RevPAR Raw Data'!AP$1,FALSE)</f>
        <v>75.495574491054896</v>
      </c>
      <c r="BC32" s="54">
        <f>VLOOKUP($A32,'RevPAR Raw Data'!$B$6:$BE$43,'RevPAR Raw Data'!AR$1,FALSE)</f>
        <v>60.123889464175498</v>
      </c>
      <c r="BE32" s="47">
        <f>VLOOKUP($A32,'RevPAR Raw Data'!$B$6:$BE$43,'RevPAR Raw Data'!AT$1,FALSE)</f>
        <v>2.04636070496207</v>
      </c>
      <c r="BF32" s="48">
        <f>VLOOKUP($A32,'RevPAR Raw Data'!$B$6:$BE$43,'RevPAR Raw Data'!AU$1,FALSE)</f>
        <v>6.4348229832322099</v>
      </c>
      <c r="BG32" s="48">
        <f>VLOOKUP($A32,'RevPAR Raw Data'!$B$6:$BE$43,'RevPAR Raw Data'!AV$1,FALSE)</f>
        <v>-6.5113858288256901E-2</v>
      </c>
      <c r="BH32" s="48">
        <f>VLOOKUP($A32,'RevPAR Raw Data'!$B$6:$BE$43,'RevPAR Raw Data'!AW$1,FALSE)</f>
        <v>-12.799723710869699</v>
      </c>
      <c r="BI32" s="48">
        <f>VLOOKUP($A32,'RevPAR Raw Data'!$B$6:$BE$43,'RevPAR Raw Data'!AX$1,FALSE)</f>
        <v>-16.732274953579498</v>
      </c>
      <c r="BJ32" s="49">
        <f>VLOOKUP($A32,'RevPAR Raw Data'!$B$6:$BE$43,'RevPAR Raw Data'!AY$1,FALSE)</f>
        <v>-5.2980863484825802</v>
      </c>
      <c r="BK32" s="48">
        <f>VLOOKUP($A32,'RevPAR Raw Data'!$B$6:$BE$43,'RevPAR Raw Data'!BA$1,FALSE)</f>
        <v>-9.2516097135584694</v>
      </c>
      <c r="BL32" s="48">
        <f>VLOOKUP($A32,'RevPAR Raw Data'!$B$6:$BE$43,'RevPAR Raw Data'!BB$1,FALSE)</f>
        <v>-5.7500142923577702</v>
      </c>
      <c r="BM32" s="49">
        <f>VLOOKUP($A32,'RevPAR Raw Data'!$B$6:$BE$43,'RevPAR Raw Data'!BC$1,FALSE)</f>
        <v>-7.4753950918284104</v>
      </c>
      <c r="BN32" s="50">
        <f>VLOOKUP($A32,'RevPAR Raw Data'!$B$6:$BE$43,'RevPAR Raw Data'!BE$1,FALSE)</f>
        <v>-6.0909103514095397</v>
      </c>
    </row>
    <row r="33" spans="1:66" x14ac:dyDescent="0.45">
      <c r="A33" s="63" t="s">
        <v>51</v>
      </c>
      <c r="B33" s="47">
        <f>VLOOKUP($A33,'Occupancy Raw Data'!$B$8:$BE$45,'Occupancy Raw Data'!AG$3,FALSE)</f>
        <v>47.224316682375097</v>
      </c>
      <c r="C33" s="48">
        <f>VLOOKUP($A33,'Occupancy Raw Data'!$B$8:$BE$45,'Occupancy Raw Data'!AH$3,FALSE)</f>
        <v>54.288407163053698</v>
      </c>
      <c r="D33" s="48">
        <f>VLOOKUP($A33,'Occupancy Raw Data'!$B$8:$BE$45,'Occupancy Raw Data'!AI$3,FALSE)</f>
        <v>55.763430725730402</v>
      </c>
      <c r="E33" s="48">
        <f>VLOOKUP($A33,'Occupancy Raw Data'!$B$8:$BE$45,'Occupancy Raw Data'!AJ$3,FALSE)</f>
        <v>54.707822808670997</v>
      </c>
      <c r="F33" s="48">
        <f>VLOOKUP($A33,'Occupancy Raw Data'!$B$8:$BE$45,'Occupancy Raw Data'!AK$3,FALSE)</f>
        <v>56.0508953817153</v>
      </c>
      <c r="G33" s="49">
        <f>VLOOKUP($A33,'Occupancy Raw Data'!$B$8:$BE$45,'Occupancy Raw Data'!AL$3,FALSE)</f>
        <v>53.606974552309097</v>
      </c>
      <c r="H33" s="48">
        <f>VLOOKUP($A33,'Occupancy Raw Data'!$B$8:$BE$45,'Occupancy Raw Data'!AN$3,FALSE)</f>
        <v>70.174363807728497</v>
      </c>
      <c r="I33" s="48">
        <f>VLOOKUP($A33,'Occupancy Raw Data'!$B$8:$BE$45,'Occupancy Raw Data'!AO$3,FALSE)</f>
        <v>64.396795475966002</v>
      </c>
      <c r="J33" s="49">
        <f>VLOOKUP($A33,'Occupancy Raw Data'!$B$8:$BE$45,'Occupancy Raw Data'!AP$3,FALSE)</f>
        <v>67.285579641847306</v>
      </c>
      <c r="K33" s="50">
        <f>VLOOKUP($A33,'Occupancy Raw Data'!$B$8:$BE$45,'Occupancy Raw Data'!AR$3,FALSE)</f>
        <v>57.515147435034301</v>
      </c>
      <c r="M33" s="47">
        <f>VLOOKUP($A33,'Occupancy Raw Data'!$B$8:$BE$45,'Occupancy Raw Data'!AT$3,FALSE)</f>
        <v>10.1462046886653</v>
      </c>
      <c r="N33" s="48">
        <f>VLOOKUP($A33,'Occupancy Raw Data'!$B$8:$BE$45,'Occupancy Raw Data'!AU$3,FALSE)</f>
        <v>8.7639440329123008</v>
      </c>
      <c r="O33" s="48">
        <f>VLOOKUP($A33,'Occupancy Raw Data'!$B$8:$BE$45,'Occupancy Raw Data'!AV$3,FALSE)</f>
        <v>9.3937769084177507</v>
      </c>
      <c r="P33" s="48">
        <f>VLOOKUP($A33,'Occupancy Raw Data'!$B$8:$BE$45,'Occupancy Raw Data'!AW$3,FALSE)</f>
        <v>-4.0641565162057098</v>
      </c>
      <c r="Q33" s="48">
        <f>VLOOKUP($A33,'Occupancy Raw Data'!$B$8:$BE$45,'Occupancy Raw Data'!AX$3,FALSE)</f>
        <v>-8.9858035878463198</v>
      </c>
      <c r="R33" s="49">
        <f>VLOOKUP($A33,'Occupancy Raw Data'!$B$8:$BE$45,'Occupancy Raw Data'!AY$3,FALSE)</f>
        <v>2.1578112108159</v>
      </c>
      <c r="S33" s="48">
        <f>VLOOKUP($A33,'Occupancy Raw Data'!$B$8:$BE$45,'Occupancy Raw Data'!BA$3,FALSE)</f>
        <v>-2.5273241959033199</v>
      </c>
      <c r="T33" s="48">
        <f>VLOOKUP($A33,'Occupancy Raw Data'!$B$8:$BE$45,'Occupancy Raw Data'!BB$3,FALSE)</f>
        <v>-2.4160958473990402</v>
      </c>
      <c r="U33" s="49">
        <f>VLOOKUP($A33,'Occupancy Raw Data'!$B$8:$BE$45,'Occupancy Raw Data'!BC$3,FALSE)</f>
        <v>-2.4741293692149302</v>
      </c>
      <c r="V33" s="50">
        <f>VLOOKUP($A33,'Occupancy Raw Data'!$B$8:$BE$45,'Occupancy Raw Data'!BE$3,FALSE)</f>
        <v>0.56139492801337998</v>
      </c>
      <c r="X33" s="51">
        <f>VLOOKUP($A33,'ADR Raw Data'!$B$6:$BE$43,'ADR Raw Data'!AG$1,FALSE)</f>
        <v>94.081156571200395</v>
      </c>
      <c r="Y33" s="52">
        <f>VLOOKUP($A33,'ADR Raw Data'!$B$6:$BE$43,'ADR Raw Data'!AH$1,FALSE)</f>
        <v>96.987280381944402</v>
      </c>
      <c r="Z33" s="52">
        <f>VLOOKUP($A33,'ADR Raw Data'!$B$6:$BE$43,'ADR Raw Data'!AI$1,FALSE)</f>
        <v>95.900346488633403</v>
      </c>
      <c r="AA33" s="52">
        <f>VLOOKUP($A33,'ADR Raw Data'!$B$6:$BE$43,'ADR Raw Data'!AJ$1,FALSE)</f>
        <v>96.696050478077296</v>
      </c>
      <c r="AB33" s="52">
        <f>VLOOKUP($A33,'ADR Raw Data'!$B$6:$BE$43,'ADR Raw Data'!AK$1,FALSE)</f>
        <v>99.167718177232203</v>
      </c>
      <c r="AC33" s="53">
        <f>VLOOKUP($A33,'ADR Raw Data'!$B$6:$BE$43,'ADR Raw Data'!AL$1,FALSE)</f>
        <v>96.645653427571702</v>
      </c>
      <c r="AD33" s="52">
        <f>VLOOKUP($A33,'ADR Raw Data'!$B$6:$BE$43,'ADR Raw Data'!AN$1,FALSE)</f>
        <v>119.61176683903</v>
      </c>
      <c r="AE33" s="52">
        <f>VLOOKUP($A33,'ADR Raw Data'!$B$6:$BE$43,'ADR Raw Data'!AO$1,FALSE)</f>
        <v>115.662336626417</v>
      </c>
      <c r="AF33" s="53">
        <f>VLOOKUP($A33,'ADR Raw Data'!$B$6:$BE$43,'ADR Raw Data'!AP$1,FALSE)</f>
        <v>117.721832539571</v>
      </c>
      <c r="AG33" s="54">
        <f>VLOOKUP($A33,'ADR Raw Data'!$B$6:$BE$43,'ADR Raw Data'!AR$1,FALSE)</f>
        <v>103.690371168049</v>
      </c>
      <c r="AI33" s="47">
        <f>VLOOKUP($A33,'ADR Raw Data'!$B$6:$BE$43,'ADR Raw Data'!AT$1,FALSE)</f>
        <v>-1.29067558669632</v>
      </c>
      <c r="AJ33" s="48">
        <f>VLOOKUP($A33,'ADR Raw Data'!$B$6:$BE$43,'ADR Raw Data'!AU$1,FALSE)</f>
        <v>1.5293154354152201</v>
      </c>
      <c r="AK33" s="48">
        <f>VLOOKUP($A33,'ADR Raw Data'!$B$6:$BE$43,'ADR Raw Data'!AV$1,FALSE)</f>
        <v>-1.05024776708436</v>
      </c>
      <c r="AL33" s="48">
        <f>VLOOKUP($A33,'ADR Raw Data'!$B$6:$BE$43,'ADR Raw Data'!AW$1,FALSE)</f>
        <v>-0.93272293496435799</v>
      </c>
      <c r="AM33" s="48">
        <f>VLOOKUP($A33,'ADR Raw Data'!$B$6:$BE$43,'ADR Raw Data'!AX$1,FALSE)</f>
        <v>-3.1249671275529902</v>
      </c>
      <c r="AN33" s="49">
        <f>VLOOKUP($A33,'ADR Raw Data'!$B$6:$BE$43,'ADR Raw Data'!AY$1,FALSE)</f>
        <v>-1.1998126744951201</v>
      </c>
      <c r="AO33" s="48">
        <f>VLOOKUP($A33,'ADR Raw Data'!$B$6:$BE$43,'ADR Raw Data'!BA$1,FALSE)</f>
        <v>-3.27184272769941</v>
      </c>
      <c r="AP33" s="48">
        <f>VLOOKUP($A33,'ADR Raw Data'!$B$6:$BE$43,'ADR Raw Data'!BB$1,FALSE)</f>
        <v>-5.5582817740317303</v>
      </c>
      <c r="AQ33" s="49">
        <f>VLOOKUP($A33,'ADR Raw Data'!$B$6:$BE$43,'ADR Raw Data'!BC$1,FALSE)</f>
        <v>-4.36073564556769</v>
      </c>
      <c r="AR33" s="50">
        <f>VLOOKUP($A33,'ADR Raw Data'!$B$6:$BE$43,'ADR Raw Data'!BE$1,FALSE)</f>
        <v>-2.6644270685555802</v>
      </c>
      <c r="AT33" s="51">
        <f>VLOOKUP($A33,'RevPAR Raw Data'!$B$6:$BE$43,'RevPAR Raw Data'!AG$1,FALSE)</f>
        <v>44.429183317624798</v>
      </c>
      <c r="AU33" s="52">
        <f>VLOOKUP($A33,'RevPAR Raw Data'!$B$6:$BE$43,'RevPAR Raw Data'!AH$1,FALSE)</f>
        <v>52.6528496701225</v>
      </c>
      <c r="AV33" s="52">
        <f>VLOOKUP($A33,'RevPAR Raw Data'!$B$6:$BE$43,'RevPAR Raw Data'!AI$1,FALSE)</f>
        <v>53.477323279924498</v>
      </c>
      <c r="AW33" s="52">
        <f>VLOOKUP($A33,'RevPAR Raw Data'!$B$6:$BE$43,'RevPAR Raw Data'!AJ$1,FALSE)</f>
        <v>52.900303958529598</v>
      </c>
      <c r="AX33" s="52">
        <f>VLOOKUP($A33,'RevPAR Raw Data'!$B$6:$BE$43,'RevPAR Raw Data'!AK$1,FALSE)</f>
        <v>55.584393967954703</v>
      </c>
      <c r="AY33" s="53">
        <f>VLOOKUP($A33,'RevPAR Raw Data'!$B$6:$BE$43,'RevPAR Raw Data'!AL$1,FALSE)</f>
        <v>51.808810838831199</v>
      </c>
      <c r="AZ33" s="52">
        <f>VLOOKUP($A33,'RevPAR Raw Data'!$B$6:$BE$43,'RevPAR Raw Data'!AN$1,FALSE)</f>
        <v>83.936796418473094</v>
      </c>
      <c r="BA33" s="52">
        <f>VLOOKUP($A33,'RevPAR Raw Data'!$B$6:$BE$43,'RevPAR Raw Data'!AO$1,FALSE)</f>
        <v>74.482838360037704</v>
      </c>
      <c r="BB33" s="53">
        <f>VLOOKUP($A33,'RevPAR Raw Data'!$B$6:$BE$43,'RevPAR Raw Data'!AP$1,FALSE)</f>
        <v>79.209817389255406</v>
      </c>
      <c r="BC33" s="54">
        <f>VLOOKUP($A33,'RevPAR Raw Data'!$B$6:$BE$43,'RevPAR Raw Data'!AR$1,FALSE)</f>
        <v>59.637669853238101</v>
      </c>
      <c r="BE33" s="47">
        <f>VLOOKUP($A33,'RevPAR Raw Data'!$B$6:$BE$43,'RevPAR Raw Data'!AT$1,FALSE)</f>
        <v>8.7245745150761902</v>
      </c>
      <c r="BF33" s="48">
        <f>VLOOKUP($A33,'RevPAR Raw Data'!$B$6:$BE$43,'RevPAR Raw Data'!AU$1,FALSE)</f>
        <v>10.427287817173999</v>
      </c>
      <c r="BG33" s="48">
        <f>VLOOKUP($A33,'RevPAR Raw Data'!$B$6:$BE$43,'RevPAR Raw Data'!AV$1,FALSE)</f>
        <v>8.2448712091078402</v>
      </c>
      <c r="BH33" s="48">
        <f>VLOOKUP($A33,'RevPAR Raw Data'!$B$6:$BE$43,'RevPAR Raw Data'!AW$1,FALSE)</f>
        <v>-4.9589721312305697</v>
      </c>
      <c r="BI33" s="48">
        <f>VLOOKUP($A33,'RevPAR Raw Data'!$B$6:$BE$43,'RevPAR Raw Data'!AX$1,FALSE)</f>
        <v>-11.8299673071326</v>
      </c>
      <c r="BJ33" s="49">
        <f>VLOOKUP($A33,'RevPAR Raw Data'!$B$6:$BE$43,'RevPAR Raw Data'!AY$1,FALSE)</f>
        <v>0.93210884392173199</v>
      </c>
      <c r="BK33" s="48">
        <f>VLOOKUP($A33,'RevPAR Raw Data'!$B$6:$BE$43,'RevPAR Raw Data'!BA$1,FALSE)</f>
        <v>-5.7164768506936801</v>
      </c>
      <c r="BL33" s="48">
        <f>VLOOKUP($A33,'RevPAR Raw Data'!$B$6:$BE$43,'RevPAR Raw Data'!BB$1,FALSE)</f>
        <v>-7.8400842063016496</v>
      </c>
      <c r="BM33" s="49">
        <f>VLOOKUP($A33,'RevPAR Raw Data'!$B$6:$BE$43,'RevPAR Raw Data'!BC$1,FALSE)</f>
        <v>-6.7269747734618104</v>
      </c>
      <c r="BN33" s="50">
        <f>VLOOKUP($A33,'RevPAR Raw Data'!$B$6:$BE$43,'RevPAR Raw Data'!BE$1,FALSE)</f>
        <v>-2.1179900989656901</v>
      </c>
    </row>
    <row r="34" spans="1:66" x14ac:dyDescent="0.45">
      <c r="A34" s="63" t="s">
        <v>50</v>
      </c>
      <c r="B34" s="47">
        <f>VLOOKUP($A34,'Occupancy Raw Data'!$B$8:$BE$45,'Occupancy Raw Data'!AG$3,FALSE)</f>
        <v>49.9682568474514</v>
      </c>
      <c r="C34" s="48">
        <f>VLOOKUP($A34,'Occupancy Raw Data'!$B$8:$BE$45,'Occupancy Raw Data'!AH$3,FALSE)</f>
        <v>58.9424995465263</v>
      </c>
      <c r="D34" s="48">
        <f>VLOOKUP($A34,'Occupancy Raw Data'!$B$8:$BE$45,'Occupancy Raw Data'!AI$3,FALSE)</f>
        <v>59.704335207690903</v>
      </c>
      <c r="E34" s="48">
        <f>VLOOKUP($A34,'Occupancy Raw Data'!$B$8:$BE$45,'Occupancy Raw Data'!AJ$3,FALSE)</f>
        <v>59.849446762198397</v>
      </c>
      <c r="F34" s="48">
        <f>VLOOKUP($A34,'Occupancy Raw Data'!$B$8:$BE$45,'Occupancy Raw Data'!AK$3,FALSE)</f>
        <v>59.672592055142303</v>
      </c>
      <c r="G34" s="49">
        <f>VLOOKUP($A34,'Occupancy Raw Data'!$B$8:$BE$45,'Occupancy Raw Data'!AL$3,FALSE)</f>
        <v>57.6274260838019</v>
      </c>
      <c r="H34" s="48">
        <f>VLOOKUP($A34,'Occupancy Raw Data'!$B$8:$BE$45,'Occupancy Raw Data'!AN$3,FALSE)</f>
        <v>70.723743878106205</v>
      </c>
      <c r="I34" s="48">
        <f>VLOOKUP($A34,'Occupancy Raw Data'!$B$8:$BE$45,'Occupancy Raw Data'!AO$3,FALSE)</f>
        <v>70.107019771449302</v>
      </c>
      <c r="J34" s="49">
        <f>VLOOKUP($A34,'Occupancy Raw Data'!$B$8:$BE$45,'Occupancy Raw Data'!AP$3,FALSE)</f>
        <v>70.415381824777697</v>
      </c>
      <c r="K34" s="50">
        <f>VLOOKUP($A34,'Occupancy Raw Data'!$B$8:$BE$45,'Occupancy Raw Data'!AR$3,FALSE)</f>
        <v>61.281127724080697</v>
      </c>
      <c r="M34" s="47">
        <f>VLOOKUP($A34,'Occupancy Raw Data'!$B$8:$BE$45,'Occupancy Raw Data'!AT$3,FALSE)</f>
        <v>-2.4503212677117001</v>
      </c>
      <c r="N34" s="48">
        <f>VLOOKUP($A34,'Occupancy Raw Data'!$B$8:$BE$45,'Occupancy Raw Data'!AU$3,FALSE)</f>
        <v>3.6739204886826902</v>
      </c>
      <c r="O34" s="48">
        <f>VLOOKUP($A34,'Occupancy Raw Data'!$B$8:$BE$45,'Occupancy Raw Data'!AV$3,FALSE)</f>
        <v>5.3087536135655196</v>
      </c>
      <c r="P34" s="48">
        <f>VLOOKUP($A34,'Occupancy Raw Data'!$B$8:$BE$45,'Occupancy Raw Data'!AW$3,FALSE)</f>
        <v>-1.58767309249033</v>
      </c>
      <c r="Q34" s="48">
        <f>VLOOKUP($A34,'Occupancy Raw Data'!$B$8:$BE$45,'Occupancy Raw Data'!AX$3,FALSE)</f>
        <v>-4.0034420464975904</v>
      </c>
      <c r="R34" s="49">
        <f>VLOOKUP($A34,'Occupancy Raw Data'!$B$8:$BE$45,'Occupancy Raw Data'!AY$3,FALSE)</f>
        <v>0.135280917546758</v>
      </c>
      <c r="S34" s="48">
        <f>VLOOKUP($A34,'Occupancy Raw Data'!$B$8:$BE$45,'Occupancy Raw Data'!BA$3,FALSE)</f>
        <v>3.58180779269974</v>
      </c>
      <c r="T34" s="48">
        <f>VLOOKUP($A34,'Occupancy Raw Data'!$B$8:$BE$45,'Occupancy Raw Data'!BB$3,FALSE)</f>
        <v>0.24797754663635499</v>
      </c>
      <c r="U34" s="49">
        <f>VLOOKUP($A34,'Occupancy Raw Data'!$B$8:$BE$45,'Occupancy Raw Data'!BC$3,FALSE)</f>
        <v>1.8949269867202501</v>
      </c>
      <c r="V34" s="50">
        <f>VLOOKUP($A34,'Occupancy Raw Data'!$B$8:$BE$45,'Occupancy Raw Data'!BE$3,FALSE)</f>
        <v>0.70623590411714499</v>
      </c>
      <c r="X34" s="51">
        <f>VLOOKUP($A34,'ADR Raw Data'!$B$6:$BE$43,'ADR Raw Data'!AG$1,FALSE)</f>
        <v>95.174688265722807</v>
      </c>
      <c r="Y34" s="52">
        <f>VLOOKUP($A34,'ADR Raw Data'!$B$6:$BE$43,'ADR Raw Data'!AH$1,FALSE)</f>
        <v>96.112810432374204</v>
      </c>
      <c r="Z34" s="52">
        <f>VLOOKUP($A34,'ADR Raw Data'!$B$6:$BE$43,'ADR Raw Data'!AI$1,FALSE)</f>
        <v>96.429236670211097</v>
      </c>
      <c r="AA34" s="52">
        <f>VLOOKUP($A34,'ADR Raw Data'!$B$6:$BE$43,'ADR Raw Data'!AJ$1,FALSE)</f>
        <v>96.973038339142207</v>
      </c>
      <c r="AB34" s="52">
        <f>VLOOKUP($A34,'ADR Raw Data'!$B$6:$BE$43,'ADR Raw Data'!AK$1,FALSE)</f>
        <v>98.699594194087595</v>
      </c>
      <c r="AC34" s="53">
        <f>VLOOKUP($A34,'ADR Raw Data'!$B$6:$BE$43,'ADR Raw Data'!AL$1,FALSE)</f>
        <v>96.730085772741504</v>
      </c>
      <c r="AD34" s="52">
        <f>VLOOKUP($A34,'ADR Raw Data'!$B$6:$BE$43,'ADR Raw Data'!AN$1,FALSE)</f>
        <v>113.444794819184</v>
      </c>
      <c r="AE34" s="52">
        <f>VLOOKUP($A34,'ADR Raw Data'!$B$6:$BE$43,'ADR Raw Data'!AO$1,FALSE)</f>
        <v>113.505928201811</v>
      </c>
      <c r="AF34" s="53">
        <f>VLOOKUP($A34,'ADR Raw Data'!$B$6:$BE$43,'ADR Raw Data'!AP$1,FALSE)</f>
        <v>113.47522765327101</v>
      </c>
      <c r="AG34" s="54">
        <f>VLOOKUP($A34,'ADR Raw Data'!$B$6:$BE$43,'ADR Raw Data'!AR$1,FALSE)</f>
        <v>102.227539430842</v>
      </c>
      <c r="AI34" s="47">
        <f>VLOOKUP($A34,'ADR Raw Data'!$B$6:$BE$43,'ADR Raw Data'!AT$1,FALSE)</f>
        <v>-5.3411725084638704</v>
      </c>
      <c r="AJ34" s="48">
        <f>VLOOKUP($A34,'ADR Raw Data'!$B$6:$BE$43,'ADR Raw Data'!AU$1,FALSE)</f>
        <v>-5.4748677455427801</v>
      </c>
      <c r="AK34" s="48">
        <f>VLOOKUP($A34,'ADR Raw Data'!$B$6:$BE$43,'ADR Raw Data'!AV$1,FALSE)</f>
        <v>-4.3815724651386203</v>
      </c>
      <c r="AL34" s="48">
        <f>VLOOKUP($A34,'ADR Raw Data'!$B$6:$BE$43,'ADR Raw Data'!AW$1,FALSE)</f>
        <v>-4.1410587639485001</v>
      </c>
      <c r="AM34" s="48">
        <f>VLOOKUP($A34,'ADR Raw Data'!$B$6:$BE$43,'ADR Raw Data'!AX$1,FALSE)</f>
        <v>-1.8400721118244601</v>
      </c>
      <c r="AN34" s="49">
        <f>VLOOKUP($A34,'ADR Raw Data'!$B$6:$BE$43,'ADR Raw Data'!AY$1,FALSE)</f>
        <v>-4.1900281014191201</v>
      </c>
      <c r="AO34" s="48">
        <f>VLOOKUP($A34,'ADR Raw Data'!$B$6:$BE$43,'ADR Raw Data'!BA$1,FALSE)</f>
        <v>-2.57632062365006</v>
      </c>
      <c r="AP34" s="48">
        <f>VLOOKUP($A34,'ADR Raw Data'!$B$6:$BE$43,'ADR Raw Data'!BB$1,FALSE)</f>
        <v>-3.8369807104702298</v>
      </c>
      <c r="AQ34" s="49">
        <f>VLOOKUP($A34,'ADR Raw Data'!$B$6:$BE$43,'ADR Raw Data'!BC$1,FALSE)</f>
        <v>-3.2189005514238</v>
      </c>
      <c r="AR34" s="50">
        <f>VLOOKUP($A34,'ADR Raw Data'!$B$6:$BE$43,'ADR Raw Data'!BE$1,FALSE)</f>
        <v>-3.7819277250011298</v>
      </c>
      <c r="AT34" s="51">
        <f>VLOOKUP($A34,'RevPAR Raw Data'!$B$6:$BE$43,'RevPAR Raw Data'!AG$1,FALSE)</f>
        <v>47.557132686377599</v>
      </c>
      <c r="AU34" s="52">
        <f>VLOOKUP($A34,'RevPAR Raw Data'!$B$6:$BE$43,'RevPAR Raw Data'!AH$1,FALSE)</f>
        <v>56.651292853255903</v>
      </c>
      <c r="AV34" s="52">
        <f>VLOOKUP($A34,'RevPAR Raw Data'!$B$6:$BE$43,'RevPAR Raw Data'!AI$1,FALSE)</f>
        <v>57.572434699800397</v>
      </c>
      <c r="AW34" s="52">
        <f>VLOOKUP($A34,'RevPAR Raw Data'!$B$6:$BE$43,'RevPAR Raw Data'!AJ$1,FALSE)</f>
        <v>58.0378269544712</v>
      </c>
      <c r="AX34" s="52">
        <f>VLOOKUP($A34,'RevPAR Raw Data'!$B$6:$BE$43,'RevPAR Raw Data'!AK$1,FALSE)</f>
        <v>58.8966062035189</v>
      </c>
      <c r="AY34" s="53">
        <f>VLOOKUP($A34,'RevPAR Raw Data'!$B$6:$BE$43,'RevPAR Raw Data'!AL$1,FALSE)</f>
        <v>55.743058679484797</v>
      </c>
      <c r="AZ34" s="52">
        <f>VLOOKUP($A34,'RevPAR Raw Data'!$B$6:$BE$43,'RevPAR Raw Data'!AN$1,FALSE)</f>
        <v>80.232406130963099</v>
      </c>
      <c r="BA34" s="52">
        <f>VLOOKUP($A34,'RevPAR Raw Data'!$B$6:$BE$43,'RevPAR Raw Data'!AO$1,FALSE)</f>
        <v>79.575623526210705</v>
      </c>
      <c r="BB34" s="53">
        <f>VLOOKUP($A34,'RevPAR Raw Data'!$B$6:$BE$43,'RevPAR Raw Data'!AP$1,FALSE)</f>
        <v>79.904014828586895</v>
      </c>
      <c r="BC34" s="54">
        <f>VLOOKUP($A34,'RevPAR Raw Data'!$B$6:$BE$43,'RevPAR Raw Data'!AR$1,FALSE)</f>
        <v>62.646189007799698</v>
      </c>
      <c r="BE34" s="47">
        <f>VLOOKUP($A34,'RevPAR Raw Data'!$B$6:$BE$43,'RevPAR Raw Data'!AT$1,FALSE)</f>
        <v>-7.6606178902555104</v>
      </c>
      <c r="BF34" s="48">
        <f>VLOOKUP($A34,'RevPAR Raw Data'!$B$6:$BE$43,'RevPAR Raw Data'!AU$1,FALSE)</f>
        <v>-2.0020895446918598</v>
      </c>
      <c r="BG34" s="48">
        <f>VLOOKUP($A34,'RevPAR Raw Data'!$B$6:$BE$43,'RevPAR Raw Data'!AV$1,FALSE)</f>
        <v>0.69457426185285198</v>
      </c>
      <c r="BH34" s="48">
        <f>VLOOKUP($A34,'RevPAR Raw Data'!$B$6:$BE$43,'RevPAR Raw Data'!AW$1,FALSE)</f>
        <v>-5.6629853806994097</v>
      </c>
      <c r="BI34" s="48">
        <f>VLOOKUP($A34,'RevPAR Raw Data'!$B$6:$BE$43,'RevPAR Raw Data'!AX$1,FALSE)</f>
        <v>-5.7698479377113996</v>
      </c>
      <c r="BJ34" s="49">
        <f>VLOOKUP($A34,'RevPAR Raw Data'!$B$6:$BE$43,'RevPAR Raw Data'!AY$1,FALSE)</f>
        <v>-4.0604154923334299</v>
      </c>
      <c r="BK34" s="48">
        <f>VLOOKUP($A34,'RevPAR Raw Data'!$B$6:$BE$43,'RevPAR Raw Data'!BA$1,FALSE)</f>
        <v>0.91320831618684195</v>
      </c>
      <c r="BL34" s="48">
        <f>VLOOKUP($A34,'RevPAR Raw Data'!$B$6:$BE$43,'RevPAR Raw Data'!BB$1,FALSE)</f>
        <v>-3.5985180144646098</v>
      </c>
      <c r="BM34" s="49">
        <f>VLOOKUP($A34,'RevPAR Raw Data'!$B$6:$BE$43,'RevPAR Raw Data'!BC$1,FALSE)</f>
        <v>-1.3849693799281699</v>
      </c>
      <c r="BN34" s="50">
        <f>VLOOKUP($A34,'RevPAR Raw Data'!$B$6:$BE$43,'RevPAR Raw Data'!BE$1,FALSE)</f>
        <v>-3.1024011523457098</v>
      </c>
    </row>
    <row r="35" spans="1:66" x14ac:dyDescent="0.45">
      <c r="A35" s="63" t="s">
        <v>47</v>
      </c>
      <c r="B35" s="47">
        <f>VLOOKUP($A35,'Occupancy Raw Data'!$B$8:$BE$45,'Occupancy Raw Data'!AG$3,FALSE)</f>
        <v>50.862856099342501</v>
      </c>
      <c r="C35" s="48">
        <f>VLOOKUP($A35,'Occupancy Raw Data'!$B$8:$BE$45,'Occupancy Raw Data'!AH$3,FALSE)</f>
        <v>64.138970051132205</v>
      </c>
      <c r="D35" s="48">
        <f>VLOOKUP($A35,'Occupancy Raw Data'!$B$8:$BE$45,'Occupancy Raw Data'!AI$3,FALSE)</f>
        <v>65.905770635500303</v>
      </c>
      <c r="E35" s="48">
        <f>VLOOKUP($A35,'Occupancy Raw Data'!$B$8:$BE$45,'Occupancy Raw Data'!AJ$3,FALSE)</f>
        <v>64.170927684441097</v>
      </c>
      <c r="F35" s="48">
        <f>VLOOKUP($A35,'Occupancy Raw Data'!$B$8:$BE$45,'Occupancy Raw Data'!AK$3,FALSE)</f>
        <v>61.961285609934201</v>
      </c>
      <c r="G35" s="49">
        <f>VLOOKUP($A35,'Occupancy Raw Data'!$B$8:$BE$45,'Occupancy Raw Data'!AL$3,FALSE)</f>
        <v>61.407962016070101</v>
      </c>
      <c r="H35" s="48">
        <f>VLOOKUP($A35,'Occupancy Raw Data'!$B$8:$BE$45,'Occupancy Raw Data'!AN$3,FALSE)</f>
        <v>68.325420014609193</v>
      </c>
      <c r="I35" s="48">
        <f>VLOOKUP($A35,'Occupancy Raw Data'!$B$8:$BE$45,'Occupancy Raw Data'!AO$3,FALSE)</f>
        <v>67.184075967859698</v>
      </c>
      <c r="J35" s="49">
        <f>VLOOKUP($A35,'Occupancy Raw Data'!$B$8:$BE$45,'Occupancy Raw Data'!AP$3,FALSE)</f>
        <v>67.754747991234396</v>
      </c>
      <c r="K35" s="50">
        <f>VLOOKUP($A35,'Occupancy Raw Data'!$B$8:$BE$45,'Occupancy Raw Data'!AR$3,FALSE)</f>
        <v>63.221329437545599</v>
      </c>
      <c r="M35" s="47">
        <f>VLOOKUP($A35,'Occupancy Raw Data'!$B$8:$BE$45,'Occupancy Raw Data'!AT$3,FALSE)</f>
        <v>1.3857382711852699</v>
      </c>
      <c r="N35" s="48">
        <f>VLOOKUP($A35,'Occupancy Raw Data'!$B$8:$BE$45,'Occupancy Raw Data'!AU$3,FALSE)</f>
        <v>6.5025425950628799</v>
      </c>
      <c r="O35" s="48">
        <f>VLOOKUP($A35,'Occupancy Raw Data'!$B$8:$BE$45,'Occupancy Raw Data'!AV$3,FALSE)</f>
        <v>5.56020804066062</v>
      </c>
      <c r="P35" s="48">
        <f>VLOOKUP($A35,'Occupancy Raw Data'!$B$8:$BE$45,'Occupancy Raw Data'!AW$3,FALSE)</f>
        <v>-4.6702098862168704</v>
      </c>
      <c r="Q35" s="48">
        <f>VLOOKUP($A35,'Occupancy Raw Data'!$B$8:$BE$45,'Occupancy Raw Data'!AX$3,FALSE)</f>
        <v>-5.52327431492923</v>
      </c>
      <c r="R35" s="49">
        <f>VLOOKUP($A35,'Occupancy Raw Data'!$B$8:$BE$45,'Occupancy Raw Data'!AY$3,FALSE)</f>
        <v>0.43064800351545901</v>
      </c>
      <c r="S35" s="48">
        <f>VLOOKUP($A35,'Occupancy Raw Data'!$B$8:$BE$45,'Occupancy Raw Data'!BA$3,FALSE)</f>
        <v>0.48016585914940002</v>
      </c>
      <c r="T35" s="48">
        <f>VLOOKUP($A35,'Occupancy Raw Data'!$B$8:$BE$45,'Occupancy Raw Data'!BB$3,FALSE)</f>
        <v>-3.0271313716574602</v>
      </c>
      <c r="U35" s="49">
        <f>VLOOKUP($A35,'Occupancy Raw Data'!$B$8:$BE$45,'Occupancy Raw Data'!BC$3,FALSE)</f>
        <v>-1.28986442181465</v>
      </c>
      <c r="V35" s="50">
        <f>VLOOKUP($A35,'Occupancy Raw Data'!$B$8:$BE$45,'Occupancy Raw Data'!BE$3,FALSE)</f>
        <v>-0.102513387673099</v>
      </c>
      <c r="X35" s="51">
        <f>VLOOKUP($A35,'ADR Raw Data'!$B$6:$BE$43,'ADR Raw Data'!AG$1,FALSE)</f>
        <v>95.740740508033298</v>
      </c>
      <c r="Y35" s="52">
        <f>VLOOKUP($A35,'ADR Raw Data'!$B$6:$BE$43,'ADR Raw Data'!AH$1,FALSE)</f>
        <v>105.597184853014</v>
      </c>
      <c r="Z35" s="52">
        <f>VLOOKUP($A35,'ADR Raw Data'!$B$6:$BE$43,'ADR Raw Data'!AI$1,FALSE)</f>
        <v>109.117684261568</v>
      </c>
      <c r="AA35" s="52">
        <f>VLOOKUP($A35,'ADR Raw Data'!$B$6:$BE$43,'ADR Raw Data'!AJ$1,FALSE)</f>
        <v>105.057880620375</v>
      </c>
      <c r="AB35" s="52">
        <f>VLOOKUP($A35,'ADR Raw Data'!$B$6:$BE$43,'ADR Raw Data'!AK$1,FALSE)</f>
        <v>101.216882552313</v>
      </c>
      <c r="AC35" s="53">
        <f>VLOOKUP($A35,'ADR Raw Data'!$B$6:$BE$43,'ADR Raw Data'!AL$1,FALSE)</f>
        <v>103.723413179885</v>
      </c>
      <c r="AD35" s="52">
        <f>VLOOKUP($A35,'ADR Raw Data'!$B$6:$BE$43,'ADR Raw Data'!AN$1,FALSE)</f>
        <v>110.04289188828</v>
      </c>
      <c r="AE35" s="52">
        <f>VLOOKUP($A35,'ADR Raw Data'!$B$6:$BE$43,'ADR Raw Data'!AO$1,FALSE)</f>
        <v>108.528933813536</v>
      </c>
      <c r="AF35" s="53">
        <f>VLOOKUP($A35,'ADR Raw Data'!$B$6:$BE$43,'ADR Raw Data'!AP$1,FALSE)</f>
        <v>109.29228859241201</v>
      </c>
      <c r="AG35" s="54">
        <f>VLOOKUP($A35,'ADR Raw Data'!$B$6:$BE$43,'ADR Raw Data'!AR$1,FALSE)</f>
        <v>105.428614137162</v>
      </c>
      <c r="AI35" s="47">
        <f>VLOOKUP($A35,'ADR Raw Data'!$B$6:$BE$43,'ADR Raw Data'!AT$1,FALSE)</f>
        <v>0.322391925288254</v>
      </c>
      <c r="AJ35" s="48">
        <f>VLOOKUP($A35,'ADR Raw Data'!$B$6:$BE$43,'ADR Raw Data'!AU$1,FALSE)</f>
        <v>2.12432314311675</v>
      </c>
      <c r="AK35" s="48">
        <f>VLOOKUP($A35,'ADR Raw Data'!$B$6:$BE$43,'ADR Raw Data'!AV$1,FALSE)</f>
        <v>1.94739707285393</v>
      </c>
      <c r="AL35" s="48">
        <f>VLOOKUP($A35,'ADR Raw Data'!$B$6:$BE$43,'ADR Raw Data'!AW$1,FALSE)</f>
        <v>6.6436746556095494E-2</v>
      </c>
      <c r="AM35" s="48">
        <f>VLOOKUP($A35,'ADR Raw Data'!$B$6:$BE$43,'ADR Raw Data'!AX$1,FALSE)</f>
        <v>-0.42536889013204998</v>
      </c>
      <c r="AN35" s="49">
        <f>VLOOKUP($A35,'ADR Raw Data'!$B$6:$BE$43,'ADR Raw Data'!AY$1,FALSE)</f>
        <v>0.88953679509807504</v>
      </c>
      <c r="AO35" s="48">
        <f>VLOOKUP($A35,'ADR Raw Data'!$B$6:$BE$43,'ADR Raw Data'!BA$1,FALSE)</f>
        <v>-1.76343989543298</v>
      </c>
      <c r="AP35" s="48">
        <f>VLOOKUP($A35,'ADR Raw Data'!$B$6:$BE$43,'ADR Raw Data'!BB$1,FALSE)</f>
        <v>-4.1082713838234497</v>
      </c>
      <c r="AQ35" s="49">
        <f>VLOOKUP($A35,'ADR Raw Data'!$B$6:$BE$43,'ADR Raw Data'!BC$1,FALSE)</f>
        <v>-2.9409060150299</v>
      </c>
      <c r="AR35" s="50">
        <f>VLOOKUP($A35,'ADR Raw Data'!$B$6:$BE$43,'ADR Raw Data'!BE$1,FALSE)</f>
        <v>-0.39264626361812799</v>
      </c>
      <c r="AT35" s="51">
        <f>VLOOKUP($A35,'RevPAR Raw Data'!$B$6:$BE$43,'RevPAR Raw Data'!AG$1,FALSE)</f>
        <v>48.696475073046003</v>
      </c>
      <c r="AU35" s="52">
        <f>VLOOKUP($A35,'RevPAR Raw Data'!$B$6:$BE$43,'RevPAR Raw Data'!AH$1,FALSE)</f>
        <v>67.728946767713595</v>
      </c>
      <c r="AV35" s="52">
        <f>VLOOKUP($A35,'RevPAR Raw Data'!$B$6:$BE$43,'RevPAR Raw Data'!AI$1,FALSE)</f>
        <v>71.9148507121986</v>
      </c>
      <c r="AW35" s="52">
        <f>VLOOKUP($A35,'RevPAR Raw Data'!$B$6:$BE$43,'RevPAR Raw Data'!AJ$1,FALSE)</f>
        <v>67.416616599707794</v>
      </c>
      <c r="AX35" s="52">
        <f>VLOOKUP($A35,'RevPAR Raw Data'!$B$6:$BE$43,'RevPAR Raw Data'!AK$1,FALSE)</f>
        <v>62.7152816837107</v>
      </c>
      <c r="AY35" s="53">
        <f>VLOOKUP($A35,'RevPAR Raw Data'!$B$6:$BE$43,'RevPAR Raw Data'!AL$1,FALSE)</f>
        <v>63.694434167275297</v>
      </c>
      <c r="AZ35" s="52">
        <f>VLOOKUP($A35,'RevPAR Raw Data'!$B$6:$BE$43,'RevPAR Raw Data'!AN$1,FALSE)</f>
        <v>75.187268078889701</v>
      </c>
      <c r="BA35" s="52">
        <f>VLOOKUP($A35,'RevPAR Raw Data'!$B$6:$BE$43,'RevPAR Raw Data'!AO$1,FALSE)</f>
        <v>72.914161340394401</v>
      </c>
      <c r="BB35" s="53">
        <f>VLOOKUP($A35,'RevPAR Raw Data'!$B$6:$BE$43,'RevPAR Raw Data'!AP$1,FALSE)</f>
        <v>74.050714709641994</v>
      </c>
      <c r="BC35" s="54">
        <f>VLOOKUP($A35,'RevPAR Raw Data'!$B$6:$BE$43,'RevPAR Raw Data'!AR$1,FALSE)</f>
        <v>66.653371465094395</v>
      </c>
      <c r="BE35" s="47">
        <f>VLOOKUP($A35,'RevPAR Raw Data'!$B$6:$BE$43,'RevPAR Raw Data'!AT$1,FALSE)</f>
        <v>1.7125977047654499</v>
      </c>
      <c r="BF35" s="48">
        <f>VLOOKUP($A35,'RevPAR Raw Data'!$B$6:$BE$43,'RevPAR Raw Data'!AU$1,FALSE)</f>
        <v>8.7650007554175797</v>
      </c>
      <c r="BG35" s="48">
        <f>VLOOKUP($A35,'RevPAR Raw Data'!$B$6:$BE$43,'RevPAR Raw Data'!AV$1,FALSE)</f>
        <v>7.6158844421429697</v>
      </c>
      <c r="BH35" s="48">
        <f>VLOOKUP($A35,'RevPAR Raw Data'!$B$6:$BE$43,'RevPAR Raw Data'!AW$1,FALSE)</f>
        <v>-4.6068758751665202</v>
      </c>
      <c r="BI35" s="48">
        <f>VLOOKUP($A35,'RevPAR Raw Data'!$B$6:$BE$43,'RevPAR Raw Data'!AX$1,FALSE)</f>
        <v>-5.9251489144089096</v>
      </c>
      <c r="BJ35" s="49">
        <f>VLOOKUP($A35,'RevPAR Raw Data'!$B$6:$BE$43,'RevPAR Raw Data'!AY$1,FALSE)</f>
        <v>1.3240155710621599</v>
      </c>
      <c r="BK35" s="48">
        <f>VLOOKUP($A35,'RevPAR Raw Data'!$B$6:$BE$43,'RevPAR Raw Data'!BA$1,FALSE)</f>
        <v>-1.29174147260807</v>
      </c>
      <c r="BL35" s="48">
        <f>VLOOKUP($A35,'RevPAR Raw Data'!$B$6:$BE$43,'RevPAR Raw Data'!BB$1,FALSE)</f>
        <v>-7.0110399835883701</v>
      </c>
      <c r="BM35" s="49">
        <f>VLOOKUP($A35,'RevPAR Raw Data'!$B$6:$BE$43,'RevPAR Raw Data'!BC$1,FALSE)</f>
        <v>-4.1928367364776804</v>
      </c>
      <c r="BN35" s="50">
        <f>VLOOKUP($A35,'RevPAR Raw Data'!$B$6:$BE$43,'RevPAR Raw Data'!BE$1,FALSE)</f>
        <v>-0.49475713630482099</v>
      </c>
    </row>
    <row r="36" spans="1:66" x14ac:dyDescent="0.45">
      <c r="A36" s="63" t="s">
        <v>48</v>
      </c>
      <c r="B36" s="47">
        <f>VLOOKUP($A36,'Occupancy Raw Data'!$B$8:$BE$45,'Occupancy Raw Data'!AG$3,FALSE)</f>
        <v>55.013051732320797</v>
      </c>
      <c r="C36" s="48">
        <f>VLOOKUP($A36,'Occupancy Raw Data'!$B$8:$BE$45,'Occupancy Raw Data'!AH$3,FALSE)</f>
        <v>66.854532510678595</v>
      </c>
      <c r="D36" s="48">
        <f>VLOOKUP($A36,'Occupancy Raw Data'!$B$8:$BE$45,'Occupancy Raw Data'!AI$3,FALSE)</f>
        <v>63.906027527289901</v>
      </c>
      <c r="E36" s="48">
        <f>VLOOKUP($A36,'Occupancy Raw Data'!$B$8:$BE$45,'Occupancy Raw Data'!AJ$3,FALSE)</f>
        <v>68.349549121974306</v>
      </c>
      <c r="F36" s="48">
        <f>VLOOKUP($A36,'Occupancy Raw Data'!$B$8:$BE$45,'Occupancy Raw Data'!AK$3,FALSE)</f>
        <v>67.596108210726101</v>
      </c>
      <c r="G36" s="49">
        <f>VLOOKUP($A36,'Occupancy Raw Data'!$B$8:$BE$45,'Occupancy Raw Data'!AL$3,FALSE)</f>
        <v>64.343853820598</v>
      </c>
      <c r="H36" s="48">
        <f>VLOOKUP($A36,'Occupancy Raw Data'!$B$8:$BE$45,'Occupancy Raw Data'!AN$3,FALSE)</f>
        <v>68.130042714760293</v>
      </c>
      <c r="I36" s="48">
        <f>VLOOKUP($A36,'Occupancy Raw Data'!$B$8:$BE$45,'Occupancy Raw Data'!AO$3,FALSE)</f>
        <v>68.355481727574698</v>
      </c>
      <c r="J36" s="49">
        <f>VLOOKUP($A36,'Occupancy Raw Data'!$B$8:$BE$45,'Occupancy Raw Data'!AP$3,FALSE)</f>
        <v>68.242762221167496</v>
      </c>
      <c r="K36" s="50">
        <f>VLOOKUP($A36,'Occupancy Raw Data'!$B$8:$BE$45,'Occupancy Raw Data'!AR$3,FALSE)</f>
        <v>65.457827649332103</v>
      </c>
      <c r="M36" s="47">
        <f>VLOOKUP($A36,'Occupancy Raw Data'!$B$8:$BE$45,'Occupancy Raw Data'!AT$3,FALSE)</f>
        <v>-5.23202551281965</v>
      </c>
      <c r="N36" s="48">
        <f>VLOOKUP($A36,'Occupancy Raw Data'!$B$8:$BE$45,'Occupancy Raw Data'!AU$3,FALSE)</f>
        <v>-2.2816593331416302</v>
      </c>
      <c r="O36" s="48">
        <f>VLOOKUP($A36,'Occupancy Raw Data'!$B$8:$BE$45,'Occupancy Raw Data'!AV$3,FALSE)</f>
        <v>-5.1560406380205901</v>
      </c>
      <c r="P36" s="48">
        <f>VLOOKUP($A36,'Occupancy Raw Data'!$B$8:$BE$45,'Occupancy Raw Data'!AW$3,FALSE)</f>
        <v>-9.2263075701055701</v>
      </c>
      <c r="Q36" s="48">
        <f>VLOOKUP($A36,'Occupancy Raw Data'!$B$8:$BE$45,'Occupancy Raw Data'!AX$3,FALSE)</f>
        <v>-9.8368925161917904</v>
      </c>
      <c r="R36" s="49">
        <f>VLOOKUP($A36,'Occupancy Raw Data'!$B$8:$BE$45,'Occupancy Raw Data'!AY$3,FALSE)</f>
        <v>-6.5078148340330504</v>
      </c>
      <c r="S36" s="48">
        <f>VLOOKUP($A36,'Occupancy Raw Data'!$B$8:$BE$45,'Occupancy Raw Data'!BA$3,FALSE)</f>
        <v>-5.5028887170504603</v>
      </c>
      <c r="T36" s="48">
        <f>VLOOKUP($A36,'Occupancy Raw Data'!$B$8:$BE$45,'Occupancy Raw Data'!BB$3,FALSE)</f>
        <v>-7.0866981451245099</v>
      </c>
      <c r="U36" s="49">
        <f>VLOOKUP($A36,'Occupancy Raw Data'!$B$8:$BE$45,'Occupancy Raw Data'!BC$3,FALSE)</f>
        <v>-6.30279374625146</v>
      </c>
      <c r="V36" s="50">
        <f>VLOOKUP($A36,'Occupancy Raw Data'!$B$8:$BE$45,'Occupancy Raw Data'!BE$3,FALSE)</f>
        <v>-6.4468390599951304</v>
      </c>
      <c r="X36" s="51">
        <f>VLOOKUP($A36,'ADR Raw Data'!$B$6:$BE$43,'ADR Raw Data'!AG$1,FALSE)</f>
        <v>146.97281246630001</v>
      </c>
      <c r="Y36" s="52">
        <f>VLOOKUP($A36,'ADR Raw Data'!$B$6:$BE$43,'ADR Raw Data'!AH$1,FALSE)</f>
        <v>141.522665720117</v>
      </c>
      <c r="Z36" s="52">
        <f>VLOOKUP($A36,'ADR Raw Data'!$B$6:$BE$43,'ADR Raw Data'!AI$1,FALSE)</f>
        <v>143.33475213516499</v>
      </c>
      <c r="AA36" s="52">
        <f>VLOOKUP($A36,'ADR Raw Data'!$B$6:$BE$43,'ADR Raw Data'!AJ$1,FALSE)</f>
        <v>150.41895755576701</v>
      </c>
      <c r="AB36" s="52">
        <f>VLOOKUP($A36,'ADR Raw Data'!$B$6:$BE$43,'ADR Raw Data'!AK$1,FALSE)</f>
        <v>156.262451290152</v>
      </c>
      <c r="AC36" s="53">
        <f>VLOOKUP($A36,'ADR Raw Data'!$B$6:$BE$43,'ADR Raw Data'!AL$1,FALSE)</f>
        <v>147.801562632539</v>
      </c>
      <c r="AD36" s="52">
        <f>VLOOKUP($A36,'ADR Raw Data'!$B$6:$BE$43,'ADR Raw Data'!AN$1,FALSE)</f>
        <v>191.781650992685</v>
      </c>
      <c r="AE36" s="52">
        <f>VLOOKUP($A36,'ADR Raw Data'!$B$6:$BE$43,'ADR Raw Data'!AO$1,FALSE)</f>
        <v>192.821208123589</v>
      </c>
      <c r="AF36" s="53">
        <f>VLOOKUP($A36,'ADR Raw Data'!$B$6:$BE$43,'ADR Raw Data'!AP$1,FALSE)</f>
        <v>192.30228809875601</v>
      </c>
      <c r="AG36" s="54">
        <f>VLOOKUP($A36,'ADR Raw Data'!$B$6:$BE$43,'ADR Raw Data'!AR$1,FALSE)</f>
        <v>161.056999805787</v>
      </c>
      <c r="AI36" s="47">
        <f>VLOOKUP($A36,'ADR Raw Data'!$B$6:$BE$43,'ADR Raw Data'!AT$1,FALSE)</f>
        <v>4.5219212062574199</v>
      </c>
      <c r="AJ36" s="48">
        <f>VLOOKUP($A36,'ADR Raw Data'!$B$6:$BE$43,'ADR Raw Data'!AU$1,FALSE)</f>
        <v>1.85995221523208</v>
      </c>
      <c r="AK36" s="48">
        <f>VLOOKUP($A36,'ADR Raw Data'!$B$6:$BE$43,'ADR Raw Data'!AV$1,FALSE)</f>
        <v>4.7101433167906697</v>
      </c>
      <c r="AL36" s="48">
        <f>VLOOKUP($A36,'ADR Raw Data'!$B$6:$BE$43,'ADR Raw Data'!AW$1,FALSE)</f>
        <v>7.8963685754058197</v>
      </c>
      <c r="AM36" s="48">
        <f>VLOOKUP($A36,'ADR Raw Data'!$B$6:$BE$43,'ADR Raw Data'!AX$1,FALSE)</f>
        <v>8.1034468408811904</v>
      </c>
      <c r="AN36" s="49">
        <f>VLOOKUP($A36,'ADR Raw Data'!$B$6:$BE$43,'ADR Raw Data'!AY$1,FALSE)</f>
        <v>5.4631832212704401</v>
      </c>
      <c r="AO36" s="48">
        <f>VLOOKUP($A36,'ADR Raw Data'!$B$6:$BE$43,'ADR Raw Data'!BA$1,FALSE)</f>
        <v>6.5429109512095502</v>
      </c>
      <c r="AP36" s="48">
        <f>VLOOKUP($A36,'ADR Raw Data'!$B$6:$BE$43,'ADR Raw Data'!BB$1,FALSE)</f>
        <v>3.46352955246671</v>
      </c>
      <c r="AQ36" s="49">
        <f>VLOOKUP($A36,'ADR Raw Data'!$B$6:$BE$43,'ADR Raw Data'!BC$1,FALSE)</f>
        <v>4.9585377533034203</v>
      </c>
      <c r="AR36" s="50">
        <f>VLOOKUP($A36,'ADR Raw Data'!$B$6:$BE$43,'ADR Raw Data'!BE$1,FALSE)</f>
        <v>5.2967238447471896</v>
      </c>
      <c r="AT36" s="51">
        <f>VLOOKUP($A36,'RevPAR Raw Data'!$B$6:$BE$43,'RevPAR Raw Data'!AG$1,FALSE)</f>
        <v>80.854229354532507</v>
      </c>
      <c r="AU36" s="52">
        <f>VLOOKUP($A36,'RevPAR Raw Data'!$B$6:$BE$43,'RevPAR Raw Data'!AH$1,FALSE)</f>
        <v>94.614316563834805</v>
      </c>
      <c r="AV36" s="52">
        <f>VLOOKUP($A36,'RevPAR Raw Data'!$B$6:$BE$43,'RevPAR Raw Data'!AI$1,FALSE)</f>
        <v>91.599546155671504</v>
      </c>
      <c r="AW36" s="52">
        <f>VLOOKUP($A36,'RevPAR Raw Data'!$B$6:$BE$43,'RevPAR Raw Data'!AJ$1,FALSE)</f>
        <v>102.810679283341</v>
      </c>
      <c r="AX36" s="52">
        <f>VLOOKUP($A36,'RevPAR Raw Data'!$B$6:$BE$43,'RevPAR Raw Data'!AK$1,FALSE)</f>
        <v>105.627335666824</v>
      </c>
      <c r="AY36" s="53">
        <f>VLOOKUP($A36,'RevPAR Raw Data'!$B$6:$BE$43,'RevPAR Raw Data'!AL$1,FALSE)</f>
        <v>95.101221404840999</v>
      </c>
      <c r="AZ36" s="52">
        <f>VLOOKUP($A36,'RevPAR Raw Data'!$B$6:$BE$43,'RevPAR Raw Data'!AN$1,FALSE)</f>
        <v>130.660920740389</v>
      </c>
      <c r="BA36" s="52">
        <f>VLOOKUP($A36,'RevPAR Raw Data'!$B$6:$BE$43,'RevPAR Raw Data'!AO$1,FALSE)</f>
        <v>131.803865685809</v>
      </c>
      <c r="BB36" s="53">
        <f>VLOOKUP($A36,'RevPAR Raw Data'!$B$6:$BE$43,'RevPAR Raw Data'!AP$1,FALSE)</f>
        <v>131.23239321309899</v>
      </c>
      <c r="BC36" s="54">
        <f>VLOOKUP($A36,'RevPAR Raw Data'!$B$6:$BE$43,'RevPAR Raw Data'!AR$1,FALSE)</f>
        <v>105.42441335005699</v>
      </c>
      <c r="BE36" s="47">
        <f>VLOOKUP($A36,'RevPAR Raw Data'!$B$6:$BE$43,'RevPAR Raw Data'!AT$1,FALSE)</f>
        <v>-0.94669237774322201</v>
      </c>
      <c r="BF36" s="48">
        <f>VLOOKUP($A36,'RevPAR Raw Data'!$B$6:$BE$43,'RevPAR Raw Data'!AU$1,FALSE)</f>
        <v>-0.464144891220374</v>
      </c>
      <c r="BG36" s="48">
        <f>VLOOKUP($A36,'RevPAR Raw Data'!$B$6:$BE$43,'RevPAR Raw Data'!AV$1,FALSE)</f>
        <v>-0.68875422475266102</v>
      </c>
      <c r="BH36" s="48">
        <f>VLOOKUP($A36,'RevPAR Raw Data'!$B$6:$BE$43,'RevPAR Raw Data'!AW$1,FALSE)</f>
        <v>-2.0584822463358399</v>
      </c>
      <c r="BI36" s="48">
        <f>VLOOKUP($A36,'RevPAR Raw Data'!$B$6:$BE$43,'RevPAR Raw Data'!AX$1,FALSE)</f>
        <v>-2.53057303115482</v>
      </c>
      <c r="BJ36" s="49">
        <f>VLOOKUP($A36,'RevPAR Raw Data'!$B$6:$BE$43,'RevPAR Raw Data'!AY$1,FALSE)</f>
        <v>-1.4001654608468499</v>
      </c>
      <c r="BK36" s="48">
        <f>VLOOKUP($A36,'RevPAR Raw Data'!$B$6:$BE$43,'RevPAR Raw Data'!BA$1,FALSE)</f>
        <v>0.67997312565831503</v>
      </c>
      <c r="BL36" s="48">
        <f>VLOOKUP($A36,'RevPAR Raw Data'!$B$6:$BE$43,'RevPAR Raw Data'!BB$1,FALSE)</f>
        <v>-3.8686184772083001</v>
      </c>
      <c r="BM36" s="49">
        <f>VLOOKUP($A36,'RevPAR Raw Data'!$B$6:$BE$43,'RevPAR Raw Data'!BC$1,FALSE)</f>
        <v>-1.6567824003687599</v>
      </c>
      <c r="BN36" s="50">
        <f>VLOOKUP($A36,'RevPAR Raw Data'!$B$6:$BE$43,'RevPAR Raw Data'!BE$1,FALSE)</f>
        <v>-1.49158647697118</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47.189305288105402</v>
      </c>
      <c r="C38" s="48">
        <f>VLOOKUP($A38,'Occupancy Raw Data'!$B$8:$BE$45,'Occupancy Raw Data'!AH$3,FALSE)</f>
        <v>60.3058806102799</v>
      </c>
      <c r="D38" s="48">
        <f>VLOOKUP($A38,'Occupancy Raw Data'!$B$8:$BE$45,'Occupancy Raw Data'!AI$3,FALSE)</f>
        <v>63.975707302621799</v>
      </c>
      <c r="E38" s="48">
        <f>VLOOKUP($A38,'Occupancy Raw Data'!$B$8:$BE$45,'Occupancy Raw Data'!AJ$3,FALSE)</f>
        <v>62.527773663161</v>
      </c>
      <c r="F38" s="48">
        <f>VLOOKUP($A38,'Occupancy Raw Data'!$B$8:$BE$45,'Occupancy Raw Data'!AK$3,FALSE)</f>
        <v>61.027995852466297</v>
      </c>
      <c r="G38" s="49">
        <f>VLOOKUP($A38,'Occupancy Raw Data'!$B$8:$BE$45,'Occupancy Raw Data'!AL$3,FALSE)</f>
        <v>59.005332543326901</v>
      </c>
      <c r="H38" s="48">
        <f>VLOOKUP($A38,'Occupancy Raw Data'!$B$8:$BE$45,'Occupancy Raw Data'!AN$3,FALSE)</f>
        <v>68.778699451932994</v>
      </c>
      <c r="I38" s="48">
        <f>VLOOKUP($A38,'Occupancy Raw Data'!$B$8:$BE$45,'Occupancy Raw Data'!AO$3,FALSE)</f>
        <v>67.778847578136507</v>
      </c>
      <c r="J38" s="49">
        <f>VLOOKUP($A38,'Occupancy Raw Data'!$B$8:$BE$45,'Occupancy Raw Data'!AP$3,FALSE)</f>
        <v>68.2787735150348</v>
      </c>
      <c r="K38" s="50">
        <f>VLOOKUP($A38,'Occupancy Raw Data'!$B$8:$BE$45,'Occupancy Raw Data'!AR$3,FALSE)</f>
        <v>61.654887106672</v>
      </c>
      <c r="M38" s="47">
        <f>VLOOKUP($A38,'Occupancy Raw Data'!$B$8:$BE$45,'Occupancy Raw Data'!AT$3,FALSE)</f>
        <v>-5.0026055070325004</v>
      </c>
      <c r="N38" s="48">
        <f>VLOOKUP($A38,'Occupancy Raw Data'!$B$8:$BE$45,'Occupancy Raw Data'!AU$3,FALSE)</f>
        <v>3.6159795300625999</v>
      </c>
      <c r="O38" s="48">
        <f>VLOOKUP($A38,'Occupancy Raw Data'!$B$8:$BE$45,'Occupancy Raw Data'!AV$3,FALSE)</f>
        <v>5.9465317061069998</v>
      </c>
      <c r="P38" s="48">
        <f>VLOOKUP($A38,'Occupancy Raw Data'!$B$8:$BE$45,'Occupancy Raw Data'!AW$3,FALSE)</f>
        <v>-2.6112264019707898</v>
      </c>
      <c r="Q38" s="48">
        <f>VLOOKUP($A38,'Occupancy Raw Data'!$B$8:$BE$45,'Occupancy Raw Data'!AX$3,FALSE)</f>
        <v>-7.1208489391889396</v>
      </c>
      <c r="R38" s="49">
        <f>VLOOKUP($A38,'Occupancy Raw Data'!$B$8:$BE$45,'Occupancy Raw Data'!AY$3,FALSE)</f>
        <v>-1.0547820842108799</v>
      </c>
      <c r="S38" s="48">
        <f>VLOOKUP($A38,'Occupancy Raw Data'!$B$8:$BE$45,'Occupancy Raw Data'!BA$3,FALSE)</f>
        <v>-3.03154400254469</v>
      </c>
      <c r="T38" s="48">
        <f>VLOOKUP($A38,'Occupancy Raw Data'!$B$8:$BE$45,'Occupancy Raw Data'!BB$3,FALSE)</f>
        <v>-5.1538421688720097</v>
      </c>
      <c r="U38" s="49">
        <f>VLOOKUP($A38,'Occupancy Raw Data'!$B$8:$BE$45,'Occupancy Raw Data'!BC$3,FALSE)</f>
        <v>-4.0966647410593797</v>
      </c>
      <c r="V38" s="50">
        <f>VLOOKUP($A38,'Occupancy Raw Data'!$B$8:$BE$45,'Occupancy Raw Data'!BE$3,FALSE)</f>
        <v>-2.0379255094426401</v>
      </c>
      <c r="X38" s="51">
        <f>VLOOKUP($A38,'ADR Raw Data'!$B$6:$BE$43,'ADR Raw Data'!AG$1,FALSE)</f>
        <v>94.884980773758102</v>
      </c>
      <c r="Y38" s="52">
        <f>VLOOKUP($A38,'ADR Raw Data'!$B$6:$BE$43,'ADR Raw Data'!AH$1,FALSE)</f>
        <v>103.49039975437501</v>
      </c>
      <c r="Z38" s="52">
        <f>VLOOKUP($A38,'ADR Raw Data'!$B$6:$BE$43,'ADR Raw Data'!AI$1,FALSE)</f>
        <v>106.486522921972</v>
      </c>
      <c r="AA38" s="52">
        <f>VLOOKUP($A38,'ADR Raw Data'!$B$6:$BE$43,'ADR Raw Data'!AJ$1,FALSE)</f>
        <v>105.161548119632</v>
      </c>
      <c r="AB38" s="52">
        <f>VLOOKUP($A38,'ADR Raw Data'!$B$6:$BE$43,'ADR Raw Data'!AK$1,FALSE)</f>
        <v>104.82150424757199</v>
      </c>
      <c r="AC38" s="53">
        <f>VLOOKUP($A38,'ADR Raw Data'!$B$6:$BE$43,'ADR Raw Data'!AL$1,FALSE)</f>
        <v>103.393198985803</v>
      </c>
      <c r="AD38" s="52">
        <f>VLOOKUP($A38,'ADR Raw Data'!$B$6:$BE$43,'ADR Raw Data'!AN$1,FALSE)</f>
        <v>114.17108329295201</v>
      </c>
      <c r="AE38" s="52">
        <f>VLOOKUP($A38,'ADR Raw Data'!$B$6:$BE$43,'ADR Raw Data'!AO$1,FALSE)</f>
        <v>113.463039938807</v>
      </c>
      <c r="AF38" s="53">
        <f>VLOOKUP($A38,'ADR Raw Data'!$B$6:$BE$43,'ADR Raw Data'!AP$1,FALSE)</f>
        <v>113.81965370430601</v>
      </c>
      <c r="AG38" s="54">
        <f>VLOOKUP($A38,'ADR Raw Data'!$B$6:$BE$43,'ADR Raw Data'!AR$1,FALSE)</f>
        <v>106.69223321463799</v>
      </c>
      <c r="AI38" s="47">
        <f>VLOOKUP($A38,'ADR Raw Data'!$B$6:$BE$43,'ADR Raw Data'!AT$1,FALSE)</f>
        <v>-3.20988148270045</v>
      </c>
      <c r="AJ38" s="48">
        <f>VLOOKUP($A38,'ADR Raw Data'!$B$6:$BE$43,'ADR Raw Data'!AU$1,FALSE)</f>
        <v>0.43024435555144902</v>
      </c>
      <c r="AK38" s="48">
        <f>VLOOKUP($A38,'ADR Raw Data'!$B$6:$BE$43,'ADR Raw Data'!AV$1,FALSE)</f>
        <v>0.469013966752234</v>
      </c>
      <c r="AL38" s="48">
        <f>VLOOKUP($A38,'ADR Raw Data'!$B$6:$BE$43,'ADR Raw Data'!AW$1,FALSE)</f>
        <v>-1.0307579131536899</v>
      </c>
      <c r="AM38" s="48">
        <f>VLOOKUP($A38,'ADR Raw Data'!$B$6:$BE$43,'ADR Raw Data'!AX$1,FALSE)</f>
        <v>0.63302554233589403</v>
      </c>
      <c r="AN38" s="49">
        <f>VLOOKUP($A38,'ADR Raw Data'!$B$6:$BE$43,'ADR Raw Data'!AY$1,FALSE)</f>
        <v>-0.338388146396425</v>
      </c>
      <c r="AO38" s="48">
        <f>VLOOKUP($A38,'ADR Raw Data'!$B$6:$BE$43,'ADR Raw Data'!BA$1,FALSE)</f>
        <v>-0.18249661136397699</v>
      </c>
      <c r="AP38" s="48">
        <f>VLOOKUP($A38,'ADR Raw Data'!$B$6:$BE$43,'ADR Raw Data'!BB$1,FALSE)</f>
        <v>-1.1609421734484699</v>
      </c>
      <c r="AQ38" s="49">
        <f>VLOOKUP($A38,'ADR Raw Data'!$B$6:$BE$43,'ADR Raw Data'!BC$1,FALSE)</f>
        <v>-0.671019900732712</v>
      </c>
      <c r="AR38" s="50">
        <f>VLOOKUP($A38,'ADR Raw Data'!$B$6:$BE$43,'ADR Raw Data'!BE$1,FALSE)</f>
        <v>-0.51928548673129804</v>
      </c>
      <c r="AT38" s="51">
        <f>VLOOKUP($A38,'RevPAR Raw Data'!$B$6:$BE$43,'RevPAR Raw Data'!AG$1,FALSE)</f>
        <v>44.775563249888897</v>
      </c>
      <c r="AU38" s="52">
        <f>VLOOKUP($A38,'RevPAR Raw Data'!$B$6:$BE$43,'RevPAR Raw Data'!AH$1,FALSE)</f>
        <v>62.410796918974903</v>
      </c>
      <c r="AV38" s="52">
        <f>VLOOKUP($A38,'RevPAR Raw Data'!$B$6:$BE$43,'RevPAR Raw Data'!AI$1,FALSE)</f>
        <v>68.125506221300498</v>
      </c>
      <c r="AW38" s="52">
        <f>VLOOKUP($A38,'RevPAR Raw Data'!$B$6:$BE$43,'RevPAR Raw Data'!AJ$1,FALSE)</f>
        <v>65.755174788920101</v>
      </c>
      <c r="AX38" s="52">
        <f>VLOOKUP($A38,'RevPAR Raw Data'!$B$6:$BE$43,'RevPAR Raw Data'!AK$1,FALSE)</f>
        <v>63.9704632647015</v>
      </c>
      <c r="AY38" s="53">
        <f>VLOOKUP($A38,'RevPAR Raw Data'!$B$6:$BE$43,'RevPAR Raw Data'!AL$1,FALSE)</f>
        <v>61.0075008887572</v>
      </c>
      <c r="AZ38" s="52">
        <f>VLOOKUP($A38,'RevPAR Raw Data'!$B$6:$BE$43,'RevPAR Raw Data'!AN$1,FALSE)</f>
        <v>78.525386239075601</v>
      </c>
      <c r="BA38" s="52">
        <f>VLOOKUP($A38,'RevPAR Raw Data'!$B$6:$BE$43,'RevPAR Raw Data'!AO$1,FALSE)</f>
        <v>76.903940897644702</v>
      </c>
      <c r="BB38" s="53">
        <f>VLOOKUP($A38,'RevPAR Raw Data'!$B$6:$BE$43,'RevPAR Raw Data'!AP$1,FALSE)</f>
        <v>77.714663568360194</v>
      </c>
      <c r="BC38" s="54">
        <f>VLOOKUP($A38,'RevPAR Raw Data'!$B$6:$BE$43,'RevPAR Raw Data'!AR$1,FALSE)</f>
        <v>65.780975940072295</v>
      </c>
      <c r="BE38" s="47">
        <f>VLOOKUP($A38,'RevPAR Raw Data'!$B$6:$BE$43,'RevPAR Raw Data'!AT$1,FALSE)</f>
        <v>-8.0519092819101594</v>
      </c>
      <c r="BF38" s="48">
        <f>VLOOKUP($A38,'RevPAR Raw Data'!$B$6:$BE$43,'RevPAR Raw Data'!AU$1,FALSE)</f>
        <v>4.0617814334400402</v>
      </c>
      <c r="BG38" s="48">
        <f>VLOOKUP($A38,'RevPAR Raw Data'!$B$6:$BE$43,'RevPAR Raw Data'!AV$1,FALSE)</f>
        <v>6.4434357370982296</v>
      </c>
      <c r="BH38" s="48">
        <f>VLOOKUP($A38,'RevPAR Raw Data'!$B$6:$BE$43,'RevPAR Raw Data'!AW$1,FALSE)</f>
        <v>-3.6150688923558199</v>
      </c>
      <c r="BI38" s="48">
        <f>VLOOKUP($A38,'RevPAR Raw Data'!$B$6:$BE$43,'RevPAR Raw Data'!AX$1,FALSE)</f>
        <v>-6.5329001894692702</v>
      </c>
      <c r="BJ38" s="49">
        <f>VLOOKUP($A38,'RevPAR Raw Data'!$B$6:$BE$43,'RevPAR Raw Data'!AY$1,FALSE)</f>
        <v>-1.38960097306402</v>
      </c>
      <c r="BK38" s="48">
        <f>VLOOKUP($A38,'RevPAR Raw Data'!$B$6:$BE$43,'RevPAR Raw Data'!BA$1,FALSE)</f>
        <v>-3.2085081488320202</v>
      </c>
      <c r="BL38" s="48">
        <f>VLOOKUP($A38,'RevPAR Raw Data'!$B$6:$BE$43,'RevPAR Raw Data'!BB$1,FALSE)</f>
        <v>-6.2549512150290898</v>
      </c>
      <c r="BM38" s="49">
        <f>VLOOKUP($A38,'RevPAR Raw Data'!$B$6:$BE$43,'RevPAR Raw Data'!BC$1,FALSE)</f>
        <v>-4.7401952061132899</v>
      </c>
      <c r="BN38" s="50">
        <f>VLOOKUP($A38,'RevPAR Raw Data'!$B$6:$BE$43,'RevPAR Raw Data'!BE$1,FALSE)</f>
        <v>-2.5466283447730098</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49.399524898820999</v>
      </c>
      <c r="C40" s="48">
        <f>VLOOKUP($A40,'Occupancy Raw Data'!$B$8:$BE$45,'Occupancy Raw Data'!AH$3,FALSE)</f>
        <v>61.676403408591703</v>
      </c>
      <c r="D40" s="48">
        <f>VLOOKUP($A40,'Occupancy Raw Data'!$B$8:$BE$45,'Occupancy Raw Data'!AI$3,FALSE)</f>
        <v>65.771325661073504</v>
      </c>
      <c r="E40" s="48">
        <f>VLOOKUP($A40,'Occupancy Raw Data'!$B$8:$BE$45,'Occupancy Raw Data'!AJ$3,FALSE)</f>
        <v>64.747869630150205</v>
      </c>
      <c r="F40" s="48">
        <f>VLOOKUP($A40,'Occupancy Raw Data'!$B$8:$BE$45,'Occupancy Raw Data'!AK$3,FALSE)</f>
        <v>61.852104014758801</v>
      </c>
      <c r="G40" s="49">
        <f>VLOOKUP($A40,'Occupancy Raw Data'!$B$8:$BE$45,'Occupancy Raw Data'!AL$3,FALSE)</f>
        <v>60.692818728250501</v>
      </c>
      <c r="H40" s="48">
        <f>VLOOKUP($A40,'Occupancy Raw Data'!$B$8:$BE$45,'Occupancy Raw Data'!AN$3,FALSE)</f>
        <v>67.576649389440306</v>
      </c>
      <c r="I40" s="48">
        <f>VLOOKUP($A40,'Occupancy Raw Data'!$B$8:$BE$45,'Occupancy Raw Data'!AO$3,FALSE)</f>
        <v>69.1151278221909</v>
      </c>
      <c r="J40" s="49">
        <f>VLOOKUP($A40,'Occupancy Raw Data'!$B$8:$BE$45,'Occupancy Raw Data'!AP$3,FALSE)</f>
        <v>68.345888605815603</v>
      </c>
      <c r="K40" s="50">
        <f>VLOOKUP($A40,'Occupancy Raw Data'!$B$8:$BE$45,'Occupancy Raw Data'!AR$3,FALSE)</f>
        <v>62.879876732275498</v>
      </c>
      <c r="M40" s="47">
        <f>VLOOKUP($A40,'Occupancy Raw Data'!$B$8:$BE$45,'Occupancy Raw Data'!AT$3,FALSE)</f>
        <v>-2.9778570323840601</v>
      </c>
      <c r="N40" s="48">
        <f>VLOOKUP($A40,'Occupancy Raw Data'!$B$8:$BE$45,'Occupancy Raw Data'!AU$3,FALSE)</f>
        <v>7.5056307644587896</v>
      </c>
      <c r="O40" s="48">
        <f>VLOOKUP($A40,'Occupancy Raw Data'!$B$8:$BE$45,'Occupancy Raw Data'!AV$3,FALSE)</f>
        <v>6.5788384447153003</v>
      </c>
      <c r="P40" s="48">
        <f>VLOOKUP($A40,'Occupancy Raw Data'!$B$8:$BE$45,'Occupancy Raw Data'!AW$3,FALSE)</f>
        <v>-1.0038540977719801</v>
      </c>
      <c r="Q40" s="48">
        <f>VLOOKUP($A40,'Occupancy Raw Data'!$B$8:$BE$45,'Occupancy Raw Data'!AX$3,FALSE)</f>
        <v>-6.0704590679355697</v>
      </c>
      <c r="R40" s="49">
        <f>VLOOKUP($A40,'Occupancy Raw Data'!$B$8:$BE$45,'Occupancy Raw Data'!AY$3,FALSE)</f>
        <v>0.73448398496855904</v>
      </c>
      <c r="S40" s="48">
        <f>VLOOKUP($A40,'Occupancy Raw Data'!$B$8:$BE$45,'Occupancy Raw Data'!BA$3,FALSE)</f>
        <v>-6.8272371411486397</v>
      </c>
      <c r="T40" s="48">
        <f>VLOOKUP($A40,'Occupancy Raw Data'!$B$8:$BE$45,'Occupancy Raw Data'!BB$3,FALSE)</f>
        <v>-6.5512607445882196</v>
      </c>
      <c r="U40" s="49">
        <f>VLOOKUP($A40,'Occupancy Raw Data'!$B$8:$BE$45,'Occupancy Raw Data'!BC$3,FALSE)</f>
        <v>-6.68789990797631</v>
      </c>
      <c r="V40" s="50">
        <f>VLOOKUP($A40,'Occupancy Raw Data'!$B$8:$BE$45,'Occupancy Raw Data'!BE$3,FALSE)</f>
        <v>-1.6931947652561501</v>
      </c>
      <c r="X40" s="51">
        <f>VLOOKUP($A40,'ADR Raw Data'!$B$6:$BE$43,'ADR Raw Data'!AG$1,FALSE)</f>
        <v>99.191906986063401</v>
      </c>
      <c r="Y40" s="52">
        <f>VLOOKUP($A40,'ADR Raw Data'!$B$6:$BE$43,'ADR Raw Data'!AH$1,FALSE)</f>
        <v>107.76774445117</v>
      </c>
      <c r="Z40" s="52">
        <f>VLOOKUP($A40,'ADR Raw Data'!$B$6:$BE$43,'ADR Raw Data'!AI$1,FALSE)</f>
        <v>112.00127271679899</v>
      </c>
      <c r="AA40" s="52">
        <f>VLOOKUP($A40,'ADR Raw Data'!$B$6:$BE$43,'ADR Raw Data'!AJ$1,FALSE)</f>
        <v>111.77955217428099</v>
      </c>
      <c r="AB40" s="52">
        <f>VLOOKUP($A40,'ADR Raw Data'!$B$6:$BE$43,'ADR Raw Data'!AK$1,FALSE)</f>
        <v>107.485733399023</v>
      </c>
      <c r="AC40" s="53">
        <f>VLOOKUP($A40,'ADR Raw Data'!$B$6:$BE$43,'ADR Raw Data'!AL$1,FALSE)</f>
        <v>108.089948607853</v>
      </c>
      <c r="AD40" s="52">
        <f>VLOOKUP($A40,'ADR Raw Data'!$B$6:$BE$43,'ADR Raw Data'!AN$1,FALSE)</f>
        <v>116.16174816373599</v>
      </c>
      <c r="AE40" s="52">
        <f>VLOOKUP($A40,'ADR Raw Data'!$B$6:$BE$43,'ADR Raw Data'!AO$1,FALSE)</f>
        <v>117.17191016222</v>
      </c>
      <c r="AF40" s="53">
        <f>VLOOKUP($A40,'ADR Raw Data'!$B$6:$BE$43,'ADR Raw Data'!AP$1,FALSE)</f>
        <v>116.672513895739</v>
      </c>
      <c r="AG40" s="54">
        <f>VLOOKUP($A40,'ADR Raw Data'!$B$6:$BE$43,'ADR Raw Data'!AR$1,FALSE)</f>
        <v>110.755839992414</v>
      </c>
      <c r="AI40" s="47">
        <f>VLOOKUP($A40,'ADR Raw Data'!$B$6:$BE$43,'ADR Raw Data'!AT$1,FALSE)</f>
        <v>0.23953695911695999</v>
      </c>
      <c r="AJ40" s="48">
        <f>VLOOKUP($A40,'ADR Raw Data'!$B$6:$BE$43,'ADR Raw Data'!AU$1,FALSE)</f>
        <v>3.9885166333668498</v>
      </c>
      <c r="AK40" s="48">
        <f>VLOOKUP($A40,'ADR Raw Data'!$B$6:$BE$43,'ADR Raw Data'!AV$1,FALSE)</f>
        <v>3.0842042812052699</v>
      </c>
      <c r="AL40" s="48">
        <f>VLOOKUP($A40,'ADR Raw Data'!$B$6:$BE$43,'ADR Raw Data'!AW$1,FALSE)</f>
        <v>2.14271983546594</v>
      </c>
      <c r="AM40" s="48">
        <f>VLOOKUP($A40,'ADR Raw Data'!$B$6:$BE$43,'ADR Raw Data'!AX$1,FALSE)</f>
        <v>0.242172303647536</v>
      </c>
      <c r="AN40" s="49">
        <f>VLOOKUP($A40,'ADR Raw Data'!$B$6:$BE$43,'ADR Raw Data'!AY$1,FALSE)</f>
        <v>2.0531434349741602</v>
      </c>
      <c r="AO40" s="48">
        <f>VLOOKUP($A40,'ADR Raw Data'!$B$6:$BE$43,'ADR Raw Data'!BA$1,FALSE)</f>
        <v>-2.3365093650841402</v>
      </c>
      <c r="AP40" s="48">
        <f>VLOOKUP($A40,'ADR Raw Data'!$B$6:$BE$43,'ADR Raw Data'!BB$1,FALSE)</f>
        <v>-3.47336685567958</v>
      </c>
      <c r="AQ40" s="49">
        <f>VLOOKUP($A40,'ADR Raw Data'!$B$6:$BE$43,'ADR Raw Data'!BC$1,FALSE)</f>
        <v>-2.9156612611632098</v>
      </c>
      <c r="AR40" s="50">
        <f>VLOOKUP($A40,'ADR Raw Data'!$B$6:$BE$43,'ADR Raw Data'!BE$1,FALSE)</f>
        <v>0.15792057988993899</v>
      </c>
      <c r="AT40" s="51">
        <f>VLOOKUP($A40,'RevPAR Raw Data'!$B$6:$BE$43,'RevPAR Raw Data'!AG$1,FALSE)</f>
        <v>49.0003307891958</v>
      </c>
      <c r="AU40" s="52">
        <f>VLOOKUP($A40,'RevPAR Raw Data'!$B$6:$BE$43,'RevPAR Raw Data'!AH$1,FALSE)</f>
        <v>66.467268812044196</v>
      </c>
      <c r="AV40" s="52">
        <f>VLOOKUP($A40,'RevPAR Raw Data'!$B$6:$BE$43,'RevPAR Raw Data'!AI$1,FALSE)</f>
        <v>73.664721823113396</v>
      </c>
      <c r="AW40" s="52">
        <f>VLOOKUP($A40,'RevPAR Raw Data'!$B$6:$BE$43,'RevPAR Raw Data'!AJ$1,FALSE)</f>
        <v>72.374878714969597</v>
      </c>
      <c r="AX40" s="52">
        <f>VLOOKUP($A40,'RevPAR Raw Data'!$B$6:$BE$43,'RevPAR Raw Data'!AK$1,FALSE)</f>
        <v>66.482187622990395</v>
      </c>
      <c r="AY40" s="53">
        <f>VLOOKUP($A40,'RevPAR Raw Data'!$B$6:$BE$43,'RevPAR Raw Data'!AL$1,FALSE)</f>
        <v>65.602836572023605</v>
      </c>
      <c r="AZ40" s="52">
        <f>VLOOKUP($A40,'RevPAR Raw Data'!$B$6:$BE$43,'RevPAR Raw Data'!AN$1,FALSE)</f>
        <v>78.498217281252707</v>
      </c>
      <c r="BA40" s="52">
        <f>VLOOKUP($A40,'RevPAR Raw Data'!$B$6:$BE$43,'RevPAR Raw Data'!AO$1,FALSE)</f>
        <v>80.9835154803215</v>
      </c>
      <c r="BB40" s="53">
        <f>VLOOKUP($A40,'RevPAR Raw Data'!$B$6:$BE$43,'RevPAR Raw Data'!AP$1,FALSE)</f>
        <v>79.740866380787097</v>
      </c>
      <c r="BC40" s="54">
        <f>VLOOKUP($A40,'RevPAR Raw Data'!$B$6:$BE$43,'RevPAR Raw Data'!AR$1,FALSE)</f>
        <v>69.643135661026307</v>
      </c>
      <c r="BE40" s="47">
        <f>VLOOKUP($A40,'RevPAR Raw Data'!$B$6:$BE$43,'RevPAR Raw Data'!AT$1,FALSE)</f>
        <v>-2.7454531414493299</v>
      </c>
      <c r="BF40" s="48">
        <f>VLOOKUP($A40,'RevPAR Raw Data'!$B$6:$BE$43,'RevPAR Raw Data'!AU$1,FALSE)</f>
        <v>11.793510729305099</v>
      </c>
      <c r="BG40" s="48">
        <f>VLOOKUP($A40,'RevPAR Raw Data'!$B$6:$BE$43,'RevPAR Raw Data'!AV$1,FALSE)</f>
        <v>9.8659475428860706</v>
      </c>
      <c r="BH40" s="48">
        <f>VLOOKUP($A40,'RevPAR Raw Data'!$B$6:$BE$43,'RevPAR Raw Data'!AW$1,FALSE)</f>
        <v>1.1173559568218501</v>
      </c>
      <c r="BI40" s="48">
        <f>VLOOKUP($A40,'RevPAR Raw Data'!$B$6:$BE$43,'RevPAR Raw Data'!AX$1,FALSE)</f>
        <v>-5.8429877348548303</v>
      </c>
      <c r="BJ40" s="49">
        <f>VLOOKUP($A40,'RevPAR Raw Data'!$B$6:$BE$43,'RevPAR Raw Data'!AY$1,FALSE)</f>
        <v>2.8027074296610301</v>
      </c>
      <c r="BK40" s="48">
        <f>VLOOKUP($A40,'RevPAR Raw Data'!$B$6:$BE$43,'RevPAR Raw Data'!BA$1,FALSE)</f>
        <v>-9.0042274710533405</v>
      </c>
      <c r="BL40" s="48">
        <f>VLOOKUP($A40,'RevPAR Raw Data'!$B$6:$BE$43,'RevPAR Raw Data'!BB$1,FALSE)</f>
        <v>-9.7970782809361197</v>
      </c>
      <c r="BM40" s="49">
        <f>VLOOKUP($A40,'RevPAR Raw Data'!$B$6:$BE$43,'RevPAR Raw Data'!BC$1,FALSE)</f>
        <v>-9.4085646623372803</v>
      </c>
      <c r="BN40" s="50">
        <f>VLOOKUP($A40,'RevPAR Raw Data'!$B$6:$BE$43,'RevPAR Raw Data'!BE$1,FALSE)</f>
        <v>-1.53794808835817</v>
      </c>
    </row>
    <row r="41" spans="1:66" x14ac:dyDescent="0.45">
      <c r="A41" s="63" t="s">
        <v>45</v>
      </c>
      <c r="B41" s="47">
        <f>VLOOKUP($A41,'Occupancy Raw Data'!$B$8:$BE$45,'Occupancy Raw Data'!AG$3,FALSE)</f>
        <v>57.5894574836475</v>
      </c>
      <c r="C41" s="48">
        <f>VLOOKUP($A41,'Occupancy Raw Data'!$B$8:$BE$45,'Occupancy Raw Data'!AH$3,FALSE)</f>
        <v>67.328780300115397</v>
      </c>
      <c r="D41" s="48">
        <f>VLOOKUP($A41,'Occupancy Raw Data'!$B$8:$BE$45,'Occupancy Raw Data'!AI$3,FALSE)</f>
        <v>69.3199307425933</v>
      </c>
      <c r="E41" s="48">
        <f>VLOOKUP($A41,'Occupancy Raw Data'!$B$8:$BE$45,'Occupancy Raw Data'!AJ$3,FALSE)</f>
        <v>66.443824547903006</v>
      </c>
      <c r="F41" s="48">
        <f>VLOOKUP($A41,'Occupancy Raw Data'!$B$8:$BE$45,'Occupancy Raw Data'!AK$3,FALSE)</f>
        <v>64.630627164293898</v>
      </c>
      <c r="G41" s="49">
        <f>VLOOKUP($A41,'Occupancy Raw Data'!$B$8:$BE$45,'Occupancy Raw Data'!AL$3,FALSE)</f>
        <v>65.062524047710596</v>
      </c>
      <c r="H41" s="48">
        <f>VLOOKUP($A41,'Occupancy Raw Data'!$B$8:$BE$45,'Occupancy Raw Data'!AN$3,FALSE)</f>
        <v>70.806079261254297</v>
      </c>
      <c r="I41" s="48">
        <f>VLOOKUP($A41,'Occupancy Raw Data'!$B$8:$BE$45,'Occupancy Raw Data'!AO$3,FALSE)</f>
        <v>71.902654867256601</v>
      </c>
      <c r="J41" s="49">
        <f>VLOOKUP($A41,'Occupancy Raw Data'!$B$8:$BE$45,'Occupancy Raw Data'!AP$3,FALSE)</f>
        <v>71.354367064255399</v>
      </c>
      <c r="K41" s="50">
        <f>VLOOKUP($A41,'Occupancy Raw Data'!$B$8:$BE$45,'Occupancy Raw Data'!AR$3,FALSE)</f>
        <v>66.860193481009105</v>
      </c>
      <c r="M41" s="47">
        <f>VLOOKUP($A41,'Occupancy Raw Data'!$B$8:$BE$45,'Occupancy Raw Data'!AT$3,FALSE)</f>
        <v>-2.9005137390627</v>
      </c>
      <c r="N41" s="48">
        <f>VLOOKUP($A41,'Occupancy Raw Data'!$B$8:$BE$45,'Occupancy Raw Data'!AU$3,FALSE)</f>
        <v>5.8432983927650399</v>
      </c>
      <c r="O41" s="48">
        <f>VLOOKUP($A41,'Occupancy Raw Data'!$B$8:$BE$45,'Occupancy Raw Data'!AV$3,FALSE)</f>
        <v>7.4064355304651199</v>
      </c>
      <c r="P41" s="48">
        <f>VLOOKUP($A41,'Occupancy Raw Data'!$B$8:$BE$45,'Occupancy Raw Data'!AW$3,FALSE)</f>
        <v>-0.96614969401886996</v>
      </c>
      <c r="Q41" s="48">
        <f>VLOOKUP($A41,'Occupancy Raw Data'!$B$8:$BE$45,'Occupancy Raw Data'!AX$3,FALSE)</f>
        <v>-5.4266222397147104</v>
      </c>
      <c r="R41" s="49">
        <f>VLOOKUP($A41,'Occupancy Raw Data'!$B$8:$BE$45,'Occupancy Raw Data'!AY$3,FALSE)</f>
        <v>0.74951328585614396</v>
      </c>
      <c r="S41" s="48">
        <f>VLOOKUP($A41,'Occupancy Raw Data'!$B$8:$BE$45,'Occupancy Raw Data'!BA$3,FALSE)</f>
        <v>-4.6330619949980703</v>
      </c>
      <c r="T41" s="48">
        <f>VLOOKUP($A41,'Occupancy Raw Data'!$B$8:$BE$45,'Occupancy Raw Data'!BB$3,FALSE)</f>
        <v>-4.2408829732325604</v>
      </c>
      <c r="U41" s="49">
        <f>VLOOKUP($A41,'Occupancy Raw Data'!$B$8:$BE$45,'Occupancy Raw Data'!BC$3,FALSE)</f>
        <v>-4.4358680763049501</v>
      </c>
      <c r="V41" s="50">
        <f>VLOOKUP($A41,'Occupancy Raw Data'!$B$8:$BE$45,'Occupancy Raw Data'!BE$3,FALSE)</f>
        <v>-0.89027187804956898</v>
      </c>
      <c r="X41" s="51">
        <f>VLOOKUP($A41,'ADR Raw Data'!$B$6:$BE$43,'ADR Raw Data'!AG$1,FALSE)</f>
        <v>90.498686863203602</v>
      </c>
      <c r="Y41" s="52">
        <f>VLOOKUP($A41,'ADR Raw Data'!$B$6:$BE$43,'ADR Raw Data'!AH$1,FALSE)</f>
        <v>94.956850310736399</v>
      </c>
      <c r="Z41" s="52">
        <f>VLOOKUP($A41,'ADR Raw Data'!$B$6:$BE$43,'ADR Raw Data'!AI$1,FALSE)</f>
        <v>97.354896586414995</v>
      </c>
      <c r="AA41" s="52">
        <f>VLOOKUP($A41,'ADR Raw Data'!$B$6:$BE$43,'ADR Raw Data'!AJ$1,FALSE)</f>
        <v>96.504269200144705</v>
      </c>
      <c r="AB41" s="52">
        <f>VLOOKUP($A41,'ADR Raw Data'!$B$6:$BE$43,'ADR Raw Data'!AK$1,FALSE)</f>
        <v>95.269635072183306</v>
      </c>
      <c r="AC41" s="53">
        <f>VLOOKUP($A41,'ADR Raw Data'!$B$6:$BE$43,'ADR Raw Data'!AL$1,FALSE)</f>
        <v>95.056819048182206</v>
      </c>
      <c r="AD41" s="52">
        <f>VLOOKUP($A41,'ADR Raw Data'!$B$6:$BE$43,'ADR Raw Data'!AN$1,FALSE)</f>
        <v>101.82554362179</v>
      </c>
      <c r="AE41" s="52">
        <f>VLOOKUP($A41,'ADR Raw Data'!$B$6:$BE$43,'ADR Raw Data'!AO$1,FALSE)</f>
        <v>102.140737498327</v>
      </c>
      <c r="AF41" s="53">
        <f>VLOOKUP($A41,'ADR Raw Data'!$B$6:$BE$43,'ADR Raw Data'!AP$1,FALSE)</f>
        <v>101.984351536802</v>
      </c>
      <c r="AG41" s="54">
        <f>VLOOKUP($A41,'ADR Raw Data'!$B$6:$BE$43,'ADR Raw Data'!AR$1,FALSE)</f>
        <v>97.169157262796602</v>
      </c>
      <c r="AI41" s="47">
        <f>VLOOKUP($A41,'ADR Raw Data'!$B$6:$BE$43,'ADR Raw Data'!AT$1,FALSE)</f>
        <v>4.7580219329528699</v>
      </c>
      <c r="AJ41" s="48">
        <f>VLOOKUP($A41,'ADR Raw Data'!$B$6:$BE$43,'ADR Raw Data'!AU$1,FALSE)</f>
        <v>8.4399436261212095</v>
      </c>
      <c r="AK41" s="48">
        <f>VLOOKUP($A41,'ADR Raw Data'!$B$6:$BE$43,'ADR Raw Data'!AV$1,FALSE)</f>
        <v>7.9470036622089797</v>
      </c>
      <c r="AL41" s="48">
        <f>VLOOKUP($A41,'ADR Raw Data'!$B$6:$BE$43,'ADR Raw Data'!AW$1,FALSE)</f>
        <v>7.4612987919783302</v>
      </c>
      <c r="AM41" s="48">
        <f>VLOOKUP($A41,'ADR Raw Data'!$B$6:$BE$43,'ADR Raw Data'!AX$1,FALSE)</f>
        <v>6.7749521315111503</v>
      </c>
      <c r="AN41" s="49">
        <f>VLOOKUP($A41,'ADR Raw Data'!$B$6:$BE$43,'ADR Raw Data'!AY$1,FALSE)</f>
        <v>7.1789897482415501</v>
      </c>
      <c r="AO41" s="48">
        <f>VLOOKUP($A41,'ADR Raw Data'!$B$6:$BE$43,'ADR Raw Data'!BA$1,FALSE)</f>
        <v>5.8899604611382399</v>
      </c>
      <c r="AP41" s="48">
        <f>VLOOKUP($A41,'ADR Raw Data'!$B$6:$BE$43,'ADR Raw Data'!BB$1,FALSE)</f>
        <v>5.6426566041182298</v>
      </c>
      <c r="AQ41" s="49">
        <f>VLOOKUP($A41,'ADR Raw Data'!$B$6:$BE$43,'ADR Raw Data'!BC$1,FALSE)</f>
        <v>5.76561183174395</v>
      </c>
      <c r="AR41" s="50">
        <f>VLOOKUP($A41,'ADR Raw Data'!$B$6:$BE$43,'ADR Raw Data'!BE$1,FALSE)</f>
        <v>6.6201011908016696</v>
      </c>
      <c r="AT41" s="51">
        <f>VLOOKUP($A41,'RevPAR Raw Data'!$B$6:$BE$43,'RevPAR Raw Data'!AG$1,FALSE)</f>
        <v>52.117702794343899</v>
      </c>
      <c r="AU41" s="52">
        <f>VLOOKUP($A41,'RevPAR Raw Data'!$B$6:$BE$43,'RevPAR Raw Data'!AH$1,FALSE)</f>
        <v>63.933289125625201</v>
      </c>
      <c r="AV41" s="52">
        <f>VLOOKUP($A41,'RevPAR Raw Data'!$B$6:$BE$43,'RevPAR Raw Data'!AI$1,FALSE)</f>
        <v>67.486346888226194</v>
      </c>
      <c r="AW41" s="52">
        <f>VLOOKUP($A41,'RevPAR Raw Data'!$B$6:$BE$43,'RevPAR Raw Data'!AJ$1,FALSE)</f>
        <v>64.121127308580199</v>
      </c>
      <c r="AX41" s="52">
        <f>VLOOKUP($A41,'RevPAR Raw Data'!$B$6:$BE$43,'RevPAR Raw Data'!AK$1,FALSE)</f>
        <v>61.573362644286199</v>
      </c>
      <c r="AY41" s="53">
        <f>VLOOKUP($A41,'RevPAR Raw Data'!$B$6:$BE$43,'RevPAR Raw Data'!AL$1,FALSE)</f>
        <v>61.8463657522123</v>
      </c>
      <c r="AZ41" s="52">
        <f>VLOOKUP($A41,'RevPAR Raw Data'!$B$6:$BE$43,'RevPAR Raw Data'!AN$1,FALSE)</f>
        <v>72.098675125048004</v>
      </c>
      <c r="BA41" s="52">
        <f>VLOOKUP($A41,'RevPAR Raw Data'!$B$6:$BE$43,'RevPAR Raw Data'!AO$1,FALSE)</f>
        <v>73.441901962293102</v>
      </c>
      <c r="BB41" s="53">
        <f>VLOOKUP($A41,'RevPAR Raw Data'!$B$6:$BE$43,'RevPAR Raw Data'!AP$1,FALSE)</f>
        <v>72.770288543670603</v>
      </c>
      <c r="BC41" s="54">
        <f>VLOOKUP($A41,'RevPAR Raw Data'!$B$6:$BE$43,'RevPAR Raw Data'!AR$1,FALSE)</f>
        <v>64.967486549771806</v>
      </c>
      <c r="BE41" s="47">
        <f>VLOOKUP($A41,'RevPAR Raw Data'!$B$6:$BE$43,'RevPAR Raw Data'!AT$1,FALSE)</f>
        <v>1.71950111401725</v>
      </c>
      <c r="BF41" s="48">
        <f>VLOOKUP($A41,'RevPAR Raw Data'!$B$6:$BE$43,'RevPAR Raw Data'!AU$1,FALSE)</f>
        <v>14.7764131091416</v>
      </c>
      <c r="BG41" s="48">
        <f>VLOOKUP($A41,'RevPAR Raw Data'!$B$6:$BE$43,'RevPAR Raw Data'!AV$1,FALSE)</f>
        <v>15.9420288955193</v>
      </c>
      <c r="BH41" s="48">
        <f>VLOOKUP($A41,'RevPAR Raw Data'!$B$6:$BE$43,'RevPAR Raw Data'!AW$1,FALSE)</f>
        <v>6.4230617825109197</v>
      </c>
      <c r="BI41" s="48">
        <f>VLOOKUP($A41,'RevPAR Raw Data'!$B$6:$BE$43,'RevPAR Raw Data'!AX$1,FALSE)</f>
        <v>0.98067883269783795</v>
      </c>
      <c r="BJ41" s="49">
        <f>VLOOKUP($A41,'RevPAR Raw Data'!$B$6:$BE$43,'RevPAR Raw Data'!AY$1,FALSE)</f>
        <v>7.9823105160510099</v>
      </c>
      <c r="BK41" s="48">
        <f>VLOOKUP($A41,'RevPAR Raw Data'!$B$6:$BE$43,'RevPAR Raw Data'!BA$1,FALSE)</f>
        <v>0.98401294649476001</v>
      </c>
      <c r="BL41" s="48">
        <f>VLOOKUP($A41,'RevPAR Raw Data'!$B$6:$BE$43,'RevPAR Raw Data'!BB$1,FALSE)</f>
        <v>1.16247516772363</v>
      </c>
      <c r="BM41" s="49">
        <f>VLOOKUP($A41,'RevPAR Raw Data'!$B$6:$BE$43,'RevPAR Raw Data'!BC$1,FALSE)</f>
        <v>1.07398882079101</v>
      </c>
      <c r="BN41" s="50">
        <f>VLOOKUP($A41,'RevPAR Raw Data'!$B$6:$BE$43,'RevPAR Raw Data'!BE$1,FALSE)</f>
        <v>5.6708924135519698</v>
      </c>
    </row>
    <row r="42" spans="1:66" x14ac:dyDescent="0.45">
      <c r="A42" s="63" t="s">
        <v>109</v>
      </c>
      <c r="B42" s="47">
        <f>VLOOKUP($A42,'Occupancy Raw Data'!$B$8:$BE$45,'Occupancy Raw Data'!AG$3,FALSE)</f>
        <v>39.993533785968303</v>
      </c>
      <c r="C42" s="48">
        <f>VLOOKUP($A42,'Occupancy Raw Data'!$B$8:$BE$45,'Occupancy Raw Data'!AH$3,FALSE)</f>
        <v>53.402845134173901</v>
      </c>
      <c r="D42" s="48">
        <f>VLOOKUP($A42,'Occupancy Raw Data'!$B$8:$BE$45,'Occupancy Raw Data'!AI$3,FALSE)</f>
        <v>59.044616876818601</v>
      </c>
      <c r="E42" s="48">
        <f>VLOOKUP($A42,'Occupancy Raw Data'!$B$8:$BE$45,'Occupancy Raw Data'!AJ$3,FALSE)</f>
        <v>60.087293889427698</v>
      </c>
      <c r="F42" s="48">
        <f>VLOOKUP($A42,'Occupancy Raw Data'!$B$8:$BE$45,'Occupancy Raw Data'!AK$3,FALSE)</f>
        <v>55.455868089233697</v>
      </c>
      <c r="G42" s="49">
        <f>VLOOKUP($A42,'Occupancy Raw Data'!$B$8:$BE$45,'Occupancy Raw Data'!AL$3,FALSE)</f>
        <v>53.596831555124403</v>
      </c>
      <c r="H42" s="48">
        <f>VLOOKUP($A42,'Occupancy Raw Data'!$B$8:$BE$45,'Occupancy Raw Data'!AN$3,FALSE)</f>
        <v>59.877141933397901</v>
      </c>
      <c r="I42" s="48">
        <f>VLOOKUP($A42,'Occupancy Raw Data'!$B$8:$BE$45,'Occupancy Raw Data'!AO$3,FALSE)</f>
        <v>64.686388619463301</v>
      </c>
      <c r="J42" s="49">
        <f>VLOOKUP($A42,'Occupancy Raw Data'!$B$8:$BE$45,'Occupancy Raw Data'!AP$3,FALSE)</f>
        <v>62.281765276430598</v>
      </c>
      <c r="K42" s="50">
        <f>VLOOKUP($A42,'Occupancy Raw Data'!$B$8:$BE$45,'Occupancy Raw Data'!AR$3,FALSE)</f>
        <v>56.078241189783299</v>
      </c>
      <c r="M42" s="47">
        <f>VLOOKUP($A42,'Occupancy Raw Data'!$B$8:$BE$45,'Occupancy Raw Data'!AT$3,FALSE)</f>
        <v>-2.2134387351778599</v>
      </c>
      <c r="N42" s="48">
        <f>VLOOKUP($A42,'Occupancy Raw Data'!$B$8:$BE$45,'Occupancy Raw Data'!AU$3,FALSE)</f>
        <v>10.837107867807401</v>
      </c>
      <c r="O42" s="48">
        <f>VLOOKUP($A42,'Occupancy Raw Data'!$B$8:$BE$45,'Occupancy Raw Data'!AV$3,FALSE)</f>
        <v>2.9308158376778901</v>
      </c>
      <c r="P42" s="48">
        <f>VLOOKUP($A42,'Occupancy Raw Data'!$B$8:$BE$45,'Occupancy Raw Data'!AW$3,FALSE)</f>
        <v>-0.62825825424408499</v>
      </c>
      <c r="Q42" s="48">
        <f>VLOOKUP($A42,'Occupancy Raw Data'!$B$8:$BE$45,'Occupancy Raw Data'!AX$3,FALSE)</f>
        <v>-2.4456135361865399</v>
      </c>
      <c r="R42" s="49">
        <f>VLOOKUP($A42,'Occupancy Raw Data'!$B$8:$BE$45,'Occupancy Raw Data'!AY$3,FALSE)</f>
        <v>1.60272125520961</v>
      </c>
      <c r="S42" s="48">
        <f>VLOOKUP($A42,'Occupancy Raw Data'!$B$8:$BE$45,'Occupancy Raw Data'!BA$3,FALSE)</f>
        <v>-4.9281314168377799</v>
      </c>
      <c r="T42" s="48">
        <f>VLOOKUP($A42,'Occupancy Raw Data'!$B$8:$BE$45,'Occupancy Raw Data'!BB$3,FALSE)</f>
        <v>-6.8118304611085199</v>
      </c>
      <c r="U42" s="49">
        <f>VLOOKUP($A42,'Occupancy Raw Data'!$B$8:$BE$45,'Occupancy Raw Data'!BC$3,FALSE)</f>
        <v>-5.9157509157509098</v>
      </c>
      <c r="V42" s="50">
        <f>VLOOKUP($A42,'Occupancy Raw Data'!$B$8:$BE$45,'Occupancy Raw Data'!BE$3,FALSE)</f>
        <v>-0.90998122908675405</v>
      </c>
      <c r="X42" s="51">
        <f>VLOOKUP($A42,'ADR Raw Data'!$B$6:$BE$43,'ADR Raw Data'!AG$1,FALSE)</f>
        <v>146.48930679062201</v>
      </c>
      <c r="Y42" s="52">
        <f>VLOOKUP($A42,'ADR Raw Data'!$B$6:$BE$43,'ADR Raw Data'!AH$1,FALSE)</f>
        <v>159.958719539881</v>
      </c>
      <c r="Z42" s="52">
        <f>VLOOKUP($A42,'ADR Raw Data'!$B$6:$BE$43,'ADR Raw Data'!AI$1,FALSE)</f>
        <v>165.56368104038299</v>
      </c>
      <c r="AA42" s="52">
        <f>VLOOKUP($A42,'ADR Raw Data'!$B$6:$BE$43,'ADR Raw Data'!AJ$1,FALSE)</f>
        <v>162.53940139897699</v>
      </c>
      <c r="AB42" s="52">
        <f>VLOOKUP($A42,'ADR Raw Data'!$B$6:$BE$43,'ADR Raw Data'!AK$1,FALSE)</f>
        <v>152.755026963999</v>
      </c>
      <c r="AC42" s="53">
        <f>VLOOKUP($A42,'ADR Raw Data'!$B$6:$BE$43,'ADR Raw Data'!AL$1,FALSE)</f>
        <v>158.271427838938</v>
      </c>
      <c r="AD42" s="52">
        <f>VLOOKUP($A42,'ADR Raw Data'!$B$6:$BE$43,'ADR Raw Data'!AN$1,FALSE)</f>
        <v>160.903724352051</v>
      </c>
      <c r="AE42" s="52">
        <f>VLOOKUP($A42,'ADR Raw Data'!$B$6:$BE$43,'ADR Raw Data'!AO$1,FALSE)</f>
        <v>167.10467324753199</v>
      </c>
      <c r="AF42" s="53">
        <f>VLOOKUP($A42,'ADR Raw Data'!$B$6:$BE$43,'ADR Raw Data'!AP$1,FALSE)</f>
        <v>164.12390435403199</v>
      </c>
      <c r="AG42" s="54">
        <f>VLOOKUP($A42,'ADR Raw Data'!$B$6:$BE$43,'ADR Raw Data'!AR$1,FALSE)</f>
        <v>160.128540130955</v>
      </c>
      <c r="AI42" s="47">
        <f>VLOOKUP($A42,'ADR Raw Data'!$B$6:$BE$43,'ADR Raw Data'!AT$1,FALSE)</f>
        <v>-0.81562720506449005</v>
      </c>
      <c r="AJ42" s="48">
        <f>VLOOKUP($A42,'ADR Raw Data'!$B$6:$BE$43,'ADR Raw Data'!AU$1,FALSE)</f>
        <v>1.9443128934179099</v>
      </c>
      <c r="AK42" s="48">
        <f>VLOOKUP($A42,'ADR Raw Data'!$B$6:$BE$43,'ADR Raw Data'!AV$1,FALSE)</f>
        <v>-0.66680380415125995</v>
      </c>
      <c r="AL42" s="48">
        <f>VLOOKUP($A42,'ADR Raw Data'!$B$6:$BE$43,'ADR Raw Data'!AW$1,FALSE)</f>
        <v>-5.4063941421603801</v>
      </c>
      <c r="AM42" s="48">
        <f>VLOOKUP($A42,'ADR Raw Data'!$B$6:$BE$43,'ADR Raw Data'!AX$1,FALSE)</f>
        <v>-3.8900550561778702</v>
      </c>
      <c r="AN42" s="49">
        <f>VLOOKUP($A42,'ADR Raw Data'!$B$6:$BE$43,'ADR Raw Data'!AY$1,FALSE)</f>
        <v>-1.9758294040226501</v>
      </c>
      <c r="AO42" s="48">
        <f>VLOOKUP($A42,'ADR Raw Data'!$B$6:$BE$43,'ADR Raw Data'!BA$1,FALSE)</f>
        <v>-6.43848632299248</v>
      </c>
      <c r="AP42" s="48">
        <f>VLOOKUP($A42,'ADR Raw Data'!$B$6:$BE$43,'ADR Raw Data'!BB$1,FALSE)</f>
        <v>-6.5883819835523996</v>
      </c>
      <c r="AQ42" s="49">
        <f>VLOOKUP($A42,'ADR Raw Data'!$B$6:$BE$43,'ADR Raw Data'!BC$1,FALSE)</f>
        <v>-6.5361818124452702</v>
      </c>
      <c r="AR42" s="50">
        <f>VLOOKUP($A42,'ADR Raw Data'!$B$6:$BE$43,'ADR Raw Data'!BE$1,FALSE)</f>
        <v>-3.6457102473086098</v>
      </c>
      <c r="AT42" s="51">
        <f>VLOOKUP($A42,'RevPAR Raw Data'!$B$6:$BE$43,'RevPAR Raw Data'!AG$1,FALSE)</f>
        <v>58.586250404138298</v>
      </c>
      <c r="AU42" s="52">
        <f>VLOOKUP($A42,'RevPAR Raw Data'!$B$6:$BE$43,'RevPAR Raw Data'!AH$1,FALSE)</f>
        <v>85.422507274490698</v>
      </c>
      <c r="AV42" s="52">
        <f>VLOOKUP($A42,'RevPAR Raw Data'!$B$6:$BE$43,'RevPAR Raw Data'!AI$1,FALSE)</f>
        <v>97.756441157452301</v>
      </c>
      <c r="AW42" s="52">
        <f>VLOOKUP($A42,'RevPAR Raw Data'!$B$6:$BE$43,'RevPAR Raw Data'!AJ$1,FALSE)</f>
        <v>97.665527804720298</v>
      </c>
      <c r="AX42" s="52">
        <f>VLOOKUP($A42,'RevPAR Raw Data'!$B$6:$BE$43,'RevPAR Raw Data'!AK$1,FALSE)</f>
        <v>84.711626252828907</v>
      </c>
      <c r="AY42" s="53">
        <f>VLOOKUP($A42,'RevPAR Raw Data'!$B$6:$BE$43,'RevPAR Raw Data'!AL$1,FALSE)</f>
        <v>84.828470578726098</v>
      </c>
      <c r="AZ42" s="52">
        <f>VLOOKUP($A42,'RevPAR Raw Data'!$B$6:$BE$43,'RevPAR Raw Data'!AN$1,FALSE)</f>
        <v>96.344551406401493</v>
      </c>
      <c r="BA42" s="52">
        <f>VLOOKUP($A42,'RevPAR Raw Data'!$B$6:$BE$43,'RevPAR Raw Data'!AO$1,FALSE)</f>
        <v>108.093978338182</v>
      </c>
      <c r="BB42" s="53">
        <f>VLOOKUP($A42,'RevPAR Raw Data'!$B$6:$BE$43,'RevPAR Raw Data'!AP$1,FALSE)</f>
        <v>102.219264872292</v>
      </c>
      <c r="BC42" s="54">
        <f>VLOOKUP($A42,'RevPAR Raw Data'!$B$6:$BE$43,'RevPAR Raw Data'!AR$1,FALSE)</f>
        <v>89.7972689483164</v>
      </c>
      <c r="BE42" s="47">
        <f>VLOOKUP($A42,'RevPAR Raw Data'!$B$6:$BE$43,'RevPAR Raw Data'!AT$1,FALSE)</f>
        <v>-3.0110125317507999</v>
      </c>
      <c r="BF42" s="48">
        <f>VLOOKUP($A42,'RevPAR Raw Data'!$B$6:$BE$43,'RevPAR Raw Data'!AU$1,FALSE)</f>
        <v>12.992128046772701</v>
      </c>
      <c r="BG42" s="48">
        <f>VLOOKUP($A42,'RevPAR Raw Data'!$B$6:$BE$43,'RevPAR Raw Data'!AV$1,FALSE)</f>
        <v>2.2444692420283201</v>
      </c>
      <c r="BH42" s="48">
        <f>VLOOKUP($A42,'RevPAR Raw Data'!$B$6:$BE$43,'RevPAR Raw Data'!AW$1,FALSE)</f>
        <v>-6.0006862789493702</v>
      </c>
      <c r="BI42" s="48">
        <f>VLOOKUP($A42,'RevPAR Raw Data'!$B$6:$BE$43,'RevPAR Raw Data'!AX$1,FALSE)</f>
        <v>-6.2405328793454196</v>
      </c>
      <c r="BJ42" s="49">
        <f>VLOOKUP($A42,'RevPAR Raw Data'!$B$6:$BE$43,'RevPAR Raw Data'!AY$1,FALSE)</f>
        <v>-0.404775186637992</v>
      </c>
      <c r="BK42" s="48">
        <f>VLOOKUP($A42,'RevPAR Raw Data'!$B$6:$BE$43,'RevPAR Raw Data'!BA$1,FALSE)</f>
        <v>-11.049320672578</v>
      </c>
      <c r="BL42" s="48">
        <f>VLOOKUP($A42,'RevPAR Raw Data'!$B$6:$BE$43,'RevPAR Raw Data'!BB$1,FALSE)</f>
        <v>-12.9514230338111</v>
      </c>
      <c r="BM42" s="49">
        <f>VLOOKUP($A42,'RevPAR Raw Data'!$B$6:$BE$43,'RevPAR Raw Data'!BC$1,FALSE)</f>
        <v>-12.065268492771301</v>
      </c>
      <c r="BN42" s="50">
        <f>VLOOKUP($A42,'RevPAR Raw Data'!$B$6:$BE$43,'RevPAR Raw Data'!BE$1,FALSE)</f>
        <v>-4.5225161974779704</v>
      </c>
    </row>
    <row r="43" spans="1:66" x14ac:dyDescent="0.45">
      <c r="A43" s="63" t="s">
        <v>94</v>
      </c>
      <c r="B43" s="47">
        <f>VLOOKUP($A43,'Occupancy Raw Data'!$B$8:$BE$45,'Occupancy Raw Data'!AG$3,FALSE)</f>
        <v>48.834443387250197</v>
      </c>
      <c r="C43" s="48">
        <f>VLOOKUP($A43,'Occupancy Raw Data'!$B$8:$BE$45,'Occupancy Raw Data'!AH$3,FALSE)</f>
        <v>62.9116323146173</v>
      </c>
      <c r="D43" s="48">
        <f>VLOOKUP($A43,'Occupancy Raw Data'!$B$8:$BE$45,'Occupancy Raw Data'!AI$3,FALSE)</f>
        <v>67.990405117270697</v>
      </c>
      <c r="E43" s="48">
        <f>VLOOKUP($A43,'Occupancy Raw Data'!$B$8:$BE$45,'Occupancy Raw Data'!AJ$3,FALSE)</f>
        <v>66.068467187870098</v>
      </c>
      <c r="F43" s="48">
        <f>VLOOKUP($A43,'Occupancy Raw Data'!$B$8:$BE$45,'Occupancy Raw Data'!AK$3,FALSE)</f>
        <v>61.499052357261299</v>
      </c>
      <c r="G43" s="49">
        <f>VLOOKUP($A43,'Occupancy Raw Data'!$B$8:$BE$45,'Occupancy Raw Data'!AL$3,FALSE)</f>
        <v>61.470978755690403</v>
      </c>
      <c r="H43" s="48">
        <f>VLOOKUP($A43,'Occupancy Raw Data'!$B$8:$BE$45,'Occupancy Raw Data'!AN$3,FALSE)</f>
        <v>68.393153281212903</v>
      </c>
      <c r="I43" s="48">
        <f>VLOOKUP($A43,'Occupancy Raw Data'!$B$8:$BE$45,'Occupancy Raw Data'!AO$3,FALSE)</f>
        <v>70.981402511253194</v>
      </c>
      <c r="J43" s="49">
        <f>VLOOKUP($A43,'Occupancy Raw Data'!$B$8:$BE$45,'Occupancy Raw Data'!AP$3,FALSE)</f>
        <v>69.687277896233098</v>
      </c>
      <c r="K43" s="50">
        <f>VLOOKUP($A43,'Occupancy Raw Data'!$B$8:$BE$45,'Occupancy Raw Data'!AR$3,FALSE)</f>
        <v>63.819844226210598</v>
      </c>
      <c r="M43" s="47">
        <f>VLOOKUP($A43,'Occupancy Raw Data'!$B$8:$BE$45,'Occupancy Raw Data'!AT$3,FALSE)</f>
        <v>-2.61908045923269</v>
      </c>
      <c r="N43" s="48">
        <f>VLOOKUP($A43,'Occupancy Raw Data'!$B$8:$BE$45,'Occupancy Raw Data'!AU$3,FALSE)</f>
        <v>7.6514458919322603</v>
      </c>
      <c r="O43" s="48">
        <f>VLOOKUP($A43,'Occupancy Raw Data'!$B$8:$BE$45,'Occupancy Raw Data'!AV$3,FALSE)</f>
        <v>6.8415950301117601</v>
      </c>
      <c r="P43" s="48">
        <f>VLOOKUP($A43,'Occupancy Raw Data'!$B$8:$BE$45,'Occupancy Raw Data'!AW$3,FALSE)</f>
        <v>-1.2546973533899299</v>
      </c>
      <c r="Q43" s="48">
        <f>VLOOKUP($A43,'Occupancy Raw Data'!$B$8:$BE$45,'Occupancy Raw Data'!AX$3,FALSE)</f>
        <v>-7.95273233166753</v>
      </c>
      <c r="R43" s="49">
        <f>VLOOKUP($A43,'Occupancy Raw Data'!$B$8:$BE$45,'Occupancy Raw Data'!AY$3,FALSE)</f>
        <v>0.46081705587555799</v>
      </c>
      <c r="S43" s="48">
        <f>VLOOKUP($A43,'Occupancy Raw Data'!$B$8:$BE$45,'Occupancy Raw Data'!BA$3,FALSE)</f>
        <v>-8.4557051158036494</v>
      </c>
      <c r="T43" s="48">
        <f>VLOOKUP($A43,'Occupancy Raw Data'!$B$8:$BE$45,'Occupancy Raw Data'!BB$3,FALSE)</f>
        <v>-6.3809112242900001</v>
      </c>
      <c r="U43" s="49">
        <f>VLOOKUP($A43,'Occupancy Raw Data'!$B$8:$BE$45,'Occupancy Raw Data'!BC$3,FALSE)</f>
        <v>-7.4106658908360403</v>
      </c>
      <c r="V43" s="50">
        <f>VLOOKUP($A43,'Occupancy Raw Data'!$B$8:$BE$45,'Occupancy Raw Data'!BE$3,FALSE)</f>
        <v>-2.1328567331269701</v>
      </c>
      <c r="X43" s="51">
        <f>VLOOKUP($A43,'ADR Raw Data'!$B$6:$BE$43,'ADR Raw Data'!AG$1,FALSE)</f>
        <v>96.034898319532303</v>
      </c>
      <c r="Y43" s="52">
        <f>VLOOKUP($A43,'ADR Raw Data'!$B$6:$BE$43,'ADR Raw Data'!AH$1,FALSE)</f>
        <v>105.71692572020299</v>
      </c>
      <c r="Z43" s="52">
        <f>VLOOKUP($A43,'ADR Raw Data'!$B$6:$BE$43,'ADR Raw Data'!AI$1,FALSE)</f>
        <v>111.09580121085401</v>
      </c>
      <c r="AA43" s="52">
        <f>VLOOKUP($A43,'ADR Raw Data'!$B$6:$BE$43,'ADR Raw Data'!AJ$1,FALSE)</f>
        <v>110.345847601972</v>
      </c>
      <c r="AB43" s="52">
        <f>VLOOKUP($A43,'ADR Raw Data'!$B$6:$BE$43,'ADR Raw Data'!AK$1,FALSE)</f>
        <v>104.33050705446099</v>
      </c>
      <c r="AC43" s="53">
        <f>VLOOKUP($A43,'ADR Raw Data'!$B$6:$BE$43,'ADR Raw Data'!AL$1,FALSE)</f>
        <v>106.09256672838001</v>
      </c>
      <c r="AD43" s="52">
        <f>VLOOKUP($A43,'ADR Raw Data'!$B$6:$BE$43,'ADR Raw Data'!AN$1,FALSE)</f>
        <v>116.55987443169499</v>
      </c>
      <c r="AE43" s="52">
        <f>VLOOKUP($A43,'ADR Raw Data'!$B$6:$BE$43,'ADR Raw Data'!AO$1,FALSE)</f>
        <v>116.93150486044399</v>
      </c>
      <c r="AF43" s="53">
        <f>VLOOKUP($A43,'ADR Raw Data'!$B$6:$BE$43,'ADR Raw Data'!AP$1,FALSE)</f>
        <v>116.74914031956401</v>
      </c>
      <c r="AG43" s="54">
        <f>VLOOKUP($A43,'ADR Raw Data'!$B$6:$BE$43,'ADR Raw Data'!AR$1,FALSE)</f>
        <v>109.41914119707</v>
      </c>
      <c r="AI43" s="47">
        <f>VLOOKUP($A43,'ADR Raw Data'!$B$6:$BE$43,'ADR Raw Data'!AT$1,FALSE)</f>
        <v>-3.5569663732369001</v>
      </c>
      <c r="AJ43" s="48">
        <f>VLOOKUP($A43,'ADR Raw Data'!$B$6:$BE$43,'ADR Raw Data'!AU$1,FALSE)</f>
        <v>0.49871482559903801</v>
      </c>
      <c r="AK43" s="48">
        <f>VLOOKUP($A43,'ADR Raw Data'!$B$6:$BE$43,'ADR Raw Data'!AV$1,FALSE)</f>
        <v>2.02841238887728</v>
      </c>
      <c r="AL43" s="48">
        <f>VLOOKUP($A43,'ADR Raw Data'!$B$6:$BE$43,'ADR Raw Data'!AW$1,FALSE)</f>
        <v>1.5576887598248501</v>
      </c>
      <c r="AM43" s="48">
        <f>VLOOKUP($A43,'ADR Raw Data'!$B$6:$BE$43,'ADR Raw Data'!AX$1,FALSE)</f>
        <v>-3.8606330526338799</v>
      </c>
      <c r="AN43" s="49">
        <f>VLOOKUP($A43,'ADR Raw Data'!$B$6:$BE$43,'ADR Raw Data'!AY$1,FALSE)</f>
        <v>-0.40502443827231199</v>
      </c>
      <c r="AO43" s="48">
        <f>VLOOKUP($A43,'ADR Raw Data'!$B$6:$BE$43,'ADR Raw Data'!BA$1,FALSE)</f>
        <v>-5.7261861793427604</v>
      </c>
      <c r="AP43" s="48">
        <f>VLOOKUP($A43,'ADR Raw Data'!$B$6:$BE$43,'ADR Raw Data'!BB$1,FALSE)</f>
        <v>-6.9667398410457499</v>
      </c>
      <c r="AQ43" s="49">
        <f>VLOOKUP($A43,'ADR Raw Data'!$B$6:$BE$43,'ADR Raw Data'!BC$1,FALSE)</f>
        <v>-6.3544573794779797</v>
      </c>
      <c r="AR43" s="50">
        <f>VLOOKUP($A43,'ADR Raw Data'!$B$6:$BE$43,'ADR Raw Data'!BE$1,FALSE)</f>
        <v>-2.74578422040527</v>
      </c>
      <c r="AT43" s="51">
        <f>VLOOKUP($A43,'RevPAR Raw Data'!$B$6:$BE$43,'RevPAR Raw Data'!AG$1,FALSE)</f>
        <v>46.898108051855303</v>
      </c>
      <c r="AU43" s="52">
        <f>VLOOKUP($A43,'RevPAR Raw Data'!$B$6:$BE$43,'RevPAR Raw Data'!AH$1,FALSE)</f>
        <v>66.508243603411501</v>
      </c>
      <c r="AV43" s="52">
        <f>VLOOKUP($A43,'RevPAR Raw Data'!$B$6:$BE$43,'RevPAR Raw Data'!AI$1,FALSE)</f>
        <v>75.534485311537495</v>
      </c>
      <c r="AW43" s="52">
        <f>VLOOKUP($A43,'RevPAR Raw Data'!$B$6:$BE$43,'RevPAR Raw Data'!AJ$1,FALSE)</f>
        <v>72.903810116086206</v>
      </c>
      <c r="AX43" s="52">
        <f>VLOOKUP($A43,'RevPAR Raw Data'!$B$6:$BE$43,'RevPAR Raw Data'!AK$1,FALSE)</f>
        <v>64.162273158019403</v>
      </c>
      <c r="AY43" s="53">
        <f>VLOOKUP($A43,'RevPAR Raw Data'!$B$6:$BE$43,'RevPAR Raw Data'!AL$1,FALSE)</f>
        <v>65.216139154969596</v>
      </c>
      <c r="AZ43" s="52">
        <f>VLOOKUP($A43,'RevPAR Raw Data'!$B$6:$BE$43,'RevPAR Raw Data'!AN$1,FALSE)</f>
        <v>79.718973584458595</v>
      </c>
      <c r="BA43" s="52">
        <f>VLOOKUP($A43,'RevPAR Raw Data'!$B$6:$BE$43,'RevPAR Raw Data'!AO$1,FALSE)</f>
        <v>82.999622127457897</v>
      </c>
      <c r="BB43" s="53">
        <f>VLOOKUP($A43,'RevPAR Raw Data'!$B$6:$BE$43,'RevPAR Raw Data'!AP$1,FALSE)</f>
        <v>81.359297855958303</v>
      </c>
      <c r="BC43" s="54">
        <f>VLOOKUP($A43,'RevPAR Raw Data'!$B$6:$BE$43,'RevPAR Raw Data'!AR$1,FALSE)</f>
        <v>69.831125465628105</v>
      </c>
      <c r="BE43" s="47">
        <f>VLOOKUP($A43,'RevPAR Raw Data'!$B$6:$BE$43,'RevPAR Raw Data'!AT$1,FALSE)</f>
        <v>-6.0828870212466697</v>
      </c>
      <c r="BF43" s="48">
        <f>VLOOKUP($A43,'RevPAR Raw Data'!$B$6:$BE$43,'RevPAR Raw Data'!AU$1,FALSE)</f>
        <v>8.1883196125670494</v>
      </c>
      <c r="BG43" s="48">
        <f>VLOOKUP($A43,'RevPAR Raw Data'!$B$6:$BE$43,'RevPAR Raw Data'!AV$1,FALSE)</f>
        <v>9.0087831801766391</v>
      </c>
      <c r="BH43" s="48">
        <f>VLOOKUP($A43,'RevPAR Raw Data'!$B$6:$BE$43,'RevPAR Raw Data'!AW$1,FALSE)</f>
        <v>0.28344712679134998</v>
      </c>
      <c r="BI43" s="48">
        <f>VLOOKUP($A43,'RevPAR Raw Data'!$B$6:$BE$43,'RevPAR Raw Data'!AX$1,FALSE)</f>
        <v>-11.506339571317501</v>
      </c>
      <c r="BJ43" s="49">
        <f>VLOOKUP($A43,'RevPAR Raw Data'!$B$6:$BE$43,'RevPAR Raw Data'!AY$1,FALSE)</f>
        <v>5.3926195911223003E-2</v>
      </c>
      <c r="BK43" s="48">
        <f>VLOOKUP($A43,'RevPAR Raw Data'!$B$6:$BE$43,'RevPAR Raw Data'!BA$1,FALSE)</f>
        <v>-13.697701877439201</v>
      </c>
      <c r="BL43" s="48">
        <f>VLOOKUP($A43,'RevPAR Raw Data'!$B$6:$BE$43,'RevPAR Raw Data'!BB$1,FALSE)</f>
        <v>-12.9031095808513</v>
      </c>
      <c r="BM43" s="49">
        <f>VLOOKUP($A43,'RevPAR Raw Data'!$B$6:$BE$43,'RevPAR Raw Data'!BC$1,FALSE)</f>
        <v>-13.2942156647453</v>
      </c>
      <c r="BN43" s="50">
        <f>VLOOKUP($A43,'RevPAR Raw Data'!$B$6:$BE$43,'RevPAR Raw Data'!BE$1,FALSE)</f>
        <v>-4.8200773099101903</v>
      </c>
    </row>
    <row r="44" spans="1:66" x14ac:dyDescent="0.45">
      <c r="A44" s="63" t="s">
        <v>44</v>
      </c>
      <c r="B44" s="47">
        <f>VLOOKUP($A44,'Occupancy Raw Data'!$B$8:$BE$45,'Occupancy Raw Data'!AG$3,FALSE)</f>
        <v>46.782460136674203</v>
      </c>
      <c r="C44" s="48">
        <f>VLOOKUP($A44,'Occupancy Raw Data'!$B$8:$BE$45,'Occupancy Raw Data'!AH$3,FALSE)</f>
        <v>57.7306378132118</v>
      </c>
      <c r="D44" s="48">
        <f>VLOOKUP($A44,'Occupancy Raw Data'!$B$8:$BE$45,'Occupancy Raw Data'!AI$3,FALSE)</f>
        <v>61.261389521639998</v>
      </c>
      <c r="E44" s="48">
        <f>VLOOKUP($A44,'Occupancy Raw Data'!$B$8:$BE$45,'Occupancy Raw Data'!AJ$3,FALSE)</f>
        <v>63.147779043280103</v>
      </c>
      <c r="F44" s="48">
        <f>VLOOKUP($A44,'Occupancy Raw Data'!$B$8:$BE$45,'Occupancy Raw Data'!AK$3,FALSE)</f>
        <v>62.919988610478299</v>
      </c>
      <c r="G44" s="49">
        <f>VLOOKUP($A44,'Occupancy Raw Data'!$B$8:$BE$45,'Occupancy Raw Data'!AL$3,FALSE)</f>
        <v>58.368451025056899</v>
      </c>
      <c r="H44" s="48">
        <f>VLOOKUP($A44,'Occupancy Raw Data'!$B$8:$BE$45,'Occupancy Raw Data'!AN$3,FALSE)</f>
        <v>67.568337129840501</v>
      </c>
      <c r="I44" s="48">
        <f>VLOOKUP($A44,'Occupancy Raw Data'!$B$8:$BE$45,'Occupancy Raw Data'!AO$3,FALSE)</f>
        <v>69.276765375854197</v>
      </c>
      <c r="J44" s="49">
        <f>VLOOKUP($A44,'Occupancy Raw Data'!$B$8:$BE$45,'Occupancy Raw Data'!AP$3,FALSE)</f>
        <v>68.422551252847299</v>
      </c>
      <c r="K44" s="50">
        <f>VLOOKUP($A44,'Occupancy Raw Data'!$B$8:$BE$45,'Occupancy Raw Data'!AR$3,FALSE)</f>
        <v>61.241051090139898</v>
      </c>
      <c r="M44" s="47">
        <f>VLOOKUP($A44,'Occupancy Raw Data'!$B$8:$BE$45,'Occupancy Raw Data'!AT$3,FALSE)</f>
        <v>-8.0581980973698908</v>
      </c>
      <c r="N44" s="48">
        <f>VLOOKUP($A44,'Occupancy Raw Data'!$B$8:$BE$45,'Occupancy Raw Data'!AU$3,FALSE)</f>
        <v>5.61270998827972</v>
      </c>
      <c r="O44" s="48">
        <f>VLOOKUP($A44,'Occupancy Raw Data'!$B$8:$BE$45,'Occupancy Raw Data'!AV$3,FALSE)</f>
        <v>4.5178528054408504</v>
      </c>
      <c r="P44" s="48">
        <f>VLOOKUP($A44,'Occupancy Raw Data'!$B$8:$BE$45,'Occupancy Raw Data'!AW$3,FALSE)</f>
        <v>-1.9453962639549001</v>
      </c>
      <c r="Q44" s="48">
        <f>VLOOKUP($A44,'Occupancy Raw Data'!$B$8:$BE$45,'Occupancy Raw Data'!AX$3,FALSE)</f>
        <v>-7.9270833333333304</v>
      </c>
      <c r="R44" s="49">
        <f>VLOOKUP($A44,'Occupancy Raw Data'!$B$8:$BE$45,'Occupancy Raw Data'!AY$3,FALSE)</f>
        <v>-1.7023113071832701</v>
      </c>
      <c r="S44" s="48">
        <f>VLOOKUP($A44,'Occupancy Raw Data'!$B$8:$BE$45,'Occupancy Raw Data'!BA$3,FALSE)</f>
        <v>-6.73086371229242</v>
      </c>
      <c r="T44" s="48">
        <f>VLOOKUP($A44,'Occupancy Raw Data'!$B$8:$BE$45,'Occupancy Raw Data'!BB$3,FALSE)</f>
        <v>-4.8308233913553602</v>
      </c>
      <c r="U44" s="49">
        <f>VLOOKUP($A44,'Occupancy Raw Data'!$B$8:$BE$45,'Occupancy Raw Data'!BC$3,FALSE)</f>
        <v>-5.7785619761799696</v>
      </c>
      <c r="V44" s="50">
        <f>VLOOKUP($A44,'Occupancy Raw Data'!$B$8:$BE$45,'Occupancy Raw Data'!BE$3,FALSE)</f>
        <v>-3.0413292331471</v>
      </c>
      <c r="X44" s="51">
        <f>VLOOKUP($A44,'ADR Raw Data'!$B$6:$BE$43,'ADR Raw Data'!AG$1,FALSE)</f>
        <v>87.122615870358999</v>
      </c>
      <c r="Y44" s="52">
        <f>VLOOKUP($A44,'ADR Raw Data'!$B$6:$BE$43,'ADR Raw Data'!AH$1,FALSE)</f>
        <v>93.692776769420405</v>
      </c>
      <c r="Z44" s="52">
        <f>VLOOKUP($A44,'ADR Raw Data'!$B$6:$BE$43,'ADR Raw Data'!AI$1,FALSE)</f>
        <v>95.524105693701998</v>
      </c>
      <c r="AA44" s="52">
        <f>VLOOKUP($A44,'ADR Raw Data'!$B$6:$BE$43,'ADR Raw Data'!AJ$1,FALSE)</f>
        <v>99.111679213166397</v>
      </c>
      <c r="AB44" s="52">
        <f>VLOOKUP($A44,'ADR Raw Data'!$B$6:$BE$43,'ADR Raw Data'!AK$1,FALSE)</f>
        <v>99.583610996719003</v>
      </c>
      <c r="AC44" s="53">
        <f>VLOOKUP($A44,'ADR Raw Data'!$B$6:$BE$43,'ADR Raw Data'!AL$1,FALSE)</f>
        <v>95.4665580906385</v>
      </c>
      <c r="AD44" s="52">
        <f>VLOOKUP($A44,'ADR Raw Data'!$B$6:$BE$43,'ADR Raw Data'!AN$1,FALSE)</f>
        <v>107.506292172355</v>
      </c>
      <c r="AE44" s="52">
        <f>VLOOKUP($A44,'ADR Raw Data'!$B$6:$BE$43,'ADR Raw Data'!AO$1,FALSE)</f>
        <v>107.533698941635</v>
      </c>
      <c r="AF44" s="53">
        <f>VLOOKUP($A44,'ADR Raw Data'!$B$6:$BE$43,'ADR Raw Data'!AP$1,FALSE)</f>
        <v>107.520166635455</v>
      </c>
      <c r="AG44" s="54">
        <f>VLOOKUP($A44,'ADR Raw Data'!$B$6:$BE$43,'ADR Raw Data'!AR$1,FALSE)</f>
        <v>99.314297632094494</v>
      </c>
      <c r="AI44" s="47">
        <f>VLOOKUP($A44,'ADR Raw Data'!$B$6:$BE$43,'ADR Raw Data'!AT$1,FALSE)</f>
        <v>1.6072891107346801</v>
      </c>
      <c r="AJ44" s="48">
        <f>VLOOKUP($A44,'ADR Raw Data'!$B$6:$BE$43,'ADR Raw Data'!AU$1,FALSE)</f>
        <v>7.9821214823767201</v>
      </c>
      <c r="AK44" s="48">
        <f>VLOOKUP($A44,'ADR Raw Data'!$B$6:$BE$43,'ADR Raw Data'!AV$1,FALSE)</f>
        <v>5.5543195162079497</v>
      </c>
      <c r="AL44" s="48">
        <f>VLOOKUP($A44,'ADR Raw Data'!$B$6:$BE$43,'ADR Raw Data'!AW$1,FALSE)</f>
        <v>7.6454438629507804</v>
      </c>
      <c r="AM44" s="48">
        <f>VLOOKUP($A44,'ADR Raw Data'!$B$6:$BE$43,'ADR Raw Data'!AX$1,FALSE)</f>
        <v>7.0239845094211404</v>
      </c>
      <c r="AN44" s="49">
        <f>VLOOKUP($A44,'ADR Raw Data'!$B$6:$BE$43,'ADR Raw Data'!AY$1,FALSE)</f>
        <v>6.1627475825721199</v>
      </c>
      <c r="AO44" s="48">
        <f>VLOOKUP($A44,'ADR Raw Data'!$B$6:$BE$43,'ADR Raw Data'!BA$1,FALSE)</f>
        <v>2.8588679789984099</v>
      </c>
      <c r="AP44" s="48">
        <f>VLOOKUP($A44,'ADR Raw Data'!$B$6:$BE$43,'ADR Raw Data'!BB$1,FALSE)</f>
        <v>1.9402168720403901</v>
      </c>
      <c r="AQ44" s="49">
        <f>VLOOKUP($A44,'ADR Raw Data'!$B$6:$BE$43,'ADR Raw Data'!BC$1,FALSE)</f>
        <v>2.3964520254894102</v>
      </c>
      <c r="AR44" s="50">
        <f>VLOOKUP($A44,'ADR Raw Data'!$B$6:$BE$43,'ADR Raw Data'!BE$1,FALSE)</f>
        <v>4.6756940931404198</v>
      </c>
      <c r="AT44" s="51">
        <f>VLOOKUP($A44,'RevPAR Raw Data'!$B$6:$BE$43,'RevPAR Raw Data'!AG$1,FALSE)</f>
        <v>40.758103039578501</v>
      </c>
      <c r="AU44" s="52">
        <f>VLOOKUP($A44,'RevPAR Raw Data'!$B$6:$BE$43,'RevPAR Raw Data'!AH$1,FALSE)</f>
        <v>54.0894376138952</v>
      </c>
      <c r="AV44" s="52">
        <f>VLOOKUP($A44,'RevPAR Raw Data'!$B$6:$BE$43,'RevPAR Raw Data'!AI$1,FALSE)</f>
        <v>58.519394476081999</v>
      </c>
      <c r="AW44" s="52">
        <f>VLOOKUP($A44,'RevPAR Raw Data'!$B$6:$BE$43,'RevPAR Raw Data'!AJ$1,FALSE)</f>
        <v>62.586824195615002</v>
      </c>
      <c r="AX44" s="52">
        <f>VLOOKUP($A44,'RevPAR Raw Data'!$B$6:$BE$43,'RevPAR Raw Data'!AK$1,FALSE)</f>
        <v>62.657996697038698</v>
      </c>
      <c r="AY44" s="53">
        <f>VLOOKUP($A44,'RevPAR Raw Data'!$B$6:$BE$43,'RevPAR Raw Data'!AL$1,FALSE)</f>
        <v>55.7223512044419</v>
      </c>
      <c r="AZ44" s="52">
        <f>VLOOKUP($A44,'RevPAR Raw Data'!$B$6:$BE$43,'RevPAR Raw Data'!AN$1,FALSE)</f>
        <v>72.640213930808599</v>
      </c>
      <c r="BA44" s="52">
        <f>VLOOKUP($A44,'RevPAR Raw Data'!$B$6:$BE$43,'RevPAR Raw Data'!AO$1,FALSE)</f>
        <v>74.495868315774402</v>
      </c>
      <c r="BB44" s="53">
        <f>VLOOKUP($A44,'RevPAR Raw Data'!$B$6:$BE$43,'RevPAR Raw Data'!AP$1,FALSE)</f>
        <v>73.568041123291493</v>
      </c>
      <c r="BC44" s="54">
        <f>VLOOKUP($A44,'RevPAR Raw Data'!$B$6:$BE$43,'RevPAR Raw Data'!AR$1,FALSE)</f>
        <v>60.821119752684602</v>
      </c>
      <c r="BE44" s="47">
        <f>VLOOKUP($A44,'RevPAR Raw Data'!$B$6:$BE$43,'RevPAR Raw Data'!AT$1,FALSE)</f>
        <v>-6.5804275271756598</v>
      </c>
      <c r="BF44" s="48">
        <f>VLOOKUP($A44,'RevPAR Raw Data'!$B$6:$BE$43,'RevPAR Raw Data'!AU$1,FALSE)</f>
        <v>14.0428448003744</v>
      </c>
      <c r="BG44" s="48">
        <f>VLOOKUP($A44,'RevPAR Raw Data'!$B$6:$BE$43,'RevPAR Raw Data'!AV$1,FALSE)</f>
        <v>10.3231083017349</v>
      </c>
      <c r="BH44" s="48">
        <f>VLOOKUP($A44,'RevPAR Raw Data'!$B$6:$BE$43,'RevPAR Raw Data'!AW$1,FALSE)</f>
        <v>5.5513134197232699</v>
      </c>
      <c r="BI44" s="48">
        <f>VLOOKUP($A44,'RevPAR Raw Data'!$B$6:$BE$43,'RevPAR Raw Data'!AX$1,FALSE)</f>
        <v>-1.45989592929443</v>
      </c>
      <c r="BJ44" s="49">
        <f>VLOOKUP($A44,'RevPAR Raw Data'!$B$6:$BE$43,'RevPAR Raw Data'!AY$1,FALSE)</f>
        <v>4.3555271264575603</v>
      </c>
      <c r="BK44" s="48">
        <f>VLOOKUP($A44,'RevPAR Raw Data'!$B$6:$BE$43,'RevPAR Raw Data'!BA$1,FALSE)</f>
        <v>-4.0644222406747597</v>
      </c>
      <c r="BL44" s="48">
        <f>VLOOKUP($A44,'RevPAR Raw Data'!$B$6:$BE$43,'RevPAR Raw Data'!BB$1,FALSE)</f>
        <v>-2.9843349698125201</v>
      </c>
      <c r="BM44" s="49">
        <f>VLOOKUP($A44,'RevPAR Raw Data'!$B$6:$BE$43,'RevPAR Raw Data'!BC$1,FALSE)</f>
        <v>-3.52059041621288</v>
      </c>
      <c r="BN44" s="50">
        <f>VLOOKUP($A44,'RevPAR Raw Data'!$B$6:$BE$43,'RevPAR Raw Data'!BE$1,FALSE)</f>
        <v>1.4921616086861</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49.243080253595103</v>
      </c>
      <c r="C47" s="48">
        <f>VLOOKUP($A47,'Occupancy Raw Data'!$B$8:$BE$45,'Occupancy Raw Data'!AH$3,FALSE)</f>
        <v>61.780561648490803</v>
      </c>
      <c r="D47" s="48">
        <f>VLOOKUP($A47,'Occupancy Raw Data'!$B$8:$BE$45,'Occupancy Raw Data'!AI$3,FALSE)</f>
        <v>64.599616917420903</v>
      </c>
      <c r="E47" s="48">
        <f>VLOOKUP($A47,'Occupancy Raw Data'!$B$8:$BE$45,'Occupancy Raw Data'!AJ$3,FALSE)</f>
        <v>64.012635546355995</v>
      </c>
      <c r="F47" s="48">
        <f>VLOOKUP($A47,'Occupancy Raw Data'!$B$8:$BE$45,'Occupancy Raw Data'!AK$3,FALSE)</f>
        <v>61.613735364082899</v>
      </c>
      <c r="G47" s="49">
        <f>VLOOKUP($A47,'Occupancy Raw Data'!$B$8:$BE$45,'Occupancy Raw Data'!AL$3,FALSE)</f>
        <v>60.252238722954502</v>
      </c>
      <c r="H47" s="48">
        <f>VLOOKUP($A47,'Occupancy Raw Data'!$B$8:$BE$45,'Occupancy Raw Data'!AN$3,FALSE)</f>
        <v>66.996972411875504</v>
      </c>
      <c r="I47" s="48">
        <f>VLOOKUP($A47,'Occupancy Raw Data'!$B$8:$BE$45,'Occupancy Raw Data'!AO$3,FALSE)</f>
        <v>68.436621458803103</v>
      </c>
      <c r="J47" s="49">
        <f>VLOOKUP($A47,'Occupancy Raw Data'!$B$8:$BE$45,'Occupancy Raw Data'!AP$3,FALSE)</f>
        <v>67.716796935339303</v>
      </c>
      <c r="K47" s="50">
        <f>VLOOKUP($A47,'Occupancy Raw Data'!$B$8:$BE$45,'Occupancy Raw Data'!AR$3,FALSE)</f>
        <v>62.385289716573403</v>
      </c>
      <c r="M47" s="47">
        <f>VLOOKUP($A47,'Occupancy Raw Data'!$B$8:$BE$45,'Occupancy Raw Data'!AT$3,FALSE)</f>
        <v>-2.4306436679471699</v>
      </c>
      <c r="N47" s="48">
        <f>VLOOKUP($A47,'Occupancy Raw Data'!$B$8:$BE$45,'Occupancy Raw Data'!AU$3,FALSE)</f>
        <v>6.1608176400089896</v>
      </c>
      <c r="O47" s="48">
        <f>VLOOKUP($A47,'Occupancy Raw Data'!$B$8:$BE$45,'Occupancy Raw Data'!AV$3,FALSE)</f>
        <v>4.7445199117594701</v>
      </c>
      <c r="P47" s="48">
        <f>VLOOKUP($A47,'Occupancy Raw Data'!$B$8:$BE$45,'Occupancy Raw Data'!AW$3,FALSE)</f>
        <v>-3.2530277597807902</v>
      </c>
      <c r="Q47" s="48">
        <f>VLOOKUP($A47,'Occupancy Raw Data'!$B$8:$BE$45,'Occupancy Raw Data'!AX$3,FALSE)</f>
        <v>-7.1369252135968102</v>
      </c>
      <c r="R47" s="49">
        <f>VLOOKUP($A47,'Occupancy Raw Data'!$B$8:$BE$45,'Occupancy Raw Data'!AY$3,FALSE)</f>
        <v>-0.52547266401889603</v>
      </c>
      <c r="S47" s="48">
        <f>VLOOKUP($A47,'Occupancy Raw Data'!$B$8:$BE$45,'Occupancy Raw Data'!BA$3,FALSE)</f>
        <v>-6.17235244628404</v>
      </c>
      <c r="T47" s="48">
        <f>VLOOKUP($A47,'Occupancy Raw Data'!$B$8:$BE$45,'Occupancy Raw Data'!BB$3,FALSE)</f>
        <v>-5.88389290394628</v>
      </c>
      <c r="U47" s="49">
        <f>VLOOKUP($A47,'Occupancy Raw Data'!$B$8:$BE$45,'Occupancy Raw Data'!BC$3,FALSE)</f>
        <v>-6.0268108684684698</v>
      </c>
      <c r="V47" s="50">
        <f>VLOOKUP($A47,'Occupancy Raw Data'!$B$8:$BE$45,'Occupancy Raw Data'!BE$3,FALSE)</f>
        <v>-2.2987951454504101</v>
      </c>
      <c r="X47" s="51">
        <f>VLOOKUP($A47,'ADR Raw Data'!$B$6:$BE$43,'ADR Raw Data'!AG$1,FALSE)</f>
        <v>108.04988491309599</v>
      </c>
      <c r="Y47" s="52">
        <f>VLOOKUP($A47,'ADR Raw Data'!$B$6:$BE$43,'ADR Raw Data'!AH$1,FALSE)</f>
        <v>113.43692502906499</v>
      </c>
      <c r="Z47" s="52">
        <f>VLOOKUP($A47,'ADR Raw Data'!$B$6:$BE$43,'ADR Raw Data'!AI$1,FALSE)</f>
        <v>116.393573606245</v>
      </c>
      <c r="AA47" s="52">
        <f>VLOOKUP($A47,'ADR Raw Data'!$B$6:$BE$43,'ADR Raw Data'!AJ$1,FALSE)</f>
        <v>117.99991083601699</v>
      </c>
      <c r="AB47" s="52">
        <f>VLOOKUP($A47,'ADR Raw Data'!$B$6:$BE$43,'ADR Raw Data'!AK$1,FALSE)</f>
        <v>116.656105296145</v>
      </c>
      <c r="AC47" s="53">
        <f>VLOOKUP($A47,'ADR Raw Data'!$B$6:$BE$43,'ADR Raw Data'!AL$1,FALSE)</f>
        <v>114.819527692516</v>
      </c>
      <c r="AD47" s="52">
        <f>VLOOKUP($A47,'ADR Raw Data'!$B$6:$BE$43,'ADR Raw Data'!AN$1,FALSE)</f>
        <v>129.91435771514199</v>
      </c>
      <c r="AE47" s="52">
        <f>VLOOKUP($A47,'ADR Raw Data'!$B$6:$BE$43,'ADR Raw Data'!AO$1,FALSE)</f>
        <v>130.63237346093501</v>
      </c>
      <c r="AF47" s="53">
        <f>VLOOKUP($A47,'ADR Raw Data'!$B$6:$BE$43,'ADR Raw Data'!AP$1,FALSE)</f>
        <v>130.277181815071</v>
      </c>
      <c r="AG47" s="54">
        <f>VLOOKUP($A47,'ADR Raw Data'!$B$6:$BE$43,'ADR Raw Data'!AR$1,FALSE)</f>
        <v>119.614155780752</v>
      </c>
      <c r="AI47" s="47">
        <f>VLOOKUP($A47,'ADR Raw Data'!$B$6:$BE$43,'ADR Raw Data'!AT$1,FALSE)</f>
        <v>1.0503826222875901</v>
      </c>
      <c r="AJ47" s="48">
        <f>VLOOKUP($A47,'ADR Raw Data'!$B$6:$BE$43,'ADR Raw Data'!AU$1,FALSE)</f>
        <v>2.6522233298435101</v>
      </c>
      <c r="AK47" s="48">
        <f>VLOOKUP($A47,'ADR Raw Data'!$B$6:$BE$43,'ADR Raw Data'!AV$1,FALSE)</f>
        <v>2.6323234501056798</v>
      </c>
      <c r="AL47" s="48">
        <f>VLOOKUP($A47,'ADR Raw Data'!$B$6:$BE$43,'ADR Raw Data'!AW$1,FALSE)</f>
        <v>2.6678746531173201</v>
      </c>
      <c r="AM47" s="48">
        <f>VLOOKUP($A47,'ADR Raw Data'!$B$6:$BE$43,'ADR Raw Data'!AX$1,FALSE)</f>
        <v>2.19071300543848</v>
      </c>
      <c r="AN47" s="49">
        <f>VLOOKUP($A47,'ADR Raw Data'!$B$6:$BE$43,'ADR Raw Data'!AY$1,FALSE)</f>
        <v>2.2732876804015398</v>
      </c>
      <c r="AO47" s="48">
        <f>VLOOKUP($A47,'ADR Raw Data'!$B$6:$BE$43,'ADR Raw Data'!BA$1,FALSE)</f>
        <v>0.13005816042031501</v>
      </c>
      <c r="AP47" s="48">
        <f>VLOOKUP($A47,'ADR Raw Data'!$B$6:$BE$43,'ADR Raw Data'!BB$1,FALSE)</f>
        <v>-1.6451571588078999</v>
      </c>
      <c r="AQ47" s="49">
        <f>VLOOKUP($A47,'ADR Raw Data'!$B$6:$BE$43,'ADR Raw Data'!BC$1,FALSE)</f>
        <v>-0.775585350779463</v>
      </c>
      <c r="AR47" s="50">
        <f>VLOOKUP($A47,'ADR Raw Data'!$B$6:$BE$43,'ADR Raw Data'!BE$1,FALSE)</f>
        <v>1.0231661220487001</v>
      </c>
      <c r="AT47" s="51">
        <f>VLOOKUP($A47,'RevPAR Raw Data'!$B$6:$BE$43,'RevPAR Raw Data'!AG$1,FALSE)</f>
        <v>53.207091541673101</v>
      </c>
      <c r="AU47" s="52">
        <f>VLOOKUP($A47,'RevPAR Raw Data'!$B$6:$BE$43,'RevPAR Raw Data'!AH$1,FALSE)</f>
        <v>70.081969399734305</v>
      </c>
      <c r="AV47" s="52">
        <f>VLOOKUP($A47,'RevPAR Raw Data'!$B$6:$BE$43,'RevPAR Raw Data'!AI$1,FALSE)</f>
        <v>75.189802666131101</v>
      </c>
      <c r="AW47" s="52">
        <f>VLOOKUP($A47,'RevPAR Raw Data'!$B$6:$BE$43,'RevPAR Raw Data'!AJ$1,FALSE)</f>
        <v>75.534852868485203</v>
      </c>
      <c r="AX47" s="52">
        <f>VLOOKUP($A47,'RevPAR Raw Data'!$B$6:$BE$43,'RevPAR Raw Data'!AK$1,FALSE)</f>
        <v>71.876184003212899</v>
      </c>
      <c r="AY47" s="53">
        <f>VLOOKUP($A47,'RevPAR Raw Data'!$B$6:$BE$43,'RevPAR Raw Data'!AL$1,FALSE)</f>
        <v>69.181335925864104</v>
      </c>
      <c r="AZ47" s="52">
        <f>VLOOKUP($A47,'RevPAR Raw Data'!$B$6:$BE$43,'RevPAR Raw Data'!AN$1,FALSE)</f>
        <v>87.038686397478997</v>
      </c>
      <c r="BA47" s="52">
        <f>VLOOKUP($A47,'RevPAR Raw Data'!$B$6:$BE$43,'RevPAR Raw Data'!AO$1,FALSE)</f>
        <v>89.400382928110204</v>
      </c>
      <c r="BB47" s="53">
        <f>VLOOKUP($A47,'RevPAR Raw Data'!$B$6:$BE$43,'RevPAR Raw Data'!AP$1,FALSE)</f>
        <v>88.219534662794601</v>
      </c>
      <c r="BC47" s="54">
        <f>VLOOKUP($A47,'RevPAR Raw Data'!$B$6:$BE$43,'RevPAR Raw Data'!AR$1,FALSE)</f>
        <v>74.621637625855698</v>
      </c>
      <c r="BE47" s="47">
        <f>VLOOKUP($A47,'RevPAR Raw Data'!$B$6:$BE$43,'RevPAR Raw Data'!AT$1,FALSE)</f>
        <v>-1.40579210435742</v>
      </c>
      <c r="BF47" s="48">
        <f>VLOOKUP($A47,'RevPAR Raw Data'!$B$6:$BE$43,'RevPAR Raw Data'!AU$1,FALSE)</f>
        <v>8.9764396126099406</v>
      </c>
      <c r="BG47" s="48">
        <f>VLOOKUP($A47,'RevPAR Raw Data'!$B$6:$BE$43,'RevPAR Raw Data'!AV$1,FALSE)</f>
        <v>7.50173447209733</v>
      </c>
      <c r="BH47" s="48">
        <f>VLOOKUP($A47,'RevPAR Raw Data'!$B$6:$BE$43,'RevPAR Raw Data'!AW$1,FALSE)</f>
        <v>-0.67193980972553402</v>
      </c>
      <c r="BI47" s="48">
        <f>VLOOKUP($A47,'RevPAR Raw Data'!$B$6:$BE$43,'RevPAR Raw Data'!AX$1,FALSE)</f>
        <v>-5.10256175700101</v>
      </c>
      <c r="BJ47" s="49">
        <f>VLOOKUP($A47,'RevPAR Raw Data'!$B$6:$BE$43,'RevPAR Raw Data'!AY$1,FALSE)</f>
        <v>1.7358695110476301</v>
      </c>
      <c r="BK47" s="48">
        <f>VLOOKUP($A47,'RevPAR Raw Data'!$B$6:$BE$43,'RevPAR Raw Data'!BA$1,FALSE)</f>
        <v>-6.0503219339100198</v>
      </c>
      <c r="BL47" s="48">
        <f>VLOOKUP($A47,'RevPAR Raw Data'!$B$6:$BE$43,'RevPAR Raw Data'!BB$1,FALSE)</f>
        <v>-7.4322507774283197</v>
      </c>
      <c r="BM47" s="49">
        <f>VLOOKUP($A47,'RevPAR Raw Data'!$B$6:$BE$43,'RevPAR Raw Data'!BC$1,FALSE)</f>
        <v>-6.7556531570329099</v>
      </c>
      <c r="BN47" s="50">
        <f>VLOOKUP($A47,'RevPAR Raw Data'!$B$6:$BE$43,'RevPAR Raw Data'!BE$1,FALSE)</f>
        <v>-1.29914951654525</v>
      </c>
    </row>
    <row r="48" spans="1:66" x14ac:dyDescent="0.45">
      <c r="A48" s="63" t="s">
        <v>78</v>
      </c>
      <c r="B48" s="47">
        <f>VLOOKUP($A48,'Occupancy Raw Data'!$B$8:$BE$45,'Occupancy Raw Data'!AG$3,FALSE)</f>
        <v>44.485011529592597</v>
      </c>
      <c r="C48" s="48">
        <f>VLOOKUP($A48,'Occupancy Raw Data'!$B$8:$BE$45,'Occupancy Raw Data'!AH$3,FALSE)</f>
        <v>58.973866256725501</v>
      </c>
      <c r="D48" s="48">
        <f>VLOOKUP($A48,'Occupancy Raw Data'!$B$8:$BE$45,'Occupancy Raw Data'!AI$3,FALSE)</f>
        <v>61.568024596464198</v>
      </c>
      <c r="E48" s="48">
        <f>VLOOKUP($A48,'Occupancy Raw Data'!$B$8:$BE$45,'Occupancy Raw Data'!AJ$3,FALSE)</f>
        <v>60.818601076095298</v>
      </c>
      <c r="F48" s="48">
        <f>VLOOKUP($A48,'Occupancy Raw Data'!$B$8:$BE$45,'Occupancy Raw Data'!AK$3,FALSE)</f>
        <v>59.665641813989197</v>
      </c>
      <c r="G48" s="49">
        <f>VLOOKUP($A48,'Occupancy Raw Data'!$B$8:$BE$45,'Occupancy Raw Data'!AL$3,FALSE)</f>
        <v>57.102229054573399</v>
      </c>
      <c r="H48" s="48">
        <f>VLOOKUP($A48,'Occupancy Raw Data'!$B$8:$BE$45,'Occupancy Raw Data'!AN$3,FALSE)</f>
        <v>66.006917755572601</v>
      </c>
      <c r="I48" s="48">
        <f>VLOOKUP($A48,'Occupancy Raw Data'!$B$8:$BE$45,'Occupancy Raw Data'!AO$3,FALSE)</f>
        <v>68.562644119907702</v>
      </c>
      <c r="J48" s="49">
        <f>VLOOKUP($A48,'Occupancy Raw Data'!$B$8:$BE$45,'Occupancy Raw Data'!AP$3,FALSE)</f>
        <v>67.284780937740095</v>
      </c>
      <c r="K48" s="50">
        <f>VLOOKUP($A48,'Occupancy Raw Data'!$B$8:$BE$45,'Occupancy Raw Data'!AR$3,FALSE)</f>
        <v>60.011529592621002</v>
      </c>
      <c r="M48" s="47">
        <f>VLOOKUP($A48,'Occupancy Raw Data'!$B$8:$BE$45,'Occupancy Raw Data'!AT$3,FALSE)</f>
        <v>-17.791193181818102</v>
      </c>
      <c r="N48" s="48">
        <f>VLOOKUP($A48,'Occupancy Raw Data'!$B$8:$BE$45,'Occupancy Raw Data'!AU$3,FALSE)</f>
        <v>-11.4285714285714</v>
      </c>
      <c r="O48" s="48">
        <f>VLOOKUP($A48,'Occupancy Raw Data'!$B$8:$BE$45,'Occupancy Raw Data'!AV$3,FALSE)</f>
        <v>-10.302351623740201</v>
      </c>
      <c r="P48" s="48">
        <f>VLOOKUP($A48,'Occupancy Raw Data'!$B$8:$BE$45,'Occupancy Raw Data'!AW$3,FALSE)</f>
        <v>-14.7819063004846</v>
      </c>
      <c r="Q48" s="48">
        <f>VLOOKUP($A48,'Occupancy Raw Data'!$B$8:$BE$45,'Occupancy Raw Data'!AX$3,FALSE)</f>
        <v>-10.182238935493199</v>
      </c>
      <c r="R48" s="49">
        <f>VLOOKUP($A48,'Occupancy Raw Data'!$B$8:$BE$45,'Occupancy Raw Data'!AY$3,FALSE)</f>
        <v>-12.723214285714199</v>
      </c>
      <c r="S48" s="48">
        <f>VLOOKUP($A48,'Occupancy Raw Data'!$B$8:$BE$45,'Occupancy Raw Data'!BA$3,FALSE)</f>
        <v>-11.0794719130209</v>
      </c>
      <c r="T48" s="48">
        <f>VLOOKUP($A48,'Occupancy Raw Data'!$B$8:$BE$45,'Occupancy Raw Data'!BB$3,FALSE)</f>
        <v>-14.6615642190863</v>
      </c>
      <c r="U48" s="49">
        <f>VLOOKUP($A48,'Occupancy Raw Data'!$B$8:$BE$45,'Occupancy Raw Data'!BC$3,FALSE)</f>
        <v>-12.9413227250124</v>
      </c>
      <c r="V48" s="50">
        <f>VLOOKUP($A48,'Occupancy Raw Data'!$B$8:$BE$45,'Occupancy Raw Data'!BE$3,FALSE)</f>
        <v>-12.7932024892292</v>
      </c>
      <c r="X48" s="51">
        <f>VLOOKUP($A48,'ADR Raw Data'!$B$6:$BE$43,'ADR Raw Data'!AG$1,FALSE)</f>
        <v>116.26780561555</v>
      </c>
      <c r="Y48" s="52">
        <f>VLOOKUP($A48,'ADR Raw Data'!$B$6:$BE$43,'ADR Raw Data'!AH$1,FALSE)</f>
        <v>122.04974910394201</v>
      </c>
      <c r="Z48" s="52">
        <f>VLOOKUP($A48,'ADR Raw Data'!$B$6:$BE$43,'ADR Raw Data'!AI$1,FALSE)</f>
        <v>125.821882022471</v>
      </c>
      <c r="AA48" s="52">
        <f>VLOOKUP($A48,'ADR Raw Data'!$B$6:$BE$43,'ADR Raw Data'!AJ$1,FALSE)</f>
        <v>126.072085308056</v>
      </c>
      <c r="AB48" s="52">
        <f>VLOOKUP($A48,'ADR Raw Data'!$B$6:$BE$43,'ADR Raw Data'!AK$1,FALSE)</f>
        <v>131.25752012882401</v>
      </c>
      <c r="AC48" s="53">
        <f>VLOOKUP($A48,'ADR Raw Data'!$B$6:$BE$43,'ADR Raw Data'!AL$1,FALSE)</f>
        <v>124.743351056669</v>
      </c>
      <c r="AD48" s="52">
        <f>VLOOKUP($A48,'ADR Raw Data'!$B$6:$BE$43,'ADR Raw Data'!AN$1,FALSE)</f>
        <v>157.97631732168799</v>
      </c>
      <c r="AE48" s="52">
        <f>VLOOKUP($A48,'ADR Raw Data'!$B$6:$BE$43,'ADR Raw Data'!AO$1,FALSE)</f>
        <v>155.12490470852001</v>
      </c>
      <c r="AF48" s="53">
        <f>VLOOKUP($A48,'ADR Raw Data'!$B$6:$BE$43,'ADR Raw Data'!AP$1,FALSE)</f>
        <v>156.52353419962799</v>
      </c>
      <c r="AG48" s="54">
        <f>VLOOKUP($A48,'ADR Raw Data'!$B$6:$BE$43,'ADR Raw Data'!AR$1,FALSE)</f>
        <v>134.923883628379</v>
      </c>
      <c r="AI48" s="47">
        <f>VLOOKUP($A48,'ADR Raw Data'!$B$6:$BE$43,'ADR Raw Data'!AT$1,FALSE)</f>
        <v>-5.3319476641855896</v>
      </c>
      <c r="AJ48" s="48">
        <f>VLOOKUP($A48,'ADR Raw Data'!$B$6:$BE$43,'ADR Raw Data'!AU$1,FALSE)</f>
        <v>0.64471528978370196</v>
      </c>
      <c r="AK48" s="48">
        <f>VLOOKUP($A48,'ADR Raw Data'!$B$6:$BE$43,'ADR Raw Data'!AV$1,FALSE)</f>
        <v>7.0502619543630196</v>
      </c>
      <c r="AL48" s="48">
        <f>VLOOKUP($A48,'ADR Raw Data'!$B$6:$BE$43,'ADR Raw Data'!AW$1,FALSE)</f>
        <v>9.7002889486305701</v>
      </c>
      <c r="AM48" s="48">
        <f>VLOOKUP($A48,'ADR Raw Data'!$B$6:$BE$43,'ADR Raw Data'!AX$1,FALSE)</f>
        <v>12.966555210273199</v>
      </c>
      <c r="AN48" s="49">
        <f>VLOOKUP($A48,'ADR Raw Data'!$B$6:$BE$43,'ADR Raw Data'!AY$1,FALSE)</f>
        <v>5.4234200483030799</v>
      </c>
      <c r="AO48" s="48">
        <f>VLOOKUP($A48,'ADR Raw Data'!$B$6:$BE$43,'ADR Raw Data'!BA$1,FALSE)</f>
        <v>10.2273341915836</v>
      </c>
      <c r="AP48" s="48">
        <f>VLOOKUP($A48,'ADR Raw Data'!$B$6:$BE$43,'ADR Raw Data'!BB$1,FALSE)</f>
        <v>6.2075857389158298</v>
      </c>
      <c r="AQ48" s="49">
        <f>VLOOKUP($A48,'ADR Raw Data'!$B$6:$BE$43,'ADR Raw Data'!BC$1,FALSE)</f>
        <v>8.1392460137429801</v>
      </c>
      <c r="AR48" s="50">
        <f>VLOOKUP($A48,'ADR Raw Data'!$B$6:$BE$43,'ADR Raw Data'!BE$1,FALSE)</f>
        <v>6.4045284667340399</v>
      </c>
      <c r="AT48" s="51">
        <f>VLOOKUP($A48,'RevPAR Raw Data'!$B$6:$BE$43,'RevPAR Raw Data'!AG$1,FALSE)</f>
        <v>51.721746733282004</v>
      </c>
      <c r="AU48" s="52">
        <f>VLOOKUP($A48,'RevPAR Raw Data'!$B$6:$BE$43,'RevPAR Raw Data'!AH$1,FALSE)</f>
        <v>71.977455803228196</v>
      </c>
      <c r="AV48" s="52">
        <f>VLOOKUP($A48,'RevPAR Raw Data'!$B$6:$BE$43,'RevPAR Raw Data'!AI$1,FALSE)</f>
        <v>77.4660472713297</v>
      </c>
      <c r="AW48" s="52">
        <f>VLOOKUP($A48,'RevPAR Raw Data'!$B$6:$BE$43,'RevPAR Raw Data'!AJ$1,FALSE)</f>
        <v>76.675278631821598</v>
      </c>
      <c r="AX48" s="52">
        <f>VLOOKUP($A48,'RevPAR Raw Data'!$B$6:$BE$43,'RevPAR Raw Data'!AK$1,FALSE)</f>
        <v>78.315641813989203</v>
      </c>
      <c r="AY48" s="53">
        <f>VLOOKUP($A48,'RevPAR Raw Data'!$B$6:$BE$43,'RevPAR Raw Data'!AL$1,FALSE)</f>
        <v>71.231234050730194</v>
      </c>
      <c r="AZ48" s="52">
        <f>VLOOKUP($A48,'RevPAR Raw Data'!$B$6:$BE$43,'RevPAR Raw Data'!AN$1,FALSE)</f>
        <v>104.275297847809</v>
      </c>
      <c r="BA48" s="52">
        <f>VLOOKUP($A48,'RevPAR Raw Data'!$B$6:$BE$43,'RevPAR Raw Data'!AO$1,FALSE)</f>
        <v>106.357736356648</v>
      </c>
      <c r="BB48" s="53">
        <f>VLOOKUP($A48,'RevPAR Raw Data'!$B$6:$BE$43,'RevPAR Raw Data'!AP$1,FALSE)</f>
        <v>105.316517102229</v>
      </c>
      <c r="BC48" s="54">
        <f>VLOOKUP($A48,'RevPAR Raw Data'!$B$6:$BE$43,'RevPAR Raw Data'!AR$1,FALSE)</f>
        <v>80.969886351158394</v>
      </c>
      <c r="BE48" s="47">
        <f>VLOOKUP($A48,'RevPAR Raw Data'!$B$6:$BE$43,'RevPAR Raw Data'!AT$1,FALSE)</f>
        <v>-22.174523736714999</v>
      </c>
      <c r="BF48" s="48">
        <f>VLOOKUP($A48,'RevPAR Raw Data'!$B$6:$BE$43,'RevPAR Raw Data'!AU$1,FALSE)</f>
        <v>-10.8575378861915</v>
      </c>
      <c r="BG48" s="48">
        <f>VLOOKUP($A48,'RevPAR Raw Data'!$B$6:$BE$43,'RevPAR Raw Data'!AV$1,FALSE)</f>
        <v>-3.9784324463104301</v>
      </c>
      <c r="BH48" s="48">
        <f>VLOOKUP($A48,'RevPAR Raw Data'!$B$6:$BE$43,'RevPAR Raw Data'!AW$1,FALSE)</f>
        <v>-6.5155049751169098</v>
      </c>
      <c r="BI48" s="48">
        <f>VLOOKUP($A48,'RevPAR Raw Data'!$B$6:$BE$43,'RevPAR Raw Data'!AX$1,FALSE)</f>
        <v>1.4640306415673301</v>
      </c>
      <c r="BJ48" s="49">
        <f>VLOOKUP($A48,'RevPAR Raw Data'!$B$6:$BE$43,'RevPAR Raw Data'!AY$1,FALSE)</f>
        <v>-7.9898275917711903</v>
      </c>
      <c r="BK48" s="48">
        <f>VLOOKUP($A48,'RevPAR Raw Data'!$B$6:$BE$43,'RevPAR Raw Data'!BA$1,FALSE)</f>
        <v>-1.98527234064466</v>
      </c>
      <c r="BL48" s="48">
        <f>VLOOKUP($A48,'RevPAR Raw Data'!$B$6:$BE$43,'RevPAR Raw Data'!BB$1,FALSE)</f>
        <v>-9.3641076497364999</v>
      </c>
      <c r="BM48" s="49">
        <f>VLOOKUP($A48,'RevPAR Raw Data'!$B$6:$BE$43,'RevPAR Raw Data'!BC$1,FALSE)</f>
        <v>-5.8554028052906304</v>
      </c>
      <c r="BN48" s="50">
        <f>VLOOKUP($A48,'RevPAR Raw Data'!$B$6:$BE$43,'RevPAR Raw Data'!BE$1,FALSE)</f>
        <v>-7.2080183177248598</v>
      </c>
    </row>
    <row r="49" spans="1:66" x14ac:dyDescent="0.45">
      <c r="A49" s="63" t="s">
        <v>79</v>
      </c>
      <c r="B49" s="47">
        <f>VLOOKUP($A49,'Occupancy Raw Data'!$B$8:$BE$45,'Occupancy Raw Data'!AG$3,FALSE)</f>
        <v>49.658703071672299</v>
      </c>
      <c r="C49" s="48">
        <f>VLOOKUP($A49,'Occupancy Raw Data'!$B$8:$BE$45,'Occupancy Raw Data'!AH$3,FALSE)</f>
        <v>60.102389078498199</v>
      </c>
      <c r="D49" s="48">
        <f>VLOOKUP($A49,'Occupancy Raw Data'!$B$8:$BE$45,'Occupancy Raw Data'!AI$3,FALSE)</f>
        <v>64.232081911262696</v>
      </c>
      <c r="E49" s="48">
        <f>VLOOKUP($A49,'Occupancy Raw Data'!$B$8:$BE$45,'Occupancy Raw Data'!AJ$3,FALSE)</f>
        <v>64.078498293515295</v>
      </c>
      <c r="F49" s="48">
        <f>VLOOKUP($A49,'Occupancy Raw Data'!$B$8:$BE$45,'Occupancy Raw Data'!AK$3,FALSE)</f>
        <v>65.426621160409496</v>
      </c>
      <c r="G49" s="49">
        <f>VLOOKUP($A49,'Occupancy Raw Data'!$B$8:$BE$45,'Occupancy Raw Data'!AL$3,FALSE)</f>
        <v>60.699658703071599</v>
      </c>
      <c r="H49" s="48">
        <f>VLOOKUP($A49,'Occupancy Raw Data'!$B$8:$BE$45,'Occupancy Raw Data'!AN$3,FALSE)</f>
        <v>76.023890784982896</v>
      </c>
      <c r="I49" s="48">
        <f>VLOOKUP($A49,'Occupancy Raw Data'!$B$8:$BE$45,'Occupancy Raw Data'!AO$3,FALSE)</f>
        <v>74.658703071672306</v>
      </c>
      <c r="J49" s="49">
        <f>VLOOKUP($A49,'Occupancy Raw Data'!$B$8:$BE$45,'Occupancy Raw Data'!AP$3,FALSE)</f>
        <v>75.341296928327594</v>
      </c>
      <c r="K49" s="50">
        <f>VLOOKUP($A49,'Occupancy Raw Data'!$B$8:$BE$45,'Occupancy Raw Data'!AR$3,FALSE)</f>
        <v>64.882983910287606</v>
      </c>
      <c r="M49" s="47">
        <f>VLOOKUP($A49,'Occupancy Raw Data'!$B$8:$BE$45,'Occupancy Raw Data'!AT$3,FALSE)</f>
        <v>-6.2882388659729003</v>
      </c>
      <c r="N49" s="48">
        <f>VLOOKUP($A49,'Occupancy Raw Data'!$B$8:$BE$45,'Occupancy Raw Data'!AU$3,FALSE)</f>
        <v>-2.1566822940138901</v>
      </c>
      <c r="O49" s="48">
        <f>VLOOKUP($A49,'Occupancy Raw Data'!$B$8:$BE$45,'Occupancy Raw Data'!AV$3,FALSE)</f>
        <v>2.10743357056556</v>
      </c>
      <c r="P49" s="48">
        <f>VLOOKUP($A49,'Occupancy Raw Data'!$B$8:$BE$45,'Occupancy Raw Data'!AW$3,FALSE)</f>
        <v>-3.1184759150389501</v>
      </c>
      <c r="Q49" s="48">
        <f>VLOOKUP($A49,'Occupancy Raw Data'!$B$8:$BE$45,'Occupancy Raw Data'!AX$3,FALSE)</f>
        <v>-2.23352601922769</v>
      </c>
      <c r="R49" s="49">
        <f>VLOOKUP($A49,'Occupancy Raw Data'!$B$8:$BE$45,'Occupancy Raw Data'!AY$3,FALSE)</f>
        <v>-2.2193505259761901</v>
      </c>
      <c r="S49" s="48">
        <f>VLOOKUP($A49,'Occupancy Raw Data'!$B$8:$BE$45,'Occupancy Raw Data'!BA$3,FALSE)</f>
        <v>1.01489764777862</v>
      </c>
      <c r="T49" s="48">
        <f>VLOOKUP($A49,'Occupancy Raw Data'!$B$8:$BE$45,'Occupancy Raw Data'!BB$3,FALSE)</f>
        <v>-0.94881576516533805</v>
      </c>
      <c r="U49" s="49">
        <f>VLOOKUP($A49,'Occupancy Raw Data'!$B$8:$BE$45,'Occupancy Raw Data'!BC$3,FALSE)</f>
        <v>3.22992776673513E-2</v>
      </c>
      <c r="V49" s="50">
        <f>VLOOKUP($A49,'Occupancy Raw Data'!$B$8:$BE$45,'Occupancy Raw Data'!BE$3,FALSE)</f>
        <v>-1.4836464596069301</v>
      </c>
      <c r="X49" s="51">
        <f>VLOOKUP($A49,'ADR Raw Data'!$B$6:$BE$43,'ADR Raw Data'!AG$1,FALSE)</f>
        <v>143.99640549828101</v>
      </c>
      <c r="Y49" s="52">
        <f>VLOOKUP($A49,'ADR Raw Data'!$B$6:$BE$43,'ADR Raw Data'!AH$1,FALSE)</f>
        <v>150.31442078364501</v>
      </c>
      <c r="Z49" s="52">
        <f>VLOOKUP($A49,'ADR Raw Data'!$B$6:$BE$43,'ADR Raw Data'!AI$1,FALSE)</f>
        <v>159.94682518597199</v>
      </c>
      <c r="AA49" s="52">
        <f>VLOOKUP($A49,'ADR Raw Data'!$B$6:$BE$43,'ADR Raw Data'!AJ$1,FALSE)</f>
        <v>162.112402130492</v>
      </c>
      <c r="AB49" s="52">
        <f>VLOOKUP($A49,'ADR Raw Data'!$B$6:$BE$43,'ADR Raw Data'!AK$1,FALSE)</f>
        <v>169.54118153364601</v>
      </c>
      <c r="AC49" s="53">
        <f>VLOOKUP($A49,'ADR Raw Data'!$B$6:$BE$43,'ADR Raw Data'!AL$1,FALSE)</f>
        <v>157.95500365476499</v>
      </c>
      <c r="AD49" s="52">
        <f>VLOOKUP($A49,'ADR Raw Data'!$B$6:$BE$43,'ADR Raw Data'!AN$1,FALSE)</f>
        <v>187.53362738496</v>
      </c>
      <c r="AE49" s="52">
        <f>VLOOKUP($A49,'ADR Raw Data'!$B$6:$BE$43,'ADR Raw Data'!AO$1,FALSE)</f>
        <v>184.91345142857099</v>
      </c>
      <c r="AF49" s="53">
        <f>VLOOKUP($A49,'ADR Raw Data'!$B$6:$BE$43,'ADR Raw Data'!AP$1,FALSE)</f>
        <v>186.235408833522</v>
      </c>
      <c r="AG49" s="54">
        <f>VLOOKUP($A49,'ADR Raw Data'!$B$6:$BE$43,'ADR Raw Data'!AR$1,FALSE)</f>
        <v>167.33753146721699</v>
      </c>
      <c r="AI49" s="47">
        <f>VLOOKUP($A49,'ADR Raw Data'!$B$6:$BE$43,'ADR Raw Data'!AT$1,FALSE)</f>
        <v>-11.9442836498042</v>
      </c>
      <c r="AJ49" s="48">
        <f>VLOOKUP($A49,'ADR Raw Data'!$B$6:$BE$43,'ADR Raw Data'!AU$1,FALSE)</f>
        <v>-8.2782254713557393</v>
      </c>
      <c r="AK49" s="48">
        <f>VLOOKUP($A49,'ADR Raw Data'!$B$6:$BE$43,'ADR Raw Data'!AV$1,FALSE)</f>
        <v>-5.1852128493598597</v>
      </c>
      <c r="AL49" s="48">
        <f>VLOOKUP($A49,'ADR Raw Data'!$B$6:$BE$43,'ADR Raw Data'!AW$1,FALSE)</f>
        <v>-2.0392702458016099</v>
      </c>
      <c r="AM49" s="48">
        <f>VLOOKUP($A49,'ADR Raw Data'!$B$6:$BE$43,'ADR Raw Data'!AX$1,FALSE)</f>
        <v>3.61314749922871</v>
      </c>
      <c r="AN49" s="49">
        <f>VLOOKUP($A49,'ADR Raw Data'!$B$6:$BE$43,'ADR Raw Data'!AY$1,FALSE)</f>
        <v>-4.3185243688711203</v>
      </c>
      <c r="AO49" s="48">
        <f>VLOOKUP($A49,'ADR Raw Data'!$B$6:$BE$43,'ADR Raw Data'!BA$1,FALSE)</f>
        <v>-2.7954443229281098</v>
      </c>
      <c r="AP49" s="48">
        <f>VLOOKUP($A49,'ADR Raw Data'!$B$6:$BE$43,'ADR Raw Data'!BB$1,FALSE)</f>
        <v>-5.0108106710203799</v>
      </c>
      <c r="AQ49" s="49">
        <f>VLOOKUP($A49,'ADR Raw Data'!$B$6:$BE$43,'ADR Raw Data'!BC$1,FALSE)</f>
        <v>-3.90230470402616</v>
      </c>
      <c r="AR49" s="50">
        <f>VLOOKUP($A49,'ADR Raw Data'!$B$6:$BE$43,'ADR Raw Data'!BE$1,FALSE)</f>
        <v>-4.0859606976654899</v>
      </c>
      <c r="AT49" s="51">
        <f>VLOOKUP($A49,'RevPAR Raw Data'!$B$6:$BE$43,'RevPAR Raw Data'!AG$1,FALSE)</f>
        <v>71.506747440273003</v>
      </c>
      <c r="AU49" s="52">
        <f>VLOOKUP($A49,'RevPAR Raw Data'!$B$6:$BE$43,'RevPAR Raw Data'!AH$1,FALSE)</f>
        <v>90.342558020477796</v>
      </c>
      <c r="AV49" s="52">
        <f>VLOOKUP($A49,'RevPAR Raw Data'!$B$6:$BE$43,'RevPAR Raw Data'!AI$1,FALSE)</f>
        <v>102.737175767918</v>
      </c>
      <c r="AW49" s="52">
        <f>VLOOKUP($A49,'RevPAR Raw Data'!$B$6:$BE$43,'RevPAR Raw Data'!AJ$1,FALSE)</f>
        <v>103.87919283276401</v>
      </c>
      <c r="AX49" s="52">
        <f>VLOOKUP($A49,'RevPAR Raw Data'!$B$6:$BE$43,'RevPAR Raw Data'!AK$1,FALSE)</f>
        <v>110.925066552901</v>
      </c>
      <c r="AY49" s="53">
        <f>VLOOKUP($A49,'RevPAR Raw Data'!$B$6:$BE$43,'RevPAR Raw Data'!AL$1,FALSE)</f>
        <v>95.878148122866804</v>
      </c>
      <c r="AZ49" s="52">
        <f>VLOOKUP($A49,'RevPAR Raw Data'!$B$6:$BE$43,'RevPAR Raw Data'!AN$1,FALSE)</f>
        <v>142.57036006825899</v>
      </c>
      <c r="BA49" s="52">
        <f>VLOOKUP($A49,'RevPAR Raw Data'!$B$6:$BE$43,'RevPAR Raw Data'!AO$1,FALSE)</f>
        <v>138.05398464163801</v>
      </c>
      <c r="BB49" s="53">
        <f>VLOOKUP($A49,'RevPAR Raw Data'!$B$6:$BE$43,'RevPAR Raw Data'!AP$1,FALSE)</f>
        <v>140.31217235494799</v>
      </c>
      <c r="BC49" s="54">
        <f>VLOOKUP($A49,'RevPAR Raw Data'!$B$6:$BE$43,'RevPAR Raw Data'!AR$1,FALSE)</f>
        <v>108.573583617747</v>
      </c>
      <c r="BE49" s="47">
        <f>VLOOKUP($A49,'RevPAR Raw Data'!$B$6:$BE$43,'RevPAR Raw Data'!AT$1,FALSE)</f>
        <v>-17.481437429048</v>
      </c>
      <c r="BF49" s="48">
        <f>VLOOKUP($A49,'RevPAR Raw Data'!$B$6:$BE$43,'RevPAR Raw Data'!AU$1,FALSE)</f>
        <v>-10.256372742370299</v>
      </c>
      <c r="BG49" s="48">
        <f>VLOOKUP($A49,'RevPAR Raw Data'!$B$6:$BE$43,'RevPAR Raw Data'!AV$1,FALSE)</f>
        <v>-3.1870541950869802</v>
      </c>
      <c r="BH49" s="48">
        <f>VLOOKUP($A49,'RevPAR Raw Data'!$B$6:$BE$43,'RevPAR Raw Data'!AW$1,FALSE)</f>
        <v>-5.0941520093826904</v>
      </c>
      <c r="BI49" s="48">
        <f>VLOOKUP($A49,'RevPAR Raw Data'!$B$6:$BE$43,'RevPAR Raw Data'!AX$1,FALSE)</f>
        <v>1.2989208904926699</v>
      </c>
      <c r="BJ49" s="49">
        <f>VLOOKUP($A49,'RevPAR Raw Data'!$B$6:$BE$43,'RevPAR Raw Data'!AY$1,FALSE)</f>
        <v>-6.4420317015523603</v>
      </c>
      <c r="BK49" s="48">
        <f>VLOOKUP($A49,'RevPAR Raw Data'!$B$6:$BE$43,'RevPAR Raw Data'!BA$1,FALSE)</f>
        <v>-1.80891757382784</v>
      </c>
      <c r="BL49" s="48">
        <f>VLOOKUP($A49,'RevPAR Raw Data'!$B$6:$BE$43,'RevPAR Raw Data'!BB$1,FALSE)</f>
        <v>-5.9120830745764801</v>
      </c>
      <c r="BM49" s="49">
        <f>VLOOKUP($A49,'RevPAR Raw Data'!$B$6:$BE$43,'RevPAR Raw Data'!BC$1,FALSE)</f>
        <v>-3.8712658425905899</v>
      </c>
      <c r="BN49" s="50">
        <f>VLOOKUP($A49,'RevPAR Raw Data'!$B$6:$BE$43,'RevPAR Raw Data'!BE$1,FALSE)</f>
        <v>-5.5089859460405899</v>
      </c>
    </row>
    <row r="50" spans="1:66" x14ac:dyDescent="0.45">
      <c r="A50" s="63" t="s">
        <v>80</v>
      </c>
      <c r="B50" s="47">
        <f>VLOOKUP($A50,'Occupancy Raw Data'!$B$8:$BE$45,'Occupancy Raw Data'!AG$3,FALSE)</f>
        <v>61.745691031980201</v>
      </c>
      <c r="C50" s="48">
        <f>VLOOKUP($A50,'Occupancy Raw Data'!$B$8:$BE$45,'Occupancy Raw Data'!AH$3,FALSE)</f>
        <v>68.735636586486905</v>
      </c>
      <c r="D50" s="48">
        <f>VLOOKUP($A50,'Occupancy Raw Data'!$B$8:$BE$45,'Occupancy Raw Data'!AI$3,FALSE)</f>
        <v>71.289132322149001</v>
      </c>
      <c r="E50" s="48">
        <f>VLOOKUP($A50,'Occupancy Raw Data'!$B$8:$BE$45,'Occupancy Raw Data'!AJ$3,FALSE)</f>
        <v>72.334788825902606</v>
      </c>
      <c r="F50" s="48">
        <f>VLOOKUP($A50,'Occupancy Raw Data'!$B$8:$BE$45,'Occupancy Raw Data'!AK$3,FALSE)</f>
        <v>76.880011235381204</v>
      </c>
      <c r="G50" s="49">
        <f>VLOOKUP($A50,'Occupancy Raw Data'!$B$8:$BE$45,'Occupancy Raw Data'!AL$3,FALSE)</f>
        <v>70.198282268753601</v>
      </c>
      <c r="H50" s="48">
        <f>VLOOKUP($A50,'Occupancy Raw Data'!$B$8:$BE$45,'Occupancy Raw Data'!AN$3,FALSE)</f>
        <v>84.920330933047296</v>
      </c>
      <c r="I50" s="48">
        <f>VLOOKUP($A50,'Occupancy Raw Data'!$B$8:$BE$45,'Occupancy Raw Data'!AO$3,FALSE)</f>
        <v>85.291226188652203</v>
      </c>
      <c r="J50" s="49">
        <f>VLOOKUP($A50,'Occupancy Raw Data'!$B$8:$BE$45,'Occupancy Raw Data'!AP$3,FALSE)</f>
        <v>85.105778560849799</v>
      </c>
      <c r="K50" s="50">
        <f>VLOOKUP($A50,'Occupancy Raw Data'!$B$8:$BE$45,'Occupancy Raw Data'!AR$3,FALSE)</f>
        <v>74.458009780905499</v>
      </c>
      <c r="M50" s="47">
        <f>VLOOKUP($A50,'Occupancy Raw Data'!$B$8:$BE$45,'Occupancy Raw Data'!AT$3,FALSE)</f>
        <v>-6.7910940777080597</v>
      </c>
      <c r="N50" s="48">
        <f>VLOOKUP($A50,'Occupancy Raw Data'!$B$8:$BE$45,'Occupancy Raw Data'!AU$3,FALSE)</f>
        <v>-5.5685715661925501</v>
      </c>
      <c r="O50" s="48">
        <f>VLOOKUP($A50,'Occupancy Raw Data'!$B$8:$BE$45,'Occupancy Raw Data'!AV$3,FALSE)</f>
        <v>-3.5877765309357099</v>
      </c>
      <c r="P50" s="48">
        <f>VLOOKUP($A50,'Occupancy Raw Data'!$B$8:$BE$45,'Occupancy Raw Data'!AW$3,FALSE)</f>
        <v>-3.1721219830264702</v>
      </c>
      <c r="Q50" s="48">
        <f>VLOOKUP($A50,'Occupancy Raw Data'!$B$8:$BE$45,'Occupancy Raw Data'!AX$3,FALSE)</f>
        <v>2.3558926931073301</v>
      </c>
      <c r="R50" s="49">
        <f>VLOOKUP($A50,'Occupancy Raw Data'!$B$8:$BE$45,'Occupancy Raw Data'!AY$3,FALSE)</f>
        <v>-3.2522757568978098</v>
      </c>
      <c r="S50" s="48">
        <f>VLOOKUP($A50,'Occupancy Raw Data'!$B$8:$BE$45,'Occupancy Raw Data'!BA$3,FALSE)</f>
        <v>-1.12328620999898</v>
      </c>
      <c r="T50" s="48">
        <f>VLOOKUP($A50,'Occupancy Raw Data'!$B$8:$BE$45,'Occupancy Raw Data'!BB$3,FALSE)</f>
        <v>-3.1139667894523102</v>
      </c>
      <c r="U50" s="49">
        <f>VLOOKUP($A50,'Occupancy Raw Data'!$B$8:$BE$45,'Occupancy Raw Data'!BC$3,FALSE)</f>
        <v>-2.1309165577093099</v>
      </c>
      <c r="V50" s="50">
        <f>VLOOKUP($A50,'Occupancy Raw Data'!$B$8:$BE$45,'Occupancy Raw Data'!BE$3,FALSE)</f>
        <v>-2.8883271770190402</v>
      </c>
      <c r="X50" s="51">
        <f>VLOOKUP($A50,'ADR Raw Data'!$B$6:$BE$43,'ADR Raw Data'!AG$1,FALSE)</f>
        <v>142.812043806193</v>
      </c>
      <c r="Y50" s="52">
        <f>VLOOKUP($A50,'ADR Raw Data'!$B$6:$BE$43,'ADR Raw Data'!AH$1,FALSE)</f>
        <v>146.99181921187201</v>
      </c>
      <c r="Z50" s="52">
        <f>VLOOKUP($A50,'ADR Raw Data'!$B$6:$BE$43,'ADR Raw Data'!AI$1,FALSE)</f>
        <v>149.83725591682801</v>
      </c>
      <c r="AA50" s="52">
        <f>VLOOKUP($A50,'ADR Raw Data'!$B$6:$BE$43,'ADR Raw Data'!AJ$1,FALSE)</f>
        <v>154.139790576378</v>
      </c>
      <c r="AB50" s="52">
        <f>VLOOKUP($A50,'ADR Raw Data'!$B$6:$BE$43,'ADR Raw Data'!AK$1,FALSE)</f>
        <v>165.06285740382401</v>
      </c>
      <c r="AC50" s="53">
        <f>VLOOKUP($A50,'ADR Raw Data'!$B$6:$BE$43,'ADR Raw Data'!AL$1,FALSE)</f>
        <v>152.26708084352401</v>
      </c>
      <c r="AD50" s="52">
        <f>VLOOKUP($A50,'ADR Raw Data'!$B$6:$BE$43,'ADR Raw Data'!AN$1,FALSE)</f>
        <v>195.77230481259301</v>
      </c>
      <c r="AE50" s="52">
        <f>VLOOKUP($A50,'ADR Raw Data'!$B$6:$BE$43,'ADR Raw Data'!AO$1,FALSE)</f>
        <v>195.65636313965501</v>
      </c>
      <c r="AF50" s="53">
        <f>VLOOKUP($A50,'ADR Raw Data'!$B$6:$BE$43,'ADR Raw Data'!AP$1,FALSE)</f>
        <v>195.71420765621599</v>
      </c>
      <c r="AG50" s="54">
        <f>VLOOKUP($A50,'ADR Raw Data'!$B$6:$BE$43,'ADR Raw Data'!AR$1,FALSE)</f>
        <v>166.45719194878799</v>
      </c>
      <c r="AI50" s="47">
        <f>VLOOKUP($A50,'ADR Raw Data'!$B$6:$BE$43,'ADR Raw Data'!AT$1,FALSE)</f>
        <v>-7.5439094809585097</v>
      </c>
      <c r="AJ50" s="48">
        <f>VLOOKUP($A50,'ADR Raw Data'!$B$6:$BE$43,'ADR Raw Data'!AU$1,FALSE)</f>
        <v>-5.9956487067036797</v>
      </c>
      <c r="AK50" s="48">
        <f>VLOOKUP($A50,'ADR Raw Data'!$B$6:$BE$43,'ADR Raw Data'!AV$1,FALSE)</f>
        <v>-4.4986508800111498</v>
      </c>
      <c r="AL50" s="48">
        <f>VLOOKUP($A50,'ADR Raw Data'!$B$6:$BE$43,'ADR Raw Data'!AW$1,FALSE)</f>
        <v>1.67391892097095</v>
      </c>
      <c r="AM50" s="48">
        <f>VLOOKUP($A50,'ADR Raw Data'!$B$6:$BE$43,'ADR Raw Data'!AX$1,FALSE)</f>
        <v>7.5543211960491696</v>
      </c>
      <c r="AN50" s="49">
        <f>VLOOKUP($A50,'ADR Raw Data'!$B$6:$BE$43,'ADR Raw Data'!AY$1,FALSE)</f>
        <v>-1.47475496296598</v>
      </c>
      <c r="AO50" s="48">
        <f>VLOOKUP($A50,'ADR Raw Data'!$B$6:$BE$43,'ADR Raw Data'!BA$1,FALSE)</f>
        <v>1.0371325336566199</v>
      </c>
      <c r="AP50" s="48">
        <f>VLOOKUP($A50,'ADR Raw Data'!$B$6:$BE$43,'ADR Raw Data'!BB$1,FALSE)</f>
        <v>-1.90042555875982</v>
      </c>
      <c r="AQ50" s="49">
        <f>VLOOKUP($A50,'ADR Raw Data'!$B$6:$BE$43,'ADR Raw Data'!BC$1,FALSE)</f>
        <v>-0.470707278708489</v>
      </c>
      <c r="AR50" s="50">
        <f>VLOOKUP($A50,'ADR Raw Data'!$B$6:$BE$43,'ADR Raw Data'!BE$1,FALSE)</f>
        <v>-1.02818974462687</v>
      </c>
      <c r="AT50" s="51">
        <f>VLOOKUP($A50,'RevPAR Raw Data'!$B$6:$BE$43,'RevPAR Raw Data'!AG$1,FALSE)</f>
        <v>88.180283325028398</v>
      </c>
      <c r="AU50" s="52">
        <f>VLOOKUP($A50,'RevPAR Raw Data'!$B$6:$BE$43,'RevPAR Raw Data'!AH$1,FALSE)</f>
        <v>101.035762665338</v>
      </c>
      <c r="AV50" s="52">
        <f>VLOOKUP($A50,'RevPAR Raw Data'!$B$6:$BE$43,'RevPAR Raw Data'!AI$1,FALSE)</f>
        <v>106.81767963842501</v>
      </c>
      <c r="AW50" s="52">
        <f>VLOOKUP($A50,'RevPAR Raw Data'!$B$6:$BE$43,'RevPAR Raw Data'!AJ$1,FALSE)</f>
        <v>111.496692010111</v>
      </c>
      <c r="AX50" s="52">
        <f>VLOOKUP($A50,'RevPAR Raw Data'!$B$6:$BE$43,'RevPAR Raw Data'!AK$1,FALSE)</f>
        <v>126.900343317501</v>
      </c>
      <c r="AY50" s="53">
        <f>VLOOKUP($A50,'RevPAR Raw Data'!$B$6:$BE$43,'RevPAR Raw Data'!AL$1,FALSE)</f>
        <v>106.888875212928</v>
      </c>
      <c r="AZ50" s="52">
        <f>VLOOKUP($A50,'RevPAR Raw Data'!$B$6:$BE$43,'RevPAR Raw Data'!AN$1,FALSE)</f>
        <v>166.25048912210801</v>
      </c>
      <c r="BA50" s="52">
        <f>VLOOKUP($A50,'RevPAR Raw Data'!$B$6:$BE$43,'RevPAR Raw Data'!AO$1,FALSE)</f>
        <v>166.87771123793399</v>
      </c>
      <c r="BB50" s="53">
        <f>VLOOKUP($A50,'RevPAR Raw Data'!$B$6:$BE$43,'RevPAR Raw Data'!AP$1,FALSE)</f>
        <v>166.564100180021</v>
      </c>
      <c r="BC50" s="54">
        <f>VLOOKUP($A50,'RevPAR Raw Data'!$B$6:$BE$43,'RevPAR Raw Data'!AR$1,FALSE)</f>
        <v>123.94071226224899</v>
      </c>
      <c r="BE50" s="47">
        <f>VLOOKUP($A50,'RevPAR Raw Data'!$B$6:$BE$43,'RevPAR Raw Data'!AT$1,FALSE)</f>
        <v>-13.8226895686775</v>
      </c>
      <c r="BF50" s="48">
        <f>VLOOKUP($A50,'RevPAR Raw Data'!$B$6:$BE$43,'RevPAR Raw Data'!AU$1,FALSE)</f>
        <v>-11.230348283805901</v>
      </c>
      <c r="BG50" s="48">
        <f>VLOOKUP($A50,'RevPAR Raw Data'!$B$6:$BE$43,'RevPAR Raw Data'!AV$1,FALSE)</f>
        <v>-7.92502587046509</v>
      </c>
      <c r="BH50" s="48">
        <f>VLOOKUP($A50,'RevPAR Raw Data'!$B$6:$BE$43,'RevPAR Raw Data'!AW$1,FALSE)</f>
        <v>-1.5513018121256801</v>
      </c>
      <c r="BI50" s="48">
        <f>VLOOKUP($A50,'RevPAR Raw Data'!$B$6:$BE$43,'RevPAR Raw Data'!AX$1,FALSE)</f>
        <v>10.088185590228001</v>
      </c>
      <c r="BJ50" s="49">
        <f>VLOOKUP($A50,'RevPAR Raw Data'!$B$6:$BE$43,'RevPAR Raw Data'!AY$1,FALSE)</f>
        <v>-4.6790676217296001</v>
      </c>
      <c r="BK50" s="48">
        <f>VLOOKUP($A50,'RevPAR Raw Data'!$B$6:$BE$43,'RevPAR Raw Data'!BA$1,FALSE)</f>
        <v>-9.7803643072332594E-2</v>
      </c>
      <c r="BL50" s="48">
        <f>VLOOKUP($A50,'RevPAR Raw Data'!$B$6:$BE$43,'RevPAR Raw Data'!BB$1,FALSE)</f>
        <v>-4.9552137274540904</v>
      </c>
      <c r="BM50" s="49">
        <f>VLOOKUP($A50,'RevPAR Raw Data'!$B$6:$BE$43,'RevPAR Raw Data'!BC$1,FALSE)</f>
        <v>-2.5915934570774599</v>
      </c>
      <c r="BN50" s="50">
        <f>VLOOKUP($A50,'RevPAR Raw Data'!$B$6:$BE$43,'RevPAR Raw Data'!BE$1,FALSE)</f>
        <v>-3.8868194378205398</v>
      </c>
    </row>
    <row r="51" spans="1:66" x14ac:dyDescent="0.45">
      <c r="A51" s="66" t="s">
        <v>81</v>
      </c>
      <c r="B51" s="47">
        <f>VLOOKUP($A51,'Occupancy Raw Data'!$B$8:$BE$45,'Occupancy Raw Data'!AG$3,FALSE)</f>
        <v>56.454194966229899</v>
      </c>
      <c r="C51" s="48">
        <f>VLOOKUP($A51,'Occupancy Raw Data'!$B$8:$BE$45,'Occupancy Raw Data'!AH$3,FALSE)</f>
        <v>68.851791530944595</v>
      </c>
      <c r="D51" s="48">
        <f>VLOOKUP($A51,'Occupancy Raw Data'!$B$8:$BE$45,'Occupancy Raw Data'!AI$3,FALSE)</f>
        <v>72.996363911824801</v>
      </c>
      <c r="E51" s="48">
        <f>VLOOKUP($A51,'Occupancy Raw Data'!$B$8:$BE$45,'Occupancy Raw Data'!AJ$3,FALSE)</f>
        <v>73.799333383834494</v>
      </c>
      <c r="F51" s="48">
        <f>VLOOKUP($A51,'Occupancy Raw Data'!$B$8:$BE$45,'Occupancy Raw Data'!AK$3,FALSE)</f>
        <v>69.976232861146798</v>
      </c>
      <c r="G51" s="49">
        <f>VLOOKUP($A51,'Occupancy Raw Data'!$B$8:$BE$45,'Occupancy Raw Data'!AL$3,FALSE)</f>
        <v>68.416512152485097</v>
      </c>
      <c r="H51" s="48">
        <f>VLOOKUP($A51,'Occupancy Raw Data'!$B$8:$BE$45,'Occupancy Raw Data'!AN$3,FALSE)</f>
        <v>73.943735323081498</v>
      </c>
      <c r="I51" s="48">
        <f>VLOOKUP($A51,'Occupancy Raw Data'!$B$8:$BE$45,'Occupancy Raw Data'!AO$3,FALSE)</f>
        <v>74.975380652980803</v>
      </c>
      <c r="J51" s="49">
        <f>VLOOKUP($A51,'Occupancy Raw Data'!$B$8:$BE$45,'Occupancy Raw Data'!AP$3,FALSE)</f>
        <v>74.459557988031193</v>
      </c>
      <c r="K51" s="50">
        <f>VLOOKUP($A51,'Occupancy Raw Data'!$B$8:$BE$45,'Occupancy Raw Data'!AR$3,FALSE)</f>
        <v>70.143192440629505</v>
      </c>
      <c r="M51" s="47">
        <f>VLOOKUP($A51,'Occupancy Raw Data'!$B$8:$BE$45,'Occupancy Raw Data'!AT$3,FALSE)</f>
        <v>-5.0027640089447001</v>
      </c>
      <c r="N51" s="48">
        <f>VLOOKUP($A51,'Occupancy Raw Data'!$B$8:$BE$45,'Occupancy Raw Data'!AU$3,FALSE)</f>
        <v>0.211738687075893</v>
      </c>
      <c r="O51" s="48">
        <f>VLOOKUP($A51,'Occupancy Raw Data'!$B$8:$BE$45,'Occupancy Raw Data'!AV$3,FALSE)</f>
        <v>1.0393221430268</v>
      </c>
      <c r="P51" s="48">
        <f>VLOOKUP($A51,'Occupancy Raw Data'!$B$8:$BE$45,'Occupancy Raw Data'!AW$3,FALSE)</f>
        <v>1.3604860101687399</v>
      </c>
      <c r="Q51" s="48">
        <f>VLOOKUP($A51,'Occupancy Raw Data'!$B$8:$BE$45,'Occupancy Raw Data'!AX$3,FALSE)</f>
        <v>0.171139745612647</v>
      </c>
      <c r="R51" s="49">
        <f>VLOOKUP($A51,'Occupancy Raw Data'!$B$8:$BE$45,'Occupancy Raw Data'!AY$3,FALSE)</f>
        <v>-0.28040422489368899</v>
      </c>
      <c r="S51" s="48">
        <f>VLOOKUP($A51,'Occupancy Raw Data'!$B$8:$BE$45,'Occupancy Raw Data'!BA$3,FALSE)</f>
        <v>-0.26867487041329002</v>
      </c>
      <c r="T51" s="48">
        <f>VLOOKUP($A51,'Occupancy Raw Data'!$B$8:$BE$45,'Occupancy Raw Data'!BB$3,FALSE)</f>
        <v>-1.4715174123890999</v>
      </c>
      <c r="U51" s="49">
        <f>VLOOKUP($A51,'Occupancy Raw Data'!$B$8:$BE$45,'Occupancy Raw Data'!BC$3,FALSE)</f>
        <v>-0.877911015457708</v>
      </c>
      <c r="V51" s="50">
        <f>VLOOKUP($A51,'Occupancy Raw Data'!$B$8:$BE$45,'Occupancy Raw Data'!BE$3,FALSE)</f>
        <v>-0.46224977155501101</v>
      </c>
      <c r="X51" s="51">
        <f>VLOOKUP($A51,'ADR Raw Data'!$B$6:$BE$43,'ADR Raw Data'!AG$1,FALSE)</f>
        <v>125.216408460157</v>
      </c>
      <c r="Y51" s="52">
        <f>VLOOKUP($A51,'ADR Raw Data'!$B$6:$BE$43,'ADR Raw Data'!AH$1,FALSE)</f>
        <v>140.04181453110101</v>
      </c>
      <c r="Z51" s="52">
        <f>VLOOKUP($A51,'ADR Raw Data'!$B$6:$BE$43,'ADR Raw Data'!AI$1,FALSE)</f>
        <v>148.599661175249</v>
      </c>
      <c r="AA51" s="52">
        <f>VLOOKUP($A51,'ADR Raw Data'!$B$6:$BE$43,'ADR Raw Data'!AJ$1,FALSE)</f>
        <v>148.077245695296</v>
      </c>
      <c r="AB51" s="52">
        <f>VLOOKUP($A51,'ADR Raw Data'!$B$6:$BE$43,'ADR Raw Data'!AK$1,FALSE)</f>
        <v>135.439742085642</v>
      </c>
      <c r="AC51" s="53">
        <f>VLOOKUP($A51,'ADR Raw Data'!$B$6:$BE$43,'ADR Raw Data'!AL$1,FALSE)</f>
        <v>140.21440037537499</v>
      </c>
      <c r="AD51" s="52">
        <f>VLOOKUP($A51,'ADR Raw Data'!$B$6:$BE$43,'ADR Raw Data'!AN$1,FALSE)</f>
        <v>130.03241585083899</v>
      </c>
      <c r="AE51" s="52">
        <f>VLOOKUP($A51,'ADR Raw Data'!$B$6:$BE$43,'ADR Raw Data'!AO$1,FALSE)</f>
        <v>130.004960974993</v>
      </c>
      <c r="AF51" s="53">
        <f>VLOOKUP($A51,'ADR Raw Data'!$B$6:$BE$43,'ADR Raw Data'!AP$1,FALSE)</f>
        <v>130.01859331533799</v>
      </c>
      <c r="AG51" s="54">
        <f>VLOOKUP($A51,'ADR Raw Data'!$B$6:$BE$43,'ADR Raw Data'!AR$1,FALSE)</f>
        <v>137.12187994808099</v>
      </c>
      <c r="AI51" s="47">
        <f>VLOOKUP($A51,'ADR Raw Data'!$B$6:$BE$43,'ADR Raw Data'!AT$1,FALSE)</f>
        <v>-2.1205066620041002</v>
      </c>
      <c r="AJ51" s="48">
        <f>VLOOKUP($A51,'ADR Raw Data'!$B$6:$BE$43,'ADR Raw Data'!AU$1,FALSE)</f>
        <v>-0.395138867328234</v>
      </c>
      <c r="AK51" s="48">
        <f>VLOOKUP($A51,'ADR Raw Data'!$B$6:$BE$43,'ADR Raw Data'!AV$1,FALSE)</f>
        <v>1.37173455497379</v>
      </c>
      <c r="AL51" s="48">
        <f>VLOOKUP($A51,'ADR Raw Data'!$B$6:$BE$43,'ADR Raw Data'!AW$1,FALSE)</f>
        <v>3.5336479385401098</v>
      </c>
      <c r="AM51" s="48">
        <f>VLOOKUP($A51,'ADR Raw Data'!$B$6:$BE$43,'ADR Raw Data'!AX$1,FALSE)</f>
        <v>0.83086325414427997</v>
      </c>
      <c r="AN51" s="49">
        <f>VLOOKUP($A51,'ADR Raw Data'!$B$6:$BE$43,'ADR Raw Data'!AY$1,FALSE)</f>
        <v>0.94488217342862701</v>
      </c>
      <c r="AO51" s="48">
        <f>VLOOKUP($A51,'ADR Raw Data'!$B$6:$BE$43,'ADR Raw Data'!BA$1,FALSE)</f>
        <v>0.71951499101596095</v>
      </c>
      <c r="AP51" s="48">
        <f>VLOOKUP($A51,'ADR Raw Data'!$B$6:$BE$43,'ADR Raw Data'!BB$1,FALSE)</f>
        <v>-0.19696426823688201</v>
      </c>
      <c r="AQ51" s="49">
        <f>VLOOKUP($A51,'ADR Raw Data'!$B$6:$BE$43,'ADR Raw Data'!BC$1,FALSE)</f>
        <v>0.25333968405468998</v>
      </c>
      <c r="AR51" s="50">
        <f>VLOOKUP($A51,'ADR Raw Data'!$B$6:$BE$43,'ADR Raw Data'!BE$1,FALSE)</f>
        <v>0.75357692669683196</v>
      </c>
      <c r="AT51" s="51">
        <f>VLOOKUP($A51,'RevPAR Raw Data'!$B$6:$BE$43,'RevPAR Raw Data'!AG$1,FALSE)</f>
        <v>70.689915361808104</v>
      </c>
      <c r="AU51" s="52">
        <f>VLOOKUP($A51,'RevPAR Raw Data'!$B$6:$BE$43,'RevPAR Raw Data'!AH$1,FALSE)</f>
        <v>96.421298197106196</v>
      </c>
      <c r="AV51" s="52">
        <f>VLOOKUP($A51,'RevPAR Raw Data'!$B$6:$BE$43,'RevPAR Raw Data'!AI$1,FALSE)</f>
        <v>108.472349443223</v>
      </c>
      <c r="AW51" s="52">
        <f>VLOOKUP($A51,'RevPAR Raw Data'!$B$6:$BE$43,'RevPAR Raw Data'!AJ$1,FALSE)</f>
        <v>109.280020216271</v>
      </c>
      <c r="AX51" s="52">
        <f>VLOOKUP($A51,'RevPAR Raw Data'!$B$6:$BE$43,'RevPAR Raw Data'!AK$1,FALSE)</f>
        <v>94.775629308385703</v>
      </c>
      <c r="AY51" s="53">
        <f>VLOOKUP($A51,'RevPAR Raw Data'!$B$6:$BE$43,'RevPAR Raw Data'!AL$1,FALSE)</f>
        <v>95.929802272352703</v>
      </c>
      <c r="AZ51" s="52">
        <f>VLOOKUP($A51,'RevPAR Raw Data'!$B$6:$BE$43,'RevPAR Raw Data'!AN$1,FALSE)</f>
        <v>96.150825410953701</v>
      </c>
      <c r="BA51" s="52">
        <f>VLOOKUP($A51,'RevPAR Raw Data'!$B$6:$BE$43,'RevPAR Raw Data'!AO$1,FALSE)</f>
        <v>97.471714358760593</v>
      </c>
      <c r="BB51" s="53">
        <f>VLOOKUP($A51,'RevPAR Raw Data'!$B$6:$BE$43,'RevPAR Raw Data'!AP$1,FALSE)</f>
        <v>96.811269884857197</v>
      </c>
      <c r="BC51" s="54">
        <f>VLOOKUP($A51,'RevPAR Raw Data'!$B$6:$BE$43,'RevPAR Raw Data'!AR$1,FALSE)</f>
        <v>96.181664130192104</v>
      </c>
      <c r="BE51" s="47">
        <f>VLOOKUP($A51,'RevPAR Raw Data'!$B$6:$BE$43,'RevPAR Raw Data'!AT$1,FALSE)</f>
        <v>-7.0171867268547903</v>
      </c>
      <c r="BF51" s="48">
        <f>VLOOKUP($A51,'RevPAR Raw Data'!$B$6:$BE$43,'RevPAR Raw Data'!AU$1,FALSE)</f>
        <v>-0.184236842102148</v>
      </c>
      <c r="BG51" s="48">
        <f>VLOOKUP($A51,'RevPAR Raw Data'!$B$6:$BE$43,'RevPAR Raw Data'!AV$1,FALSE)</f>
        <v>2.4253134389739901</v>
      </c>
      <c r="BH51" s="48">
        <f>VLOOKUP($A51,'RevPAR Raw Data'!$B$6:$BE$43,'RevPAR Raw Data'!AW$1,FALSE)</f>
        <v>4.9422087345613104</v>
      </c>
      <c r="BI51" s="48">
        <f>VLOOKUP($A51,'RevPAR Raw Data'!$B$6:$BE$43,'RevPAR Raw Data'!AX$1,FALSE)</f>
        <v>1.0034249370164501</v>
      </c>
      <c r="BJ51" s="49">
        <f>VLOOKUP($A51,'RevPAR Raw Data'!$B$6:$BE$43,'RevPAR Raw Data'!AY$1,FALSE)</f>
        <v>0.66182845900037601</v>
      </c>
      <c r="BK51" s="48">
        <f>VLOOKUP($A51,'RevPAR Raw Data'!$B$6:$BE$43,'RevPAR Raw Data'!BA$1,FALSE)</f>
        <v>0.44890696463295399</v>
      </c>
      <c r="BL51" s="48">
        <f>VLOOKUP($A51,'RevPAR Raw Data'!$B$6:$BE$43,'RevPAR Raw Data'!BB$1,FALSE)</f>
        <v>-1.6655833171226899</v>
      </c>
      <c r="BM51" s="49">
        <f>VLOOKUP($A51,'RevPAR Raw Data'!$B$6:$BE$43,'RevPAR Raw Data'!BC$1,FALSE)</f>
        <v>-0.626795428395859</v>
      </c>
      <c r="BN51" s="50">
        <f>VLOOKUP($A51,'RevPAR Raw Data'!$B$6:$BE$43,'RevPAR Raw Data'!BE$1,FALSE)</f>
        <v>0.28784374751967301</v>
      </c>
    </row>
    <row r="52" spans="1:66" x14ac:dyDescent="0.45">
      <c r="A52" s="63" t="s">
        <v>82</v>
      </c>
      <c r="B52" s="47">
        <f>VLOOKUP($A52,'Occupancy Raw Data'!$B$8:$BE$45,'Occupancy Raw Data'!AG$3,FALSE)</f>
        <v>49.024400434528197</v>
      </c>
      <c r="C52" s="48">
        <f>VLOOKUP($A52,'Occupancy Raw Data'!$B$8:$BE$45,'Occupancy Raw Data'!AH$3,FALSE)</f>
        <v>57.292972340603299</v>
      </c>
      <c r="D52" s="48">
        <f>VLOOKUP($A52,'Occupancy Raw Data'!$B$8:$BE$45,'Occupancy Raw Data'!AI$3,FALSE)</f>
        <v>57.961477396172803</v>
      </c>
      <c r="E52" s="48">
        <f>VLOOKUP($A52,'Occupancy Raw Data'!$B$8:$BE$45,'Occupancy Raw Data'!AJ$3,FALSE)</f>
        <v>57.568730676025702</v>
      </c>
      <c r="F52" s="48">
        <f>VLOOKUP($A52,'Occupancy Raw Data'!$B$8:$BE$45,'Occupancy Raw Data'!AK$3,FALSE)</f>
        <v>57.955210161276803</v>
      </c>
      <c r="G52" s="49">
        <f>VLOOKUP($A52,'Occupancy Raw Data'!$B$8:$BE$45,'Occupancy Raw Data'!AL$3,FALSE)</f>
        <v>55.960558201721398</v>
      </c>
      <c r="H52" s="48">
        <f>VLOOKUP($A52,'Occupancy Raw Data'!$B$8:$BE$45,'Occupancy Raw Data'!AN$3,FALSE)</f>
        <v>68.952118325394807</v>
      </c>
      <c r="I52" s="48">
        <f>VLOOKUP($A52,'Occupancy Raw Data'!$B$8:$BE$45,'Occupancy Raw Data'!AO$3,FALSE)</f>
        <v>69.720899139299704</v>
      </c>
      <c r="J52" s="49">
        <f>VLOOKUP($A52,'Occupancy Raw Data'!$B$8:$BE$45,'Occupancy Raw Data'!AP$3,FALSE)</f>
        <v>69.336508732347198</v>
      </c>
      <c r="K52" s="50">
        <f>VLOOKUP($A52,'Occupancy Raw Data'!$B$8:$BE$45,'Occupancy Raw Data'!AR$3,FALSE)</f>
        <v>59.7822583533287</v>
      </c>
      <c r="M52" s="47">
        <f>VLOOKUP($A52,'Occupancy Raw Data'!$B$8:$BE$45,'Occupancy Raw Data'!AT$3,FALSE)</f>
        <v>-1.7387423576626899</v>
      </c>
      <c r="N52" s="48">
        <f>VLOOKUP($A52,'Occupancy Raw Data'!$B$8:$BE$45,'Occupancy Raw Data'!AU$3,FALSE)</f>
        <v>4.4850035860860604</v>
      </c>
      <c r="O52" s="48">
        <f>VLOOKUP($A52,'Occupancy Raw Data'!$B$8:$BE$45,'Occupancy Raw Data'!AV$3,FALSE)</f>
        <v>5.09450628603408</v>
      </c>
      <c r="P52" s="48">
        <f>VLOOKUP($A52,'Occupancy Raw Data'!$B$8:$BE$45,'Occupancy Raw Data'!AW$3,FALSE)</f>
        <v>-2.5940641087365202</v>
      </c>
      <c r="Q52" s="48">
        <f>VLOOKUP($A52,'Occupancy Raw Data'!$B$8:$BE$45,'Occupancy Raw Data'!AX$3,FALSE)</f>
        <v>-4.4901631288787298</v>
      </c>
      <c r="R52" s="49">
        <f>VLOOKUP($A52,'Occupancy Raw Data'!$B$8:$BE$45,'Occupancy Raw Data'!AY$3,FALSE)</f>
        <v>5.14009301049453E-2</v>
      </c>
      <c r="S52" s="48">
        <f>VLOOKUP($A52,'Occupancy Raw Data'!$B$8:$BE$45,'Occupancy Raw Data'!BA$3,FALSE)</f>
        <v>2.5381632849433098</v>
      </c>
      <c r="T52" s="48">
        <f>VLOOKUP($A52,'Occupancy Raw Data'!$B$8:$BE$45,'Occupancy Raw Data'!BB$3,FALSE)</f>
        <v>0.23238832567151399</v>
      </c>
      <c r="U52" s="49">
        <f>VLOOKUP($A52,'Occupancy Raw Data'!$B$8:$BE$45,'Occupancy Raw Data'!BC$3,FALSE)</f>
        <v>1.36577572529837</v>
      </c>
      <c r="V52" s="50">
        <f>VLOOKUP($A52,'Occupancy Raw Data'!$B$8:$BE$45,'Occupancy Raw Data'!BE$3,FALSE)</f>
        <v>0.48316129556260701</v>
      </c>
      <c r="X52" s="51">
        <f>VLOOKUP($A52,'ADR Raw Data'!$B$6:$BE$43,'ADR Raw Data'!AG$1,FALSE)</f>
        <v>96.7668163804491</v>
      </c>
      <c r="Y52" s="52">
        <f>VLOOKUP($A52,'ADR Raw Data'!$B$6:$BE$43,'ADR Raw Data'!AH$1,FALSE)</f>
        <v>98.681167912488604</v>
      </c>
      <c r="Z52" s="52">
        <f>VLOOKUP($A52,'ADR Raw Data'!$B$6:$BE$43,'ADR Raw Data'!AI$1,FALSE)</f>
        <v>99.292590737069702</v>
      </c>
      <c r="AA52" s="52">
        <f>VLOOKUP($A52,'ADR Raw Data'!$B$6:$BE$43,'ADR Raw Data'!AJ$1,FALSE)</f>
        <v>99.236340312806107</v>
      </c>
      <c r="AB52" s="52">
        <f>VLOOKUP($A52,'ADR Raw Data'!$B$6:$BE$43,'ADR Raw Data'!AK$1,FALSE)</f>
        <v>100.74436414101299</v>
      </c>
      <c r="AC52" s="53">
        <f>VLOOKUP($A52,'ADR Raw Data'!$B$6:$BE$43,'ADR Raw Data'!AL$1,FALSE)</f>
        <v>99.013982947079199</v>
      </c>
      <c r="AD52" s="52">
        <f>VLOOKUP($A52,'ADR Raw Data'!$B$6:$BE$43,'ADR Raw Data'!AN$1,FALSE)</f>
        <v>116.21575319638799</v>
      </c>
      <c r="AE52" s="52">
        <f>VLOOKUP($A52,'ADR Raw Data'!$B$6:$BE$43,'ADR Raw Data'!AO$1,FALSE)</f>
        <v>116.728437705998</v>
      </c>
      <c r="AF52" s="53">
        <f>VLOOKUP($A52,'ADR Raw Data'!$B$6:$BE$43,'ADR Raw Data'!AP$1,FALSE)</f>
        <v>116.473516571256</v>
      </c>
      <c r="AG52" s="54">
        <f>VLOOKUP($A52,'ADR Raw Data'!$B$6:$BE$43,'ADR Raw Data'!AR$1,FALSE)</f>
        <v>104.799660785958</v>
      </c>
      <c r="AI52" s="47">
        <f>VLOOKUP($A52,'ADR Raw Data'!$B$6:$BE$43,'ADR Raw Data'!AT$1,FALSE)</f>
        <v>-3.3584672573638601</v>
      </c>
      <c r="AJ52" s="48">
        <f>VLOOKUP($A52,'ADR Raw Data'!$B$6:$BE$43,'ADR Raw Data'!AU$1,FALSE)</f>
        <v>-2.6111968293221399</v>
      </c>
      <c r="AK52" s="48">
        <f>VLOOKUP($A52,'ADR Raw Data'!$B$6:$BE$43,'ADR Raw Data'!AV$1,FALSE)</f>
        <v>-1.7348706848453099</v>
      </c>
      <c r="AL52" s="48">
        <f>VLOOKUP($A52,'ADR Raw Data'!$B$6:$BE$43,'ADR Raw Data'!AW$1,FALSE)</f>
        <v>-1.85958617627873</v>
      </c>
      <c r="AM52" s="48">
        <f>VLOOKUP($A52,'ADR Raw Data'!$B$6:$BE$43,'ADR Raw Data'!AX$1,FALSE)</f>
        <v>-1.44286109353561E-2</v>
      </c>
      <c r="AN52" s="49">
        <f>VLOOKUP($A52,'ADR Raw Data'!$B$6:$BE$43,'ADR Raw Data'!AY$1,FALSE)</f>
        <v>-1.85964828665014</v>
      </c>
      <c r="AO52" s="48">
        <f>VLOOKUP($A52,'ADR Raw Data'!$B$6:$BE$43,'ADR Raw Data'!BA$1,FALSE)</f>
        <v>3.7775575794658199E-2</v>
      </c>
      <c r="AP52" s="48">
        <f>VLOOKUP($A52,'ADR Raw Data'!$B$6:$BE$43,'ADR Raw Data'!BB$1,FALSE)</f>
        <v>-1.0482365434907901</v>
      </c>
      <c r="AQ52" s="49">
        <f>VLOOKUP($A52,'ADR Raw Data'!$B$6:$BE$43,'ADR Raw Data'!BC$1,FALSE)</f>
        <v>-0.52106120617775598</v>
      </c>
      <c r="AR52" s="50">
        <f>VLOOKUP($A52,'ADR Raw Data'!$B$6:$BE$43,'ADR Raw Data'!BE$1,FALSE)</f>
        <v>-1.3274834562224</v>
      </c>
      <c r="AT52" s="51">
        <f>VLOOKUP($A52,'RevPAR Raw Data'!$B$6:$BE$43,'RevPAR Raw Data'!AG$1,FALSE)</f>
        <v>47.439351550095999</v>
      </c>
      <c r="AU52" s="52">
        <f>VLOOKUP($A52,'RevPAR Raw Data'!$B$6:$BE$43,'RevPAR Raw Data'!AH$1,FALSE)</f>
        <v>56.537374237486397</v>
      </c>
      <c r="AV52" s="52">
        <f>VLOOKUP($A52,'RevPAR Raw Data'!$B$6:$BE$43,'RevPAR Raw Data'!AI$1,FALSE)</f>
        <v>57.551452536140999</v>
      </c>
      <c r="AW52" s="52">
        <f>VLOOKUP($A52,'RevPAR Raw Data'!$B$6:$BE$43,'RevPAR Raw Data'!AJ$1,FALSE)</f>
        <v>57.129101487423704</v>
      </c>
      <c r="AX52" s="52">
        <f>VLOOKUP($A52,'RevPAR Raw Data'!$B$6:$BE$43,'RevPAR Raw Data'!AK$1,FALSE)</f>
        <v>58.386607963566398</v>
      </c>
      <c r="AY52" s="53">
        <f>VLOOKUP($A52,'RevPAR Raw Data'!$B$6:$BE$43,'RevPAR Raw Data'!AL$1,FALSE)</f>
        <v>55.408777554942702</v>
      </c>
      <c r="AZ52" s="52">
        <f>VLOOKUP($A52,'RevPAR Raw Data'!$B$6:$BE$43,'RevPAR Raw Data'!AN$1,FALSE)</f>
        <v>80.133223656722606</v>
      </c>
      <c r="BA52" s="52">
        <f>VLOOKUP($A52,'RevPAR Raw Data'!$B$6:$BE$43,'RevPAR Raw Data'!AO$1,FALSE)</f>
        <v>81.384116319879595</v>
      </c>
      <c r="BB52" s="53">
        <f>VLOOKUP($A52,'RevPAR Raw Data'!$B$6:$BE$43,'RevPAR Raw Data'!AP$1,FALSE)</f>
        <v>80.758669988301094</v>
      </c>
      <c r="BC52" s="54">
        <f>VLOOKUP($A52,'RevPAR Raw Data'!$B$6:$BE$43,'RevPAR Raw Data'!AR$1,FALSE)</f>
        <v>62.651603964473701</v>
      </c>
      <c r="BE52" s="47">
        <f>VLOOKUP($A52,'RevPAR Raw Data'!$B$6:$BE$43,'RevPAR Raw Data'!AT$1,FALSE)</f>
        <v>-5.0388145222545404</v>
      </c>
      <c r="BF52" s="48">
        <f>VLOOKUP($A52,'RevPAR Raw Data'!$B$6:$BE$43,'RevPAR Raw Data'!AU$1,FALSE)</f>
        <v>1.75669448532905</v>
      </c>
      <c r="BG52" s="48">
        <f>VLOOKUP($A52,'RevPAR Raw Data'!$B$6:$BE$43,'RevPAR Raw Data'!AV$1,FALSE)</f>
        <v>3.2712525050947598</v>
      </c>
      <c r="BH52" s="48">
        <f>VLOOKUP($A52,'RevPAR Raw Data'!$B$6:$BE$43,'RevPAR Raw Data'!AW$1,FALSE)</f>
        <v>-4.4054114274453804</v>
      </c>
      <c r="BI52" s="48">
        <f>VLOOKUP($A52,'RevPAR Raw Data'!$B$6:$BE$43,'RevPAR Raw Data'!AX$1,FALSE)</f>
        <v>-4.50394387164586</v>
      </c>
      <c r="BJ52" s="49">
        <f>VLOOKUP($A52,'RevPAR Raw Data'!$B$6:$BE$43,'RevPAR Raw Data'!AY$1,FALSE)</f>
        <v>-1.80920323306122</v>
      </c>
      <c r="BK52" s="48">
        <f>VLOOKUP($A52,'RevPAR Raw Data'!$B$6:$BE$43,'RevPAR Raw Data'!BA$1,FALSE)</f>
        <v>2.57689766653347</v>
      </c>
      <c r="BL52" s="48">
        <f>VLOOKUP($A52,'RevPAR Raw Data'!$B$6:$BE$43,'RevPAR Raw Data'!BB$1,FALSE)</f>
        <v>-0.81828419717177203</v>
      </c>
      <c r="BM52" s="49">
        <f>VLOOKUP($A52,'RevPAR Raw Data'!$B$6:$BE$43,'RevPAR Raw Data'!BC$1,FALSE)</f>
        <v>0.83759799165269699</v>
      </c>
      <c r="BN52" s="50">
        <f>VLOOKUP($A52,'RevPAR Raw Data'!$B$6:$BE$43,'RevPAR Raw Data'!BE$1,FALSE)</f>
        <v>-0.85073604692526406</v>
      </c>
    </row>
    <row r="53" spans="1:66" x14ac:dyDescent="0.45">
      <c r="A53" s="63" t="s">
        <v>83</v>
      </c>
      <c r="B53" s="47">
        <f>VLOOKUP($A53,'Occupancy Raw Data'!$B$8:$BE$45,'Occupancy Raw Data'!AG$3,FALSE)</f>
        <v>49.904739223624603</v>
      </c>
      <c r="C53" s="48">
        <f>VLOOKUP($A53,'Occupancy Raw Data'!$B$8:$BE$45,'Occupancy Raw Data'!AH$3,FALSE)</f>
        <v>64.116456299118795</v>
      </c>
      <c r="D53" s="48">
        <f>VLOOKUP($A53,'Occupancy Raw Data'!$B$8:$BE$45,'Occupancy Raw Data'!AI$3,FALSE)</f>
        <v>65.7477970945463</v>
      </c>
      <c r="E53" s="48">
        <f>VLOOKUP($A53,'Occupancy Raw Data'!$B$8:$BE$45,'Occupancy Raw Data'!AJ$3,FALSE)</f>
        <v>62.443438914027098</v>
      </c>
      <c r="F53" s="48">
        <f>VLOOKUP($A53,'Occupancy Raw Data'!$B$8:$BE$45,'Occupancy Raw Data'!AK$3,FALSE)</f>
        <v>59.150988330554803</v>
      </c>
      <c r="G53" s="49">
        <f>VLOOKUP($A53,'Occupancy Raw Data'!$B$8:$BE$45,'Occupancy Raw Data'!AL$3,FALSE)</f>
        <v>60.272683972374303</v>
      </c>
      <c r="H53" s="48">
        <f>VLOOKUP($A53,'Occupancy Raw Data'!$B$8:$BE$45,'Occupancy Raw Data'!AN$3,FALSE)</f>
        <v>69.218861633722298</v>
      </c>
      <c r="I53" s="48">
        <f>VLOOKUP($A53,'Occupancy Raw Data'!$B$8:$BE$45,'Occupancy Raw Data'!AO$3,FALSE)</f>
        <v>68.498452012383893</v>
      </c>
      <c r="J53" s="49">
        <f>VLOOKUP($A53,'Occupancy Raw Data'!$B$8:$BE$45,'Occupancy Raw Data'!AP$3,FALSE)</f>
        <v>68.858656823053096</v>
      </c>
      <c r="K53" s="50">
        <f>VLOOKUP($A53,'Occupancy Raw Data'!$B$8:$BE$45,'Occupancy Raw Data'!AR$3,FALSE)</f>
        <v>62.7258190725682</v>
      </c>
      <c r="M53" s="47">
        <f>VLOOKUP($A53,'Occupancy Raw Data'!$B$8:$BE$45,'Occupancy Raw Data'!AT$3,FALSE)</f>
        <v>2.3327856923775698</v>
      </c>
      <c r="N53" s="48">
        <f>VLOOKUP($A53,'Occupancy Raw Data'!$B$8:$BE$45,'Occupancy Raw Data'!AU$3,FALSE)</f>
        <v>10.379015657830999</v>
      </c>
      <c r="O53" s="48">
        <f>VLOOKUP($A53,'Occupancy Raw Data'!$B$8:$BE$45,'Occupancy Raw Data'!AV$3,FALSE)</f>
        <v>9.6357128021590803</v>
      </c>
      <c r="P53" s="48">
        <f>VLOOKUP($A53,'Occupancy Raw Data'!$B$8:$BE$45,'Occupancy Raw Data'!AW$3,FALSE)</f>
        <v>-2.71655394995053</v>
      </c>
      <c r="Q53" s="48">
        <f>VLOOKUP($A53,'Occupancy Raw Data'!$B$8:$BE$45,'Occupancy Raw Data'!AX$3,FALSE)</f>
        <v>-6.7316943373112599</v>
      </c>
      <c r="R53" s="49">
        <f>VLOOKUP($A53,'Occupancy Raw Data'!$B$8:$BE$45,'Occupancy Raw Data'!AY$3,FALSE)</f>
        <v>2.3543976097622199</v>
      </c>
      <c r="S53" s="48">
        <f>VLOOKUP($A53,'Occupancy Raw Data'!$B$8:$BE$45,'Occupancy Raw Data'!BA$3,FALSE)</f>
        <v>0.31616161535955201</v>
      </c>
      <c r="T53" s="48">
        <f>VLOOKUP($A53,'Occupancy Raw Data'!$B$8:$BE$45,'Occupancy Raw Data'!BB$3,FALSE)</f>
        <v>-2.16650446424029</v>
      </c>
      <c r="U53" s="49">
        <f>VLOOKUP($A53,'Occupancy Raw Data'!$B$8:$BE$45,'Occupancy Raw Data'!BC$3,FALSE)</f>
        <v>-0.93423148057402305</v>
      </c>
      <c r="V53" s="50">
        <f>VLOOKUP($A53,'Occupancy Raw Data'!$B$8:$BE$45,'Occupancy Raw Data'!BE$3,FALSE)</f>
        <v>1.29966240816631</v>
      </c>
      <c r="X53" s="51">
        <f>VLOOKUP($A53,'ADR Raw Data'!$B$6:$BE$43,'ADR Raw Data'!AG$1,FALSE)</f>
        <v>97.480514197088993</v>
      </c>
      <c r="Y53" s="52">
        <f>VLOOKUP($A53,'ADR Raw Data'!$B$6:$BE$43,'ADR Raw Data'!AH$1,FALSE)</f>
        <v>105.189476274491</v>
      </c>
      <c r="Z53" s="52">
        <f>VLOOKUP($A53,'ADR Raw Data'!$B$6:$BE$43,'ADR Raw Data'!AI$1,FALSE)</f>
        <v>110.01687675450501</v>
      </c>
      <c r="AA53" s="52">
        <f>VLOOKUP($A53,'ADR Raw Data'!$B$6:$BE$43,'ADR Raw Data'!AJ$1,FALSE)</f>
        <v>111.94452898550701</v>
      </c>
      <c r="AB53" s="52">
        <f>VLOOKUP($A53,'ADR Raw Data'!$B$6:$BE$43,'ADR Raw Data'!AK$1,FALSE)</f>
        <v>110.863971816809</v>
      </c>
      <c r="AC53" s="53">
        <f>VLOOKUP($A53,'ADR Raw Data'!$B$6:$BE$43,'ADR Raw Data'!AL$1,FALSE)</f>
        <v>107.479528419305</v>
      </c>
      <c r="AD53" s="52">
        <f>VLOOKUP($A53,'ADR Raw Data'!$B$6:$BE$43,'ADR Raw Data'!AN$1,FALSE)</f>
        <v>119.588596249784</v>
      </c>
      <c r="AE53" s="52">
        <f>VLOOKUP($A53,'ADR Raw Data'!$B$6:$BE$43,'ADR Raw Data'!AO$1,FALSE)</f>
        <v>119.381018687527</v>
      </c>
      <c r="AF53" s="53">
        <f>VLOOKUP($A53,'ADR Raw Data'!$B$6:$BE$43,'ADR Raw Data'!AP$1,FALSE)</f>
        <v>119.48535039557299</v>
      </c>
      <c r="AG53" s="54">
        <f>VLOOKUP($A53,'ADR Raw Data'!$B$6:$BE$43,'ADR Raw Data'!AR$1,FALSE)</f>
        <v>111.245144681889</v>
      </c>
      <c r="AI53" s="47">
        <f>VLOOKUP($A53,'ADR Raw Data'!$B$6:$BE$43,'ADR Raw Data'!AT$1,FALSE)</f>
        <v>0.66261318838619798</v>
      </c>
      <c r="AJ53" s="48">
        <f>VLOOKUP($A53,'ADR Raw Data'!$B$6:$BE$43,'ADR Raw Data'!AU$1,FALSE)</f>
        <v>2.31726633152884</v>
      </c>
      <c r="AK53" s="48">
        <f>VLOOKUP($A53,'ADR Raw Data'!$B$6:$BE$43,'ADR Raw Data'!AV$1,FALSE)</f>
        <v>4.3591850959265104</v>
      </c>
      <c r="AL53" s="48">
        <f>VLOOKUP($A53,'ADR Raw Data'!$B$6:$BE$43,'ADR Raw Data'!AW$1,FALSE)</f>
        <v>8.2652449315405505</v>
      </c>
      <c r="AM53" s="48">
        <f>VLOOKUP($A53,'ADR Raw Data'!$B$6:$BE$43,'ADR Raw Data'!AX$1,FALSE)</f>
        <v>6.1042247240978602</v>
      </c>
      <c r="AN53" s="49">
        <f>VLOOKUP($A53,'ADR Raw Data'!$B$6:$BE$43,'ADR Raw Data'!AY$1,FALSE)</f>
        <v>4.5098076508518998</v>
      </c>
      <c r="AO53" s="48">
        <f>VLOOKUP($A53,'ADR Raw Data'!$B$6:$BE$43,'ADR Raw Data'!BA$1,FALSE)</f>
        <v>4.0107991767349498</v>
      </c>
      <c r="AP53" s="48">
        <f>VLOOKUP($A53,'ADR Raw Data'!$B$6:$BE$43,'ADR Raw Data'!BB$1,FALSE)</f>
        <v>2.0345972759282298</v>
      </c>
      <c r="AQ53" s="49">
        <f>VLOOKUP($A53,'ADR Raw Data'!$B$6:$BE$43,'ADR Raw Data'!BC$1,FALSE)</f>
        <v>3.00798979400943</v>
      </c>
      <c r="AR53" s="50">
        <f>VLOOKUP($A53,'ADR Raw Data'!$B$6:$BE$43,'ADR Raw Data'!BE$1,FALSE)</f>
        <v>3.9086271204535401</v>
      </c>
      <c r="AT53" s="51">
        <f>VLOOKUP($A53,'RevPAR Raw Data'!$B$6:$BE$43,'RevPAR Raw Data'!AG$1,FALSE)</f>
        <v>48.647396403905603</v>
      </c>
      <c r="AU53" s="52">
        <f>VLOOKUP($A53,'RevPAR Raw Data'!$B$6:$BE$43,'RevPAR Raw Data'!AH$1,FALSE)</f>
        <v>67.443764586806296</v>
      </c>
      <c r="AV53" s="52">
        <f>VLOOKUP($A53,'RevPAR Raw Data'!$B$6:$BE$43,'RevPAR Raw Data'!AI$1,FALSE)</f>
        <v>72.333672898309104</v>
      </c>
      <c r="AW53" s="52">
        <f>VLOOKUP($A53,'RevPAR Raw Data'!$B$6:$BE$43,'RevPAR Raw Data'!AJ$1,FALSE)</f>
        <v>69.9020135746606</v>
      </c>
      <c r="AX53" s="52">
        <f>VLOOKUP($A53,'RevPAR Raw Data'!$B$6:$BE$43,'RevPAR Raw Data'!AK$1,FALSE)</f>
        <v>65.577135032150494</v>
      </c>
      <c r="AY53" s="53">
        <f>VLOOKUP($A53,'RevPAR Raw Data'!$B$6:$BE$43,'RevPAR Raw Data'!AL$1,FALSE)</f>
        <v>64.780796499166399</v>
      </c>
      <c r="AZ53" s="52">
        <f>VLOOKUP($A53,'RevPAR Raw Data'!$B$6:$BE$43,'RevPAR Raw Data'!AN$1,FALSE)</f>
        <v>82.777864967849396</v>
      </c>
      <c r="BA53" s="52">
        <f>VLOOKUP($A53,'RevPAR Raw Data'!$B$6:$BE$43,'RevPAR Raw Data'!AO$1,FALSE)</f>
        <v>81.7741497975708</v>
      </c>
      <c r="BB53" s="53">
        <f>VLOOKUP($A53,'RevPAR Raw Data'!$B$6:$BE$43,'RevPAR Raw Data'!AP$1,FALSE)</f>
        <v>82.276007382710105</v>
      </c>
      <c r="BC53" s="54">
        <f>VLOOKUP($A53,'RevPAR Raw Data'!$B$6:$BE$43,'RevPAR Raw Data'!AR$1,FALSE)</f>
        <v>69.779428180178897</v>
      </c>
      <c r="BE53" s="47">
        <f>VLOOKUP($A53,'RevPAR Raw Data'!$B$6:$BE$43,'RevPAR Raw Data'!AT$1,FALSE)</f>
        <v>3.0108562264182499</v>
      </c>
      <c r="BF53" s="48">
        <f>VLOOKUP($A53,'RevPAR Raw Data'!$B$6:$BE$43,'RevPAR Raw Data'!AU$1,FALSE)</f>
        <v>12.9367914247429</v>
      </c>
      <c r="BG53" s="48">
        <f>VLOOKUP($A53,'RevPAR Raw Data'!$B$6:$BE$43,'RevPAR Raw Data'!AV$1,FALSE)</f>
        <v>14.4149364544436</v>
      </c>
      <c r="BH53" s="48">
        <f>VLOOKUP($A53,'RevPAR Raw Data'!$B$6:$BE$43,'RevPAR Raw Data'!AW$1,FALSE)</f>
        <v>5.3241611439291603</v>
      </c>
      <c r="BI53" s="48">
        <f>VLOOKUP($A53,'RevPAR Raw Data'!$B$6:$BE$43,'RevPAR Raw Data'!AX$1,FALSE)</f>
        <v>-1.03838736330224</v>
      </c>
      <c r="BJ53" s="49">
        <f>VLOOKUP($A53,'RevPAR Raw Data'!$B$6:$BE$43,'RevPAR Raw Data'!AY$1,FALSE)</f>
        <v>6.9703840641506503</v>
      </c>
      <c r="BK53" s="48">
        <f>VLOOKUP($A53,'RevPAR Raw Data'!$B$6:$BE$43,'RevPAR Raw Data'!BA$1,FALSE)</f>
        <v>4.3396413995604997</v>
      </c>
      <c r="BL53" s="48">
        <f>VLOOKUP($A53,'RevPAR Raw Data'!$B$6:$BE$43,'RevPAR Raw Data'!BB$1,FALSE)</f>
        <v>-0.17598682912435601</v>
      </c>
      <c r="BM53" s="49">
        <f>VLOOKUP($A53,'RevPAR Raw Data'!$B$6:$BE$43,'RevPAR Raw Data'!BC$1,FALSE)</f>
        <v>2.0456567258473202</v>
      </c>
      <c r="BN53" s="50">
        <f>VLOOKUP($A53,'RevPAR Raw Data'!$B$6:$BE$43,'RevPAR Raw Data'!BE$1,FALSE)</f>
        <v>5.2590884859797802</v>
      </c>
    </row>
    <row r="54" spans="1:66" x14ac:dyDescent="0.45">
      <c r="A54" s="66" t="s">
        <v>84</v>
      </c>
      <c r="B54" s="47">
        <f>VLOOKUP($A54,'Occupancy Raw Data'!$B$8:$BE$45,'Occupancy Raw Data'!AG$3,FALSE)</f>
        <v>47.411831626848603</v>
      </c>
      <c r="C54" s="48">
        <f>VLOOKUP($A54,'Occupancy Raw Data'!$B$8:$BE$45,'Occupancy Raw Data'!AH$3,FALSE)</f>
        <v>55.4237770193401</v>
      </c>
      <c r="D54" s="48">
        <f>VLOOKUP($A54,'Occupancy Raw Data'!$B$8:$BE$45,'Occupancy Raw Data'!AI$3,FALSE)</f>
        <v>56.754835039817898</v>
      </c>
      <c r="E54" s="48">
        <f>VLOOKUP($A54,'Occupancy Raw Data'!$B$8:$BE$45,'Occupancy Raw Data'!AJ$3,FALSE)</f>
        <v>56.254266211603998</v>
      </c>
      <c r="F54" s="48">
        <f>VLOOKUP($A54,'Occupancy Raw Data'!$B$8:$BE$45,'Occupancy Raw Data'!AK$3,FALSE)</f>
        <v>56.939704209328703</v>
      </c>
      <c r="G54" s="49">
        <f>VLOOKUP($A54,'Occupancy Raw Data'!$B$8:$BE$45,'Occupancy Raw Data'!AL$3,FALSE)</f>
        <v>54.556882821387902</v>
      </c>
      <c r="H54" s="48">
        <f>VLOOKUP($A54,'Occupancy Raw Data'!$B$8:$BE$45,'Occupancy Raw Data'!AN$3,FALSE)</f>
        <v>70.426621160409496</v>
      </c>
      <c r="I54" s="48">
        <f>VLOOKUP($A54,'Occupancy Raw Data'!$B$8:$BE$45,'Occupancy Raw Data'!AO$3,FALSE)</f>
        <v>66.060864618885006</v>
      </c>
      <c r="J54" s="49">
        <f>VLOOKUP($A54,'Occupancy Raw Data'!$B$8:$BE$45,'Occupancy Raw Data'!AP$3,FALSE)</f>
        <v>68.243742889647294</v>
      </c>
      <c r="K54" s="50">
        <f>VLOOKUP($A54,'Occupancy Raw Data'!$B$8:$BE$45,'Occupancy Raw Data'!AR$3,FALSE)</f>
        <v>58.467414269461997</v>
      </c>
      <c r="M54" s="47">
        <f>VLOOKUP($A54,'Occupancy Raw Data'!$B$8:$BE$45,'Occupancy Raw Data'!AT$3,FALSE)</f>
        <v>4.8019416079866701</v>
      </c>
      <c r="N54" s="48">
        <f>VLOOKUP($A54,'Occupancy Raw Data'!$B$8:$BE$45,'Occupancy Raw Data'!AU$3,FALSE)</f>
        <v>8.6809089698496695</v>
      </c>
      <c r="O54" s="48">
        <f>VLOOKUP($A54,'Occupancy Raw Data'!$B$8:$BE$45,'Occupancy Raw Data'!AV$3,FALSE)</f>
        <v>9.5981415404682302</v>
      </c>
      <c r="P54" s="48">
        <f>VLOOKUP($A54,'Occupancy Raw Data'!$B$8:$BE$45,'Occupancy Raw Data'!AW$3,FALSE)</f>
        <v>-1.2098117716538099</v>
      </c>
      <c r="Q54" s="48">
        <f>VLOOKUP($A54,'Occupancy Raw Data'!$B$8:$BE$45,'Occupancy Raw Data'!AX$3,FALSE)</f>
        <v>-6.89963687916417</v>
      </c>
      <c r="R54" s="49">
        <f>VLOOKUP($A54,'Occupancy Raw Data'!$B$8:$BE$45,'Occupancy Raw Data'!AY$3,FALSE)</f>
        <v>2.5029810384513702</v>
      </c>
      <c r="S54" s="48">
        <f>VLOOKUP($A54,'Occupancy Raw Data'!$B$8:$BE$45,'Occupancy Raw Data'!BA$3,FALSE)</f>
        <v>-1.9643461741539701</v>
      </c>
      <c r="T54" s="48">
        <f>VLOOKUP($A54,'Occupancy Raw Data'!$B$8:$BE$45,'Occupancy Raw Data'!BB$3,FALSE)</f>
        <v>-3.3639107695249901</v>
      </c>
      <c r="U54" s="49">
        <f>VLOOKUP($A54,'Occupancy Raw Data'!$B$8:$BE$45,'Occupancy Raw Data'!BC$3,FALSE)</f>
        <v>-2.6467718807106801</v>
      </c>
      <c r="V54" s="50">
        <f>VLOOKUP($A54,'Occupancy Raw Data'!$B$8:$BE$45,'Occupancy Raw Data'!BE$3,FALSE)</f>
        <v>0.72609755615391602</v>
      </c>
      <c r="X54" s="51">
        <f>VLOOKUP($A54,'ADR Raw Data'!$B$6:$BE$43,'ADR Raw Data'!AG$1,FALSE)</f>
        <v>101.85795440911799</v>
      </c>
      <c r="Y54" s="52">
        <f>VLOOKUP($A54,'ADR Raw Data'!$B$6:$BE$43,'ADR Raw Data'!AH$1,FALSE)</f>
        <v>105.451532303587</v>
      </c>
      <c r="Z54" s="52">
        <f>VLOOKUP($A54,'ADR Raw Data'!$B$6:$BE$43,'ADR Raw Data'!AI$1,FALSE)</f>
        <v>105.119868704585</v>
      </c>
      <c r="AA54" s="52">
        <f>VLOOKUP($A54,'ADR Raw Data'!$B$6:$BE$43,'ADR Raw Data'!AJ$1,FALSE)</f>
        <v>105.931888366449</v>
      </c>
      <c r="AB54" s="52">
        <f>VLOOKUP($A54,'ADR Raw Data'!$B$6:$BE$43,'ADR Raw Data'!AK$1,FALSE)</f>
        <v>109.25147002996999</v>
      </c>
      <c r="AC54" s="53">
        <f>VLOOKUP($A54,'ADR Raw Data'!$B$6:$BE$43,'ADR Raw Data'!AL$1,FALSE)</f>
        <v>105.650179228659</v>
      </c>
      <c r="AD54" s="52">
        <f>VLOOKUP($A54,'ADR Raw Data'!$B$6:$BE$43,'ADR Raw Data'!AN$1,FALSE)</f>
        <v>128.056469994346</v>
      </c>
      <c r="AE54" s="52">
        <f>VLOOKUP($A54,'ADR Raw Data'!$B$6:$BE$43,'ADR Raw Data'!AO$1,FALSE)</f>
        <v>125.96550178671301</v>
      </c>
      <c r="AF54" s="53">
        <f>VLOOKUP($A54,'ADR Raw Data'!$B$6:$BE$43,'ADR Raw Data'!AP$1,FALSE)</f>
        <v>127.044427264581</v>
      </c>
      <c r="AG54" s="54">
        <f>VLOOKUP($A54,'ADR Raw Data'!$B$6:$BE$43,'ADR Raw Data'!AR$1,FALSE)</f>
        <v>112.784915635858</v>
      </c>
      <c r="AI54" s="47">
        <f>VLOOKUP($A54,'ADR Raw Data'!$B$6:$BE$43,'ADR Raw Data'!AT$1,FALSE)</f>
        <v>-4.9593077092744799</v>
      </c>
      <c r="AJ54" s="48">
        <f>VLOOKUP($A54,'ADR Raw Data'!$B$6:$BE$43,'ADR Raw Data'!AU$1,FALSE)</f>
        <v>-0.89601084827452004</v>
      </c>
      <c r="AK54" s="48">
        <f>VLOOKUP($A54,'ADR Raw Data'!$B$6:$BE$43,'ADR Raw Data'!AV$1,FALSE)</f>
        <v>-4.4823923503341398E-2</v>
      </c>
      <c r="AL54" s="48">
        <f>VLOOKUP($A54,'ADR Raw Data'!$B$6:$BE$43,'ADR Raw Data'!AW$1,FALSE)</f>
        <v>0.54180526682045005</v>
      </c>
      <c r="AM54" s="48">
        <f>VLOOKUP($A54,'ADR Raw Data'!$B$6:$BE$43,'ADR Raw Data'!AX$1,FALSE)</f>
        <v>-0.53123926414695599</v>
      </c>
      <c r="AN54" s="49">
        <f>VLOOKUP($A54,'ADR Raw Data'!$B$6:$BE$43,'ADR Raw Data'!AY$1,FALSE)</f>
        <v>-1.13171349203206</v>
      </c>
      <c r="AO54" s="48">
        <f>VLOOKUP($A54,'ADR Raw Data'!$B$6:$BE$43,'ADR Raw Data'!BA$1,FALSE)</f>
        <v>-2.0361468737141499</v>
      </c>
      <c r="AP54" s="48">
        <f>VLOOKUP($A54,'ADR Raw Data'!$B$6:$BE$43,'ADR Raw Data'!BB$1,FALSE)</f>
        <v>-3.04902621302957</v>
      </c>
      <c r="AQ54" s="49">
        <f>VLOOKUP($A54,'ADR Raw Data'!$B$6:$BE$43,'ADR Raw Data'!BC$1,FALSE)</f>
        <v>-2.52272689452756</v>
      </c>
      <c r="AR54" s="50">
        <f>VLOOKUP($A54,'ADR Raw Data'!$B$6:$BE$43,'ADR Raw Data'!BE$1,FALSE)</f>
        <v>-1.8908815506441501</v>
      </c>
      <c r="AT54" s="51">
        <f>VLOOKUP($A54,'RevPAR Raw Data'!$B$6:$BE$43,'RevPAR Raw Data'!AG$1,FALSE)</f>
        <v>48.292721843003399</v>
      </c>
      <c r="AU54" s="52">
        <f>VLOOKUP($A54,'RevPAR Raw Data'!$B$6:$BE$43,'RevPAR Raw Data'!AH$1,FALSE)</f>
        <v>58.445222127417502</v>
      </c>
      <c r="AV54" s="52">
        <f>VLOOKUP($A54,'RevPAR Raw Data'!$B$6:$BE$43,'RevPAR Raw Data'!AI$1,FALSE)</f>
        <v>59.6606080773606</v>
      </c>
      <c r="AW54" s="52">
        <f>VLOOKUP($A54,'RevPAR Raw Data'!$B$6:$BE$43,'RevPAR Raw Data'!AJ$1,FALSE)</f>
        <v>59.591206484641603</v>
      </c>
      <c r="AX54" s="52">
        <f>VLOOKUP($A54,'RevPAR Raw Data'!$B$6:$BE$43,'RevPAR Raw Data'!AK$1,FALSE)</f>
        <v>62.207463879408401</v>
      </c>
      <c r="AY54" s="53">
        <f>VLOOKUP($A54,'RevPAR Raw Data'!$B$6:$BE$43,'RevPAR Raw Data'!AL$1,FALSE)</f>
        <v>57.639444482366301</v>
      </c>
      <c r="AZ54" s="52">
        <f>VLOOKUP($A54,'RevPAR Raw Data'!$B$6:$BE$43,'RevPAR Raw Data'!AN$1,FALSE)</f>
        <v>90.185844994311694</v>
      </c>
      <c r="BA54" s="52">
        <f>VLOOKUP($A54,'RevPAR Raw Data'!$B$6:$BE$43,'RevPAR Raw Data'!AO$1,FALSE)</f>
        <v>83.213899601820202</v>
      </c>
      <c r="BB54" s="53">
        <f>VLOOKUP($A54,'RevPAR Raw Data'!$B$6:$BE$43,'RevPAR Raw Data'!AP$1,FALSE)</f>
        <v>86.699872298065898</v>
      </c>
      <c r="BC54" s="54">
        <f>VLOOKUP($A54,'RevPAR Raw Data'!$B$6:$BE$43,'RevPAR Raw Data'!AR$1,FALSE)</f>
        <v>65.942423858280506</v>
      </c>
      <c r="BE54" s="47">
        <f>VLOOKUP($A54,'RevPAR Raw Data'!$B$6:$BE$43,'RevPAR Raw Data'!AT$1,FALSE)</f>
        <v>-0.39550916164755101</v>
      </c>
      <c r="BF54" s="48">
        <f>VLOOKUP($A54,'RevPAR Raw Data'!$B$6:$BE$43,'RevPAR Raw Data'!AU$1,FALSE)</f>
        <v>7.7071162354764597</v>
      </c>
      <c r="BG54" s="48">
        <f>VLOOKUP($A54,'RevPAR Raw Data'!$B$6:$BE$43,'RevPAR Raw Data'!AV$1,FALSE)</f>
        <v>9.5490153533430409</v>
      </c>
      <c r="BH54" s="48">
        <f>VLOOKUP($A54,'RevPAR Raw Data'!$B$6:$BE$43,'RevPAR Raw Data'!AW$1,FALSE)</f>
        <v>-0.67456132873079699</v>
      </c>
      <c r="BI54" s="48">
        <f>VLOOKUP($A54,'RevPAR Raw Data'!$B$6:$BE$43,'RevPAR Raw Data'!AX$1,FALSE)</f>
        <v>-7.3942225631254503</v>
      </c>
      <c r="BJ54" s="49">
        <f>VLOOKUP($A54,'RevPAR Raw Data'!$B$6:$BE$43,'RevPAR Raw Data'!AY$1,FALSE)</f>
        <v>1.3429409723041501</v>
      </c>
      <c r="BK54" s="48">
        <f>VLOOKUP($A54,'RevPAR Raw Data'!$B$6:$BE$43,'RevPAR Raw Data'!BA$1,FALSE)</f>
        <v>-3.9604960746541602</v>
      </c>
      <c r="BL54" s="48">
        <f>VLOOKUP($A54,'RevPAR Raw Data'!$B$6:$BE$43,'RevPAR Raw Data'!BB$1,FALSE)</f>
        <v>-6.3103704614088203</v>
      </c>
      <c r="BM54" s="49">
        <f>VLOOKUP($A54,'RevPAR Raw Data'!$B$6:$BE$43,'RevPAR Raw Data'!BC$1,FALSE)</f>
        <v>-5.1027279491667601</v>
      </c>
      <c r="BN54" s="50">
        <f>VLOOKUP($A54,'RevPAR Raw Data'!$B$6:$BE$43,'RevPAR Raw Data'!BE$1,FALSE)</f>
        <v>-1.1785136392192199</v>
      </c>
    </row>
    <row r="55" spans="1:66" x14ac:dyDescent="0.45">
      <c r="A55" s="63" t="s">
        <v>85</v>
      </c>
      <c r="B55" s="47">
        <f>VLOOKUP($A55,'Occupancy Raw Data'!$B$8:$BE$45,'Occupancy Raw Data'!AG$3,FALSE)</f>
        <v>45.494186046511601</v>
      </c>
      <c r="C55" s="48">
        <f>VLOOKUP($A55,'Occupancy Raw Data'!$B$8:$BE$45,'Occupancy Raw Data'!AH$3,FALSE)</f>
        <v>54.9418604651162</v>
      </c>
      <c r="D55" s="48">
        <f>VLOOKUP($A55,'Occupancy Raw Data'!$B$8:$BE$45,'Occupancy Raw Data'!AI$3,FALSE)</f>
        <v>55.571705426356502</v>
      </c>
      <c r="E55" s="48">
        <f>VLOOKUP($A55,'Occupancy Raw Data'!$B$8:$BE$45,'Occupancy Raw Data'!AJ$3,FALSE)</f>
        <v>53.892118863048999</v>
      </c>
      <c r="F55" s="48">
        <f>VLOOKUP($A55,'Occupancy Raw Data'!$B$8:$BE$45,'Occupancy Raw Data'!AK$3,FALSE)</f>
        <v>55.910852713178201</v>
      </c>
      <c r="G55" s="49">
        <f>VLOOKUP($A55,'Occupancy Raw Data'!$B$8:$BE$45,'Occupancy Raw Data'!AL$3,FALSE)</f>
        <v>53.162144702842298</v>
      </c>
      <c r="H55" s="48">
        <f>VLOOKUP($A55,'Occupancy Raw Data'!$B$8:$BE$45,'Occupancy Raw Data'!AN$3,FALSE)</f>
        <v>63.775839793281598</v>
      </c>
      <c r="I55" s="48">
        <f>VLOOKUP($A55,'Occupancy Raw Data'!$B$8:$BE$45,'Occupancy Raw Data'!AO$3,FALSE)</f>
        <v>60.6750645994832</v>
      </c>
      <c r="J55" s="49">
        <f>VLOOKUP($A55,'Occupancy Raw Data'!$B$8:$BE$45,'Occupancy Raw Data'!AP$3,FALSE)</f>
        <v>62.225452196382399</v>
      </c>
      <c r="K55" s="50">
        <f>VLOOKUP($A55,'Occupancy Raw Data'!$B$8:$BE$45,'Occupancy Raw Data'!AR$3,FALSE)</f>
        <v>55.751661129568099</v>
      </c>
      <c r="M55" s="47">
        <f>VLOOKUP($A55,'Occupancy Raw Data'!$B$8:$BE$45,'Occupancy Raw Data'!AT$3,FALSE)</f>
        <v>-1.5224546360053699</v>
      </c>
      <c r="N55" s="48">
        <f>VLOOKUP($A55,'Occupancy Raw Data'!$B$8:$BE$45,'Occupancy Raw Data'!AU$3,FALSE)</f>
        <v>0.76430830648653003</v>
      </c>
      <c r="O55" s="48">
        <f>VLOOKUP($A55,'Occupancy Raw Data'!$B$8:$BE$45,'Occupancy Raw Data'!AV$3,FALSE)</f>
        <v>-0.43688287978283102</v>
      </c>
      <c r="P55" s="48">
        <f>VLOOKUP($A55,'Occupancy Raw Data'!$B$8:$BE$45,'Occupancy Raw Data'!AW$3,FALSE)</f>
        <v>-12.213846739898701</v>
      </c>
      <c r="Q55" s="48">
        <f>VLOOKUP($A55,'Occupancy Raw Data'!$B$8:$BE$45,'Occupancy Raw Data'!AX$3,FALSE)</f>
        <v>-14.508319923969401</v>
      </c>
      <c r="R55" s="49">
        <f>VLOOKUP($A55,'Occupancy Raw Data'!$B$8:$BE$45,'Occupancy Raw Data'!AY$3,FALSE)</f>
        <v>-6.1825514626465301</v>
      </c>
      <c r="S55" s="48">
        <f>VLOOKUP($A55,'Occupancy Raw Data'!$B$8:$BE$45,'Occupancy Raw Data'!BA$3,FALSE)</f>
        <v>-9.5938583223041505</v>
      </c>
      <c r="T55" s="48">
        <f>VLOOKUP($A55,'Occupancy Raw Data'!$B$8:$BE$45,'Occupancy Raw Data'!BB$3,FALSE)</f>
        <v>-8.8541030105462895</v>
      </c>
      <c r="U55" s="49">
        <f>VLOOKUP($A55,'Occupancy Raw Data'!$B$8:$BE$45,'Occupancy Raw Data'!BC$3,FALSE)</f>
        <v>-9.2347024305747993</v>
      </c>
      <c r="V55" s="50">
        <f>VLOOKUP($A55,'Occupancy Raw Data'!$B$8:$BE$45,'Occupancy Raw Data'!BE$3,FALSE)</f>
        <v>-7.1779104028749003</v>
      </c>
      <c r="X55" s="51">
        <f>VLOOKUP($A55,'ADR Raw Data'!$B$6:$BE$43,'ADR Raw Data'!AG$1,FALSE)</f>
        <v>87.669048633297805</v>
      </c>
      <c r="Y55" s="52">
        <f>VLOOKUP($A55,'ADR Raw Data'!$B$6:$BE$43,'ADR Raw Data'!AH$1,FALSE)</f>
        <v>90.247674897119296</v>
      </c>
      <c r="Z55" s="52">
        <f>VLOOKUP($A55,'ADR Raw Data'!$B$6:$BE$43,'ADR Raw Data'!AI$1,FALSE)</f>
        <v>90.692970066840999</v>
      </c>
      <c r="AA55" s="52">
        <f>VLOOKUP($A55,'ADR Raw Data'!$B$6:$BE$43,'ADR Raw Data'!AJ$1,FALSE)</f>
        <v>90.979044051543298</v>
      </c>
      <c r="AB55" s="52">
        <f>VLOOKUP($A55,'ADR Raw Data'!$B$6:$BE$43,'ADR Raw Data'!AK$1,FALSE)</f>
        <v>91.098249566724405</v>
      </c>
      <c r="AC55" s="53">
        <f>VLOOKUP($A55,'ADR Raw Data'!$B$6:$BE$43,'ADR Raw Data'!AL$1,FALSE)</f>
        <v>90.226624946837504</v>
      </c>
      <c r="AD55" s="52">
        <f>VLOOKUP($A55,'ADR Raw Data'!$B$6:$BE$43,'ADR Raw Data'!AN$1,FALSE)</f>
        <v>99.039035198784504</v>
      </c>
      <c r="AE55" s="52">
        <f>VLOOKUP($A55,'ADR Raw Data'!$B$6:$BE$43,'ADR Raw Data'!AO$1,FALSE)</f>
        <v>98.2592147990417</v>
      </c>
      <c r="AF55" s="53">
        <f>VLOOKUP($A55,'ADR Raw Data'!$B$6:$BE$43,'ADR Raw Data'!AP$1,FALSE)</f>
        <v>98.658839865040207</v>
      </c>
      <c r="AG55" s="54">
        <f>VLOOKUP($A55,'ADR Raw Data'!$B$6:$BE$43,'ADR Raw Data'!AR$1,FALSE)</f>
        <v>92.915582040140606</v>
      </c>
      <c r="AI55" s="47">
        <f>VLOOKUP($A55,'ADR Raw Data'!$B$6:$BE$43,'ADR Raw Data'!AT$1,FALSE)</f>
        <v>0.284947292839974</v>
      </c>
      <c r="AJ55" s="48">
        <f>VLOOKUP($A55,'ADR Raw Data'!$B$6:$BE$43,'ADR Raw Data'!AU$1,FALSE)</f>
        <v>0.84562749298861495</v>
      </c>
      <c r="AK55" s="48">
        <f>VLOOKUP($A55,'ADR Raw Data'!$B$6:$BE$43,'ADR Raw Data'!AV$1,FALSE)</f>
        <v>2.16244974898038</v>
      </c>
      <c r="AL55" s="48">
        <f>VLOOKUP($A55,'ADR Raw Data'!$B$6:$BE$43,'ADR Raw Data'!AW$1,FALSE)</f>
        <v>1.09811850736377</v>
      </c>
      <c r="AM55" s="48">
        <f>VLOOKUP($A55,'ADR Raw Data'!$B$6:$BE$43,'ADR Raw Data'!AX$1,FALSE)</f>
        <v>-0.64405030230793303</v>
      </c>
      <c r="AN55" s="49">
        <f>VLOOKUP($A55,'ADR Raw Data'!$B$6:$BE$43,'ADR Raw Data'!AY$1,FALSE)</f>
        <v>0.66845305699383994</v>
      </c>
      <c r="AO55" s="48">
        <f>VLOOKUP($A55,'ADR Raw Data'!$B$6:$BE$43,'ADR Raw Data'!BA$1,FALSE)</f>
        <v>-0.123682140537602</v>
      </c>
      <c r="AP55" s="48">
        <f>VLOOKUP($A55,'ADR Raw Data'!$B$6:$BE$43,'ADR Raw Data'!BB$1,FALSE)</f>
        <v>-1.5131505016459701</v>
      </c>
      <c r="AQ55" s="49">
        <f>VLOOKUP($A55,'ADR Raw Data'!$B$6:$BE$43,'ADR Raw Data'!BC$1,FALSE)</f>
        <v>-0.801993012932535</v>
      </c>
      <c r="AR55" s="50">
        <f>VLOOKUP($A55,'ADR Raw Data'!$B$6:$BE$43,'ADR Raw Data'!BE$1,FALSE)</f>
        <v>8.9062996828433397E-2</v>
      </c>
      <c r="AT55" s="51">
        <f>VLOOKUP($A55,'RevPAR Raw Data'!$B$6:$BE$43,'RevPAR Raw Data'!AG$1,FALSE)</f>
        <v>39.884320090439203</v>
      </c>
      <c r="AU55" s="52">
        <f>VLOOKUP($A55,'RevPAR Raw Data'!$B$6:$BE$43,'RevPAR Raw Data'!AH$1,FALSE)</f>
        <v>49.583751614987001</v>
      </c>
      <c r="AV55" s="52">
        <f>VLOOKUP($A55,'RevPAR Raw Data'!$B$6:$BE$43,'RevPAR Raw Data'!AI$1,FALSE)</f>
        <v>50.399630167958598</v>
      </c>
      <c r="AW55" s="52">
        <f>VLOOKUP($A55,'RevPAR Raw Data'!$B$6:$BE$43,'RevPAR Raw Data'!AJ$1,FALSE)</f>
        <v>49.030534560723503</v>
      </c>
      <c r="AX55" s="52">
        <f>VLOOKUP($A55,'RevPAR Raw Data'!$B$6:$BE$43,'RevPAR Raw Data'!AK$1,FALSE)</f>
        <v>50.933808139534797</v>
      </c>
      <c r="AY55" s="53">
        <f>VLOOKUP($A55,'RevPAR Raw Data'!$B$6:$BE$43,'RevPAR Raw Data'!AL$1,FALSE)</f>
        <v>47.966408914728603</v>
      </c>
      <c r="AZ55" s="52">
        <f>VLOOKUP($A55,'RevPAR Raw Data'!$B$6:$BE$43,'RevPAR Raw Data'!AN$1,FALSE)</f>
        <v>63.162976421188603</v>
      </c>
      <c r="BA55" s="52">
        <f>VLOOKUP($A55,'RevPAR Raw Data'!$B$6:$BE$43,'RevPAR Raw Data'!AO$1,FALSE)</f>
        <v>59.618842054263503</v>
      </c>
      <c r="BB55" s="53">
        <f>VLOOKUP($A55,'RevPAR Raw Data'!$B$6:$BE$43,'RevPAR Raw Data'!AP$1,FALSE)</f>
        <v>61.390909237726</v>
      </c>
      <c r="BC55" s="54">
        <f>VLOOKUP($A55,'RevPAR Raw Data'!$B$6:$BE$43,'RevPAR Raw Data'!AR$1,FALSE)</f>
        <v>51.801980435585001</v>
      </c>
      <c r="BE55" s="47">
        <f>VLOOKUP($A55,'RevPAR Raw Data'!$B$6:$BE$43,'RevPAR Raw Data'!AT$1,FALSE)</f>
        <v>-1.2418455364354</v>
      </c>
      <c r="BF55" s="48">
        <f>VLOOKUP($A55,'RevPAR Raw Data'!$B$6:$BE$43,'RevPAR Raw Data'!AU$1,FALSE)</f>
        <v>1.6163990006459901</v>
      </c>
      <c r="BG55" s="48">
        <f>VLOOKUP($A55,'RevPAR Raw Data'!$B$6:$BE$43,'RevPAR Raw Data'!AV$1,FALSE)</f>
        <v>1.7161194964603499</v>
      </c>
      <c r="BH55" s="48">
        <f>VLOOKUP($A55,'RevPAR Raw Data'!$B$6:$BE$43,'RevPAR Raw Data'!AW$1,FALSE)</f>
        <v>-11.2498507440468</v>
      </c>
      <c r="BI55" s="48">
        <f>VLOOKUP($A55,'RevPAR Raw Data'!$B$6:$BE$43,'RevPAR Raw Data'!AX$1,FALSE)</f>
        <v>-15.058929347947201</v>
      </c>
      <c r="BJ55" s="49">
        <f>VLOOKUP($A55,'RevPAR Raw Data'!$B$6:$BE$43,'RevPAR Raw Data'!AY$1,FALSE)</f>
        <v>-5.55542585990497</v>
      </c>
      <c r="BK55" s="48">
        <f>VLOOKUP($A55,'RevPAR Raw Data'!$B$6:$BE$43,'RevPAR Raw Data'!BA$1,FALSE)</f>
        <v>-9.7056745735085794</v>
      </c>
      <c r="BL55" s="48">
        <f>VLOOKUP($A55,'RevPAR Raw Data'!$B$6:$BE$43,'RevPAR Raw Data'!BB$1,FALSE)</f>
        <v>-10.2332776080719</v>
      </c>
      <c r="BM55" s="49">
        <f>VLOOKUP($A55,'RevPAR Raw Data'!$B$6:$BE$43,'RevPAR Raw Data'!BC$1,FALSE)</f>
        <v>-9.9626337752490208</v>
      </c>
      <c r="BN55" s="50">
        <f>VLOOKUP($A55,'RevPAR Raw Data'!$B$6:$BE$43,'RevPAR Raw Data'!BE$1,FALSE)</f>
        <v>-7.0952402681609303</v>
      </c>
    </row>
    <row r="56" spans="1:66" ht="16.5" thickBot="1" x14ac:dyDescent="0.5">
      <c r="A56" s="63" t="s">
        <v>86</v>
      </c>
      <c r="B56" s="67">
        <f>VLOOKUP($A56,'Occupancy Raw Data'!$B$8:$BE$45,'Occupancy Raw Data'!AG$3,FALSE)</f>
        <v>48.014665190924099</v>
      </c>
      <c r="C56" s="68">
        <f>VLOOKUP($A56,'Occupancy Raw Data'!$B$8:$BE$45,'Occupancy Raw Data'!AH$3,FALSE)</f>
        <v>60.317515218594302</v>
      </c>
      <c r="D56" s="68">
        <f>VLOOKUP($A56,'Occupancy Raw Data'!$B$8:$BE$45,'Occupancy Raw Data'!AI$3,FALSE)</f>
        <v>62.254427227448801</v>
      </c>
      <c r="E56" s="68">
        <f>VLOOKUP($A56,'Occupancy Raw Data'!$B$8:$BE$45,'Occupancy Raw Data'!AJ$3,FALSE)</f>
        <v>61.704482567791899</v>
      </c>
      <c r="F56" s="68">
        <f>VLOOKUP($A56,'Occupancy Raw Data'!$B$8:$BE$45,'Occupancy Raw Data'!AK$3,FALSE)</f>
        <v>60.967764250138302</v>
      </c>
      <c r="G56" s="69">
        <f>VLOOKUP($A56,'Occupancy Raw Data'!$B$8:$BE$45,'Occupancy Raw Data'!AL$3,FALSE)</f>
        <v>58.651770890979499</v>
      </c>
      <c r="H56" s="68">
        <f>VLOOKUP($A56,'Occupancy Raw Data'!$B$8:$BE$45,'Occupancy Raw Data'!AN$3,FALSE)</f>
        <v>67.297315993359106</v>
      </c>
      <c r="I56" s="68">
        <f>VLOOKUP($A56,'Occupancy Raw Data'!$B$8:$BE$45,'Occupancy Raw Data'!AO$3,FALSE)</f>
        <v>66.024488101826194</v>
      </c>
      <c r="J56" s="69">
        <f>VLOOKUP($A56,'Occupancy Raw Data'!$B$8:$BE$45,'Occupancy Raw Data'!AP$3,FALSE)</f>
        <v>66.6609020475926</v>
      </c>
      <c r="K56" s="70">
        <f>VLOOKUP($A56,'Occupancy Raw Data'!$B$8:$BE$45,'Occupancy Raw Data'!AR$3,FALSE)</f>
        <v>60.940094078583201</v>
      </c>
      <c r="M56" s="67">
        <f>VLOOKUP($A56,'Occupancy Raw Data'!$B$8:$BE$45,'Occupancy Raw Data'!AT$3,FALSE)</f>
        <v>-0.98060819268660404</v>
      </c>
      <c r="N56" s="68">
        <f>VLOOKUP($A56,'Occupancy Raw Data'!$B$8:$BE$45,'Occupancy Raw Data'!AU$3,FALSE)</f>
        <v>3.71331002340919</v>
      </c>
      <c r="O56" s="68">
        <f>VLOOKUP($A56,'Occupancy Raw Data'!$B$8:$BE$45,'Occupancy Raw Data'!AV$3,FALSE)</f>
        <v>4.1969678831050796</v>
      </c>
      <c r="P56" s="68">
        <f>VLOOKUP($A56,'Occupancy Raw Data'!$B$8:$BE$45,'Occupancy Raw Data'!AW$3,FALSE)</f>
        <v>-3.57824823232558</v>
      </c>
      <c r="Q56" s="68">
        <f>VLOOKUP($A56,'Occupancy Raw Data'!$B$8:$BE$45,'Occupancy Raw Data'!AX$3,FALSE)</f>
        <v>-4.3645493452188804</v>
      </c>
      <c r="R56" s="69">
        <f>VLOOKUP($A56,'Occupancy Raw Data'!$B$8:$BE$45,'Occupancy Raw Data'!AY$3,FALSE)</f>
        <v>-0.29939605104294398</v>
      </c>
      <c r="S56" s="68">
        <f>VLOOKUP($A56,'Occupancy Raw Data'!$B$8:$BE$45,'Occupancy Raw Data'!BA$3,FALSE)</f>
        <v>-0.10023179543008599</v>
      </c>
      <c r="T56" s="68">
        <f>VLOOKUP($A56,'Occupancy Raw Data'!$B$8:$BE$45,'Occupancy Raw Data'!BB$3,FALSE)</f>
        <v>-3.0538321357085301</v>
      </c>
      <c r="U56" s="69">
        <f>VLOOKUP($A56,'Occupancy Raw Data'!$B$8:$BE$45,'Occupancy Raw Data'!BC$3,FALSE)</f>
        <v>-1.58509289721469</v>
      </c>
      <c r="V56" s="70">
        <f>VLOOKUP($A56,'Occupancy Raw Data'!$B$8:$BE$45,'Occupancy Raw Data'!BE$3,FALSE)</f>
        <v>-0.70481672842527499</v>
      </c>
      <c r="X56" s="71">
        <f>VLOOKUP($A56,'ADR Raw Data'!$B$6:$BE$43,'ADR Raw Data'!AG$1,FALSE)</f>
        <v>114.93351318253799</v>
      </c>
      <c r="Y56" s="72">
        <f>VLOOKUP($A56,'ADR Raw Data'!$B$6:$BE$43,'ADR Raw Data'!AH$1,FALSE)</f>
        <v>120.24214232467401</v>
      </c>
      <c r="Z56" s="72">
        <f>VLOOKUP($A56,'ADR Raw Data'!$B$6:$BE$43,'ADR Raw Data'!AI$1,FALSE)</f>
        <v>125.31284738041001</v>
      </c>
      <c r="AA56" s="72">
        <f>VLOOKUP($A56,'ADR Raw Data'!$B$6:$BE$43,'ADR Raw Data'!AJ$1,FALSE)</f>
        <v>127.16818553811601</v>
      </c>
      <c r="AB56" s="72">
        <f>VLOOKUP($A56,'ADR Raw Data'!$B$6:$BE$43,'ADR Raw Data'!AK$1,FALSE)</f>
        <v>137.57823679582401</v>
      </c>
      <c r="AC56" s="73">
        <f>VLOOKUP($A56,'ADR Raw Data'!$B$6:$BE$43,'ADR Raw Data'!AL$1,FALSE)</f>
        <v>125.51084128463</v>
      </c>
      <c r="AD56" s="72">
        <f>VLOOKUP($A56,'ADR Raw Data'!$B$6:$BE$43,'ADR Raw Data'!AN$1,FALSE)</f>
        <v>147.677995066043</v>
      </c>
      <c r="AE56" s="72">
        <f>VLOOKUP($A56,'ADR Raw Data'!$B$6:$BE$43,'ADR Raw Data'!AO$1,FALSE)</f>
        <v>141.24272827282701</v>
      </c>
      <c r="AF56" s="73">
        <f>VLOOKUP($A56,'ADR Raw Data'!$B$6:$BE$43,'ADR Raw Data'!AP$1,FALSE)</f>
        <v>144.49108052716201</v>
      </c>
      <c r="AG56" s="74">
        <f>VLOOKUP($A56,'ADR Raw Data'!$B$6:$BE$43,'ADR Raw Data'!AR$1,FALSE)</f>
        <v>131.44284895364501</v>
      </c>
      <c r="AI56" s="67">
        <f>VLOOKUP($A56,'ADR Raw Data'!$B$6:$BE$43,'ADR Raw Data'!AT$1,FALSE)</f>
        <v>-0.26904825927175502</v>
      </c>
      <c r="AJ56" s="68">
        <f>VLOOKUP($A56,'ADR Raw Data'!$B$6:$BE$43,'ADR Raw Data'!AU$1,FALSE)</f>
        <v>0.64855484099949601</v>
      </c>
      <c r="AK56" s="68">
        <f>VLOOKUP($A56,'ADR Raw Data'!$B$6:$BE$43,'ADR Raw Data'!AV$1,FALSE)</f>
        <v>5.19609139787931</v>
      </c>
      <c r="AL56" s="68">
        <f>VLOOKUP($A56,'ADR Raw Data'!$B$6:$BE$43,'ADR Raw Data'!AW$1,FALSE)</f>
        <v>10.015543691947199</v>
      </c>
      <c r="AM56" s="68">
        <f>VLOOKUP($A56,'ADR Raw Data'!$B$6:$BE$43,'ADR Raw Data'!AX$1,FALSE)</f>
        <v>16.081133696082201</v>
      </c>
      <c r="AN56" s="69">
        <f>VLOOKUP($A56,'ADR Raw Data'!$B$6:$BE$43,'ADR Raw Data'!AY$1,FALSE)</f>
        <v>6.6795104985802203</v>
      </c>
      <c r="AO56" s="68">
        <f>VLOOKUP($A56,'ADR Raw Data'!$B$6:$BE$43,'ADR Raw Data'!BA$1,FALSE)</f>
        <v>6.7711151843788802</v>
      </c>
      <c r="AP56" s="68">
        <f>VLOOKUP($A56,'ADR Raw Data'!$B$6:$BE$43,'ADR Raw Data'!BB$1,FALSE)</f>
        <v>2.43398510186899</v>
      </c>
      <c r="AQ56" s="69">
        <f>VLOOKUP($A56,'ADR Raw Data'!$B$6:$BE$43,'ADR Raw Data'!BC$1,FALSE)</f>
        <v>4.6290206336180999</v>
      </c>
      <c r="AR56" s="70">
        <f>VLOOKUP($A56,'ADR Raw Data'!$B$6:$BE$43,'ADR Raw Data'!BE$1,FALSE)</f>
        <v>5.9172342236981601</v>
      </c>
      <c r="AT56" s="71">
        <f>VLOOKUP($A56,'RevPAR Raw Data'!$B$6:$BE$43,'RevPAR Raw Data'!AG$1,FALSE)</f>
        <v>55.184941546762502</v>
      </c>
      <c r="AU56" s="72">
        <f>VLOOKUP($A56,'RevPAR Raw Data'!$B$6:$BE$43,'RevPAR Raw Data'!AH$1,FALSE)</f>
        <v>72.527072495849396</v>
      </c>
      <c r="AV56" s="72">
        <f>VLOOKUP($A56,'RevPAR Raw Data'!$B$6:$BE$43,'RevPAR Raw Data'!AI$1,FALSE)</f>
        <v>78.012795379081297</v>
      </c>
      <c r="AW56" s="72">
        <f>VLOOKUP($A56,'RevPAR Raw Data'!$B$6:$BE$43,'RevPAR Raw Data'!AJ$1,FALSE)</f>
        <v>78.468470877144398</v>
      </c>
      <c r="AX56" s="72">
        <f>VLOOKUP($A56,'RevPAR Raw Data'!$B$6:$BE$43,'RevPAR Raw Data'!AK$1,FALSE)</f>
        <v>83.878375069175405</v>
      </c>
      <c r="AY56" s="73">
        <f>VLOOKUP($A56,'RevPAR Raw Data'!$B$6:$BE$43,'RevPAR Raw Data'!AL$1,FALSE)</f>
        <v>73.6143310736026</v>
      </c>
      <c r="AZ56" s="72">
        <f>VLOOKUP($A56,'RevPAR Raw Data'!$B$6:$BE$43,'RevPAR Raw Data'!AN$1,FALSE)</f>
        <v>99.383326992252293</v>
      </c>
      <c r="BA56" s="72">
        <f>VLOOKUP($A56,'RevPAR Raw Data'!$B$6:$BE$43,'RevPAR Raw Data'!AO$1,FALSE)</f>
        <v>93.254788323187597</v>
      </c>
      <c r="BB56" s="73">
        <f>VLOOKUP($A56,'RevPAR Raw Data'!$B$6:$BE$43,'RevPAR Raw Data'!AP$1,FALSE)</f>
        <v>96.319057657719895</v>
      </c>
      <c r="BC56" s="74">
        <f>VLOOKUP($A56,'RevPAR Raw Data'!$B$6:$BE$43,'RevPAR Raw Data'!AR$1,FALSE)</f>
        <v>80.101395811921805</v>
      </c>
      <c r="BE56" s="67">
        <f>VLOOKUP($A56,'RevPAR Raw Data'!$B$6:$BE$43,'RevPAR Raw Data'!AT$1,FALSE)</f>
        <v>-1.2470181426856599</v>
      </c>
      <c r="BF56" s="68">
        <f>VLOOKUP($A56,'RevPAR Raw Data'!$B$6:$BE$43,'RevPAR Raw Data'!AU$1,FALSE)</f>
        <v>4.3859477163268297</v>
      </c>
      <c r="BG56" s="68">
        <f>VLOOKUP($A56,'RevPAR Raw Data'!$B$6:$BE$43,'RevPAR Raw Data'!AV$1,FALSE)</f>
        <v>9.6111375681301805</v>
      </c>
      <c r="BH56" s="68">
        <f>VLOOKUP($A56,'RevPAR Raw Data'!$B$6:$BE$43,'RevPAR Raw Data'!AW$1,FALSE)</f>
        <v>6.0789144445067604</v>
      </c>
      <c r="BI56" s="68">
        <f>VLOOKUP($A56,'RevPAR Raw Data'!$B$6:$BE$43,'RevPAR Raw Data'!AX$1,FALSE)</f>
        <v>11.0147153354272</v>
      </c>
      <c r="BJ56" s="69">
        <f>VLOOKUP($A56,'RevPAR Raw Data'!$B$6:$BE$43,'RevPAR Raw Data'!AY$1,FALSE)</f>
        <v>6.3601162568755303</v>
      </c>
      <c r="BK56" s="68">
        <f>VLOOKUP($A56,'RevPAR Raw Data'!$B$6:$BE$43,'RevPAR Raw Data'!BA$1,FALSE)</f>
        <v>6.6640965786288504</v>
      </c>
      <c r="BL56" s="68">
        <f>VLOOKUP($A56,'RevPAR Raw Data'!$B$6:$BE$43,'RevPAR Raw Data'!BB$1,FALSE)</f>
        <v>-0.69417685305877697</v>
      </c>
      <c r="BM56" s="69">
        <f>VLOOKUP($A56,'RevPAR Raw Data'!$B$6:$BE$43,'RevPAR Raw Data'!BC$1,FALSE)</f>
        <v>2.9705534591293201</v>
      </c>
      <c r="BN56" s="70">
        <f>VLOOKUP($A56,'RevPAR Raw Data'!$B$6:$BE$43,'RevPAR Raw Data'!BE$1,FALSE)</f>
        <v>5.1707118386041504</v>
      </c>
    </row>
    <row r="57" spans="1:66" ht="14.25" customHeight="1" x14ac:dyDescent="0.45">
      <c r="A57" s="175" t="s">
        <v>123</v>
      </c>
      <c r="B57" s="175"/>
      <c r="C57" s="175"/>
      <c r="D57" s="175"/>
      <c r="E57" s="175"/>
      <c r="F57" s="175"/>
      <c r="G57" s="175"/>
      <c r="H57" s="175"/>
      <c r="I57" s="175"/>
      <c r="J57" s="175"/>
      <c r="K57" s="175"/>
    </row>
    <row r="58" spans="1:66" x14ac:dyDescent="0.45">
      <c r="A58" s="175"/>
      <c r="B58" s="175"/>
      <c r="C58" s="175"/>
      <c r="D58" s="175"/>
      <c r="E58" s="175"/>
      <c r="F58" s="175"/>
      <c r="G58" s="175"/>
      <c r="H58" s="175"/>
      <c r="I58" s="175"/>
      <c r="J58" s="175"/>
      <c r="K58" s="175"/>
    </row>
    <row r="59" spans="1:66" x14ac:dyDescent="0.45">
      <c r="A59" s="175"/>
      <c r="B59" s="175"/>
      <c r="C59" s="175"/>
      <c r="D59" s="175"/>
      <c r="E59" s="175"/>
      <c r="F59" s="175"/>
      <c r="G59" s="175"/>
      <c r="H59" s="175"/>
      <c r="I59" s="175"/>
      <c r="J59" s="175"/>
      <c r="K59" s="175"/>
    </row>
  </sheetData>
  <sheetProtection algorithmName="SHA-512" hashValue="3sGO16nULmWSwSz3CN9yaQpP6LRcQoZVNE13Hvo/8KCGQSSKg1r/FSBitv+DcYBZircluyshdIz/OsOgwoet0g==" saltValue="i6KhGhNQRfiaDSLtjlFu7Q=="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K6" sqref="K6"/>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8"/>
      <c r="B1" s="89" t="s">
        <v>98</v>
      </c>
      <c r="D1" s="123"/>
      <c r="E1" s="123"/>
      <c r="F1" s="123"/>
      <c r="G1" s="123"/>
      <c r="H1" s="123"/>
      <c r="I1" s="123"/>
      <c r="J1" s="123"/>
      <c r="K1" s="123"/>
      <c r="L1" s="123"/>
      <c r="M1" s="123"/>
      <c r="N1" s="123"/>
      <c r="O1" s="123"/>
      <c r="P1" s="123"/>
      <c r="Q1" s="123"/>
      <c r="R1" s="123"/>
      <c r="S1" s="123"/>
      <c r="T1" s="123"/>
      <c r="U1" s="123"/>
      <c r="V1" s="123"/>
      <c r="W1" s="123"/>
      <c r="X1" s="123"/>
      <c r="Y1" s="124"/>
      <c r="Z1" s="124"/>
      <c r="AA1" s="124"/>
      <c r="AB1" s="124"/>
      <c r="AC1" s="124"/>
      <c r="AD1" s="124"/>
      <c r="AE1" s="124"/>
      <c r="AF1" s="124"/>
      <c r="AG1" s="124"/>
      <c r="AH1" s="124"/>
      <c r="AI1" s="124"/>
      <c r="AJ1" s="124"/>
      <c r="AK1" s="124"/>
      <c r="AL1" s="124"/>
    </row>
    <row r="2" spans="1:50" ht="15" customHeight="1" x14ac:dyDescent="0.25">
      <c r="A2" s="123"/>
      <c r="B2" t="s">
        <v>131</v>
      </c>
      <c r="C2" s="123"/>
      <c r="D2" s="123"/>
      <c r="E2" s="123"/>
      <c r="F2" s="123"/>
      <c r="G2" s="123"/>
      <c r="H2" s="123"/>
      <c r="I2" s="123"/>
      <c r="J2" s="123"/>
      <c r="K2" s="123"/>
      <c r="L2" s="123"/>
      <c r="M2" s="123"/>
      <c r="N2" s="123"/>
      <c r="O2" s="123"/>
      <c r="P2" s="123"/>
      <c r="Q2" s="123"/>
      <c r="R2" s="123"/>
      <c r="S2" s="123"/>
      <c r="T2" s="123"/>
      <c r="U2" s="123"/>
      <c r="V2" s="123"/>
      <c r="W2" s="123"/>
      <c r="X2" s="123"/>
      <c r="Y2" s="124"/>
      <c r="Z2" s="124"/>
      <c r="AA2" s="124"/>
      <c r="AB2" s="124"/>
      <c r="AC2" s="124"/>
      <c r="AD2" s="124"/>
      <c r="AE2" s="124"/>
      <c r="AF2" s="124"/>
      <c r="AG2" s="124"/>
      <c r="AH2" s="124"/>
      <c r="AI2" s="124"/>
      <c r="AJ2" s="124"/>
      <c r="AK2" s="124"/>
      <c r="AL2" s="124"/>
    </row>
    <row r="3" spans="1:50" x14ac:dyDescent="0.25">
      <c r="A3" s="123"/>
      <c r="B3" s="123"/>
      <c r="C3" s="123"/>
      <c r="D3" s="123"/>
      <c r="E3" s="123"/>
      <c r="F3" s="123"/>
      <c r="G3" s="123"/>
      <c r="H3" s="123"/>
      <c r="I3" s="123"/>
      <c r="J3" s="123"/>
      <c r="K3" s="123"/>
      <c r="L3" s="123"/>
      <c r="M3" s="123"/>
      <c r="N3" s="123"/>
      <c r="O3" s="123"/>
      <c r="P3" s="123"/>
      <c r="Q3" s="123"/>
      <c r="R3" s="123"/>
      <c r="S3" s="123"/>
      <c r="T3" s="123"/>
      <c r="U3" s="123"/>
      <c r="V3" s="123"/>
      <c r="W3" s="123"/>
      <c r="X3" s="123"/>
      <c r="Y3" s="124"/>
      <c r="Z3" s="124"/>
      <c r="AA3" s="124"/>
      <c r="AB3" s="124"/>
      <c r="AC3" s="124"/>
      <c r="AD3" s="124"/>
      <c r="AE3" s="124"/>
      <c r="AF3" s="124"/>
      <c r="AG3" s="124"/>
      <c r="AH3" s="124"/>
      <c r="AI3" s="124"/>
      <c r="AJ3" s="124"/>
      <c r="AK3" s="124"/>
      <c r="AL3" s="124"/>
    </row>
    <row r="4" spans="1:50" x14ac:dyDescent="0.25">
      <c r="A4" s="123"/>
      <c r="B4" s="123"/>
      <c r="C4" s="123"/>
      <c r="D4" s="123"/>
      <c r="E4" s="123"/>
      <c r="F4" s="123"/>
      <c r="G4" s="123"/>
      <c r="H4" s="123"/>
      <c r="I4" s="123"/>
      <c r="J4" s="123"/>
      <c r="K4" s="123"/>
      <c r="L4" s="123"/>
      <c r="M4" s="123"/>
      <c r="N4" s="123"/>
      <c r="O4" s="123"/>
      <c r="P4" s="123"/>
      <c r="Q4" s="123"/>
      <c r="R4" s="123"/>
      <c r="S4" s="123"/>
      <c r="T4" s="123"/>
      <c r="U4" s="123"/>
      <c r="V4" s="123"/>
      <c r="W4" s="123"/>
      <c r="X4" s="123"/>
      <c r="Y4" s="124"/>
      <c r="Z4" s="124"/>
      <c r="AA4" s="124"/>
      <c r="AB4" s="124"/>
      <c r="AC4" s="124"/>
      <c r="AD4" s="124"/>
      <c r="AE4" s="124"/>
      <c r="AF4" s="124"/>
      <c r="AG4" s="124"/>
      <c r="AH4" s="124"/>
      <c r="AI4" s="124"/>
      <c r="AJ4" s="124"/>
      <c r="AK4" s="124"/>
      <c r="AL4" s="124"/>
    </row>
    <row r="5" spans="1:50" x14ac:dyDescent="0.25">
      <c r="A5" s="123"/>
      <c r="B5" s="123"/>
      <c r="C5" s="123"/>
      <c r="D5" s="123"/>
      <c r="E5" s="123"/>
      <c r="F5" s="123"/>
      <c r="G5" s="123"/>
      <c r="H5" s="123"/>
      <c r="I5" s="123"/>
      <c r="J5" s="123"/>
      <c r="K5" s="123"/>
      <c r="L5" s="123"/>
      <c r="M5" s="123"/>
      <c r="N5" s="123"/>
      <c r="O5" s="123"/>
      <c r="P5" s="123"/>
      <c r="Q5" s="123"/>
      <c r="R5" s="123"/>
      <c r="S5" s="123"/>
      <c r="T5" s="123"/>
      <c r="U5" s="123"/>
      <c r="V5" s="123"/>
      <c r="W5" s="123"/>
      <c r="X5" s="123"/>
      <c r="Y5" s="124"/>
      <c r="Z5" s="124"/>
      <c r="AA5" s="124"/>
      <c r="AB5" s="124"/>
      <c r="AC5" s="124"/>
      <c r="AD5" s="124"/>
      <c r="AE5" s="124"/>
      <c r="AF5" s="124"/>
      <c r="AG5" s="124"/>
      <c r="AH5" s="124"/>
      <c r="AI5" s="124"/>
      <c r="AJ5" s="124"/>
      <c r="AK5" s="124"/>
      <c r="AL5" s="124"/>
    </row>
    <row r="6" spans="1:50" x14ac:dyDescent="0.25">
      <c r="A6" s="123"/>
      <c r="B6" s="123"/>
      <c r="C6" s="123"/>
      <c r="D6" s="123"/>
      <c r="E6" s="123"/>
      <c r="F6" s="123"/>
      <c r="G6" s="123"/>
      <c r="H6" s="123"/>
      <c r="I6" s="123"/>
      <c r="J6" s="123"/>
      <c r="K6" s="123"/>
      <c r="L6" s="123"/>
      <c r="M6" s="123"/>
      <c r="N6" s="123"/>
      <c r="O6" s="123"/>
      <c r="P6" s="123"/>
      <c r="Q6" s="123"/>
      <c r="R6" s="123"/>
      <c r="S6" s="123"/>
      <c r="T6" s="123"/>
      <c r="U6" s="123"/>
      <c r="V6" s="123"/>
      <c r="W6" s="123"/>
      <c r="X6" s="123"/>
      <c r="Y6" s="124"/>
      <c r="Z6" s="124"/>
      <c r="AA6" s="124"/>
      <c r="AB6" s="124"/>
      <c r="AC6" s="124"/>
      <c r="AD6" s="124"/>
      <c r="AE6" s="124"/>
      <c r="AF6" s="124"/>
      <c r="AG6" s="124"/>
      <c r="AH6" s="124"/>
      <c r="AI6" s="124"/>
      <c r="AJ6" s="124"/>
      <c r="AK6" s="124"/>
      <c r="AL6" s="124"/>
    </row>
    <row r="7" spans="1:50" x14ac:dyDescent="0.25">
      <c r="A7" s="123"/>
      <c r="B7" s="123"/>
      <c r="C7" s="123"/>
      <c r="D7" s="123"/>
      <c r="E7" s="123"/>
      <c r="F7" s="123"/>
      <c r="G7" s="123"/>
      <c r="H7" s="123"/>
      <c r="I7" s="123"/>
      <c r="J7" s="123"/>
      <c r="K7" s="123"/>
      <c r="L7" s="123"/>
      <c r="M7" s="123"/>
      <c r="N7" s="123"/>
      <c r="O7" s="123"/>
      <c r="P7" s="123"/>
      <c r="Q7" s="123"/>
      <c r="R7" s="123"/>
      <c r="S7" s="123"/>
      <c r="T7" s="123"/>
      <c r="U7" s="123"/>
      <c r="V7" s="123"/>
      <c r="W7" s="123"/>
      <c r="X7" s="123"/>
      <c r="Y7" s="124"/>
      <c r="Z7" s="124"/>
      <c r="AA7" s="124"/>
      <c r="AB7" s="124"/>
      <c r="AC7" s="124"/>
      <c r="AD7" s="124"/>
      <c r="AE7" s="124"/>
      <c r="AF7" s="124"/>
      <c r="AG7" s="124"/>
      <c r="AH7" s="124"/>
      <c r="AI7" s="124"/>
      <c r="AJ7" s="124"/>
      <c r="AK7" s="124"/>
      <c r="AL7" s="124"/>
    </row>
    <row r="8" spans="1:50" ht="18" customHeight="1" x14ac:dyDescent="0.35">
      <c r="A8" s="90"/>
      <c r="B8" s="123"/>
      <c r="C8" s="123"/>
      <c r="D8" s="178">
        <v>2024</v>
      </c>
      <c r="E8" s="178"/>
      <c r="F8" s="178"/>
      <c r="G8" s="178"/>
      <c r="H8" s="178"/>
      <c r="I8" s="178"/>
      <c r="J8" s="178"/>
      <c r="K8" s="90"/>
      <c r="L8" s="90"/>
      <c r="M8" s="90"/>
      <c r="N8" s="90"/>
      <c r="O8" s="123"/>
      <c r="P8" s="178">
        <v>2023</v>
      </c>
      <c r="Q8" s="178"/>
      <c r="R8" s="178"/>
      <c r="S8" s="178"/>
      <c r="T8" s="178"/>
      <c r="U8" s="178"/>
      <c r="V8" s="178"/>
      <c r="W8" s="90"/>
      <c r="X8" s="90"/>
      <c r="Y8" s="124"/>
      <c r="Z8" s="124"/>
      <c r="AA8" s="124"/>
      <c r="AB8" s="124"/>
      <c r="AC8" s="124"/>
      <c r="AD8" s="124"/>
      <c r="AE8" s="124"/>
      <c r="AF8" s="124"/>
      <c r="AG8" s="124"/>
      <c r="AH8" s="124"/>
      <c r="AI8" s="124"/>
      <c r="AJ8" s="124"/>
      <c r="AK8" s="124"/>
      <c r="AL8" s="124"/>
    </row>
    <row r="9" spans="1:50" ht="15.75" customHeight="1" x14ac:dyDescent="0.3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49999999999999" customHeight="1" x14ac:dyDescent="0.25">
      <c r="A10" s="125"/>
      <c r="B10" s="123"/>
      <c r="C10" s="96" t="s">
        <v>125</v>
      </c>
      <c r="D10" s="97">
        <v>30</v>
      </c>
      <c r="E10" s="98">
        <v>1</v>
      </c>
      <c r="F10" s="98">
        <v>2</v>
      </c>
      <c r="G10" s="98">
        <v>3</v>
      </c>
      <c r="H10" s="98">
        <v>4</v>
      </c>
      <c r="I10" s="98">
        <v>5</v>
      </c>
      <c r="J10" s="99">
        <v>6</v>
      </c>
      <c r="K10" s="125"/>
      <c r="L10" s="125"/>
      <c r="M10" s="180" t="s">
        <v>101</v>
      </c>
      <c r="N10" s="181"/>
      <c r="O10" s="96" t="s">
        <v>126</v>
      </c>
      <c r="P10" s="97">
        <v>2</v>
      </c>
      <c r="Q10" s="98">
        <v>3</v>
      </c>
      <c r="R10" s="98">
        <v>4</v>
      </c>
      <c r="S10" s="98">
        <v>5</v>
      </c>
      <c r="T10" s="98">
        <v>6</v>
      </c>
      <c r="U10" s="98">
        <v>7</v>
      </c>
      <c r="V10" s="99">
        <v>8</v>
      </c>
      <c r="W10" s="125"/>
      <c r="X10" s="125"/>
      <c r="Y10" s="124"/>
      <c r="Z10" s="124"/>
      <c r="AA10" s="124"/>
      <c r="AB10" s="124"/>
      <c r="AC10" s="124"/>
      <c r="AD10" s="124"/>
      <c r="AE10" s="124"/>
      <c r="AF10" s="124"/>
      <c r="AG10" s="124"/>
      <c r="AH10" s="124"/>
      <c r="AI10" s="124"/>
      <c r="AJ10" s="124"/>
      <c r="AK10" s="124"/>
      <c r="AL10" s="124"/>
    </row>
    <row r="11" spans="1:50" ht="20.149999999999999" customHeight="1" x14ac:dyDescent="0.25">
      <c r="A11" s="125"/>
      <c r="B11" s="123"/>
      <c r="C11" s="96" t="s">
        <v>126</v>
      </c>
      <c r="D11" s="100">
        <v>7</v>
      </c>
      <c r="E11" s="101">
        <v>8</v>
      </c>
      <c r="F11" s="101">
        <v>9</v>
      </c>
      <c r="G11" s="101">
        <v>10</v>
      </c>
      <c r="H11" s="101">
        <v>11</v>
      </c>
      <c r="I11" s="101">
        <v>12</v>
      </c>
      <c r="J11" s="102">
        <v>13</v>
      </c>
      <c r="K11" s="125"/>
      <c r="L11" s="125"/>
      <c r="M11" s="180" t="s">
        <v>101</v>
      </c>
      <c r="N11" s="181"/>
      <c r="O11" s="96" t="s">
        <v>126</v>
      </c>
      <c r="P11" s="100">
        <v>9</v>
      </c>
      <c r="Q11" s="101">
        <v>10</v>
      </c>
      <c r="R11" s="101">
        <v>11</v>
      </c>
      <c r="S11" s="101">
        <v>12</v>
      </c>
      <c r="T11" s="101">
        <v>13</v>
      </c>
      <c r="U11" s="101">
        <v>14</v>
      </c>
      <c r="V11" s="102">
        <v>15</v>
      </c>
      <c r="W11" s="125"/>
      <c r="X11" s="125"/>
      <c r="Y11" s="124"/>
      <c r="Z11" s="124"/>
      <c r="AA11" s="124"/>
      <c r="AB11" s="124"/>
      <c r="AC11" s="124"/>
      <c r="AD11" s="124"/>
      <c r="AE11" s="124"/>
      <c r="AF11" s="124"/>
      <c r="AG11" s="124"/>
      <c r="AH11" s="124"/>
      <c r="AI11" s="124"/>
      <c r="AJ11" s="124"/>
      <c r="AK11" s="124"/>
      <c r="AL11" s="124"/>
    </row>
    <row r="12" spans="1:50" ht="20.149999999999999" customHeight="1" x14ac:dyDescent="0.25">
      <c r="A12" s="125"/>
      <c r="B12" s="123"/>
      <c r="C12" s="96" t="s">
        <v>126</v>
      </c>
      <c r="D12" s="103">
        <v>14</v>
      </c>
      <c r="E12" s="104">
        <v>15</v>
      </c>
      <c r="F12" s="104">
        <v>16</v>
      </c>
      <c r="G12" s="104">
        <v>17</v>
      </c>
      <c r="H12" s="104">
        <v>18</v>
      </c>
      <c r="I12" s="104">
        <v>19</v>
      </c>
      <c r="J12" s="105">
        <v>20</v>
      </c>
      <c r="K12" s="125"/>
      <c r="L12" s="125"/>
      <c r="M12" s="180" t="s">
        <v>101</v>
      </c>
      <c r="N12" s="181"/>
      <c r="O12" s="96" t="s">
        <v>126</v>
      </c>
      <c r="P12" s="103">
        <v>16</v>
      </c>
      <c r="Q12" s="104">
        <v>17</v>
      </c>
      <c r="R12" s="104">
        <v>18</v>
      </c>
      <c r="S12" s="104">
        <v>19</v>
      </c>
      <c r="T12" s="104">
        <v>20</v>
      </c>
      <c r="U12" s="104">
        <v>21</v>
      </c>
      <c r="V12" s="105">
        <v>22</v>
      </c>
      <c r="W12" s="125"/>
      <c r="X12" s="125"/>
      <c r="Y12" s="124"/>
      <c r="Z12" s="124"/>
      <c r="AA12" s="124"/>
      <c r="AB12" s="124"/>
      <c r="AC12" s="124"/>
      <c r="AD12" s="124"/>
      <c r="AE12" s="124"/>
      <c r="AF12" s="124"/>
      <c r="AG12" s="124"/>
      <c r="AH12" s="124"/>
      <c r="AI12" s="124"/>
      <c r="AJ12" s="124"/>
      <c r="AK12" s="124"/>
      <c r="AL12" s="124"/>
    </row>
    <row r="13" spans="1:50" ht="20.149999999999999" customHeight="1" x14ac:dyDescent="0.25">
      <c r="A13" s="125"/>
      <c r="B13" s="123"/>
      <c r="C13" s="96" t="s">
        <v>126</v>
      </c>
      <c r="D13" s="117">
        <v>21</v>
      </c>
      <c r="E13" s="118">
        <v>22</v>
      </c>
      <c r="F13" s="118">
        <v>23</v>
      </c>
      <c r="G13" s="118">
        <v>24</v>
      </c>
      <c r="H13" s="118">
        <v>25</v>
      </c>
      <c r="I13" s="118">
        <v>26</v>
      </c>
      <c r="J13" s="119">
        <v>27</v>
      </c>
      <c r="K13" s="125"/>
      <c r="L13" s="125"/>
      <c r="M13" s="180" t="s">
        <v>101</v>
      </c>
      <c r="N13" s="181"/>
      <c r="O13" s="96" t="s">
        <v>126</v>
      </c>
      <c r="P13" s="117">
        <v>23</v>
      </c>
      <c r="Q13" s="118">
        <v>24</v>
      </c>
      <c r="R13" s="118">
        <v>25</v>
      </c>
      <c r="S13" s="118">
        <v>26</v>
      </c>
      <c r="T13" s="118">
        <v>27</v>
      </c>
      <c r="U13" s="118">
        <v>28</v>
      </c>
      <c r="V13" s="119">
        <v>29</v>
      </c>
      <c r="W13" s="125"/>
      <c r="X13" s="125"/>
      <c r="Y13" s="124"/>
      <c r="Z13" s="124"/>
      <c r="AA13" s="124"/>
      <c r="AB13" s="124"/>
      <c r="AC13" s="124"/>
      <c r="AD13" s="124"/>
      <c r="AE13" s="124"/>
      <c r="AF13" s="124"/>
      <c r="AG13" s="124"/>
      <c r="AH13" s="124"/>
      <c r="AI13" s="124"/>
      <c r="AJ13" s="124"/>
      <c r="AK13" s="124"/>
      <c r="AL13" s="124"/>
    </row>
    <row r="14" spans="1:50" ht="20.149999999999999" customHeight="1" x14ac:dyDescent="0.25">
      <c r="A14" s="125"/>
      <c r="B14" s="123"/>
      <c r="C14" s="96" t="s">
        <v>130</v>
      </c>
      <c r="D14" s="106">
        <v>28</v>
      </c>
      <c r="E14" s="107">
        <v>29</v>
      </c>
      <c r="F14" s="107">
        <v>30</v>
      </c>
      <c r="G14" s="107">
        <v>31</v>
      </c>
      <c r="H14" s="107">
        <v>1</v>
      </c>
      <c r="I14" s="107">
        <v>2</v>
      </c>
      <c r="J14" s="108">
        <v>3</v>
      </c>
      <c r="K14" s="125"/>
      <c r="L14" s="125"/>
      <c r="M14" s="180" t="s">
        <v>101</v>
      </c>
      <c r="N14" s="181"/>
      <c r="O14" s="96" t="s">
        <v>130</v>
      </c>
      <c r="P14" s="106">
        <v>30</v>
      </c>
      <c r="Q14" s="107">
        <v>31</v>
      </c>
      <c r="R14" s="107">
        <v>1</v>
      </c>
      <c r="S14" s="107">
        <v>2</v>
      </c>
      <c r="T14" s="107">
        <v>3</v>
      </c>
      <c r="U14" s="107">
        <v>4</v>
      </c>
      <c r="V14" s="108">
        <v>5</v>
      </c>
      <c r="W14" s="125"/>
      <c r="X14" s="125"/>
      <c r="Y14" s="124"/>
      <c r="Z14" s="124"/>
      <c r="AA14" s="124"/>
      <c r="AB14" s="124"/>
      <c r="AC14" s="124"/>
      <c r="AD14" s="124"/>
      <c r="AE14" s="124"/>
      <c r="AF14" s="124"/>
      <c r="AG14" s="124"/>
      <c r="AH14" s="124"/>
      <c r="AI14" s="124"/>
      <c r="AJ14" s="124"/>
      <c r="AK14" s="124"/>
      <c r="AL14" s="124"/>
    </row>
    <row r="15" spans="1:50" ht="20.149999999999999" customHeight="1" x14ac:dyDescent="0.25">
      <c r="A15" s="125"/>
      <c r="B15" s="123"/>
      <c r="C15" s="96" t="s">
        <v>132</v>
      </c>
      <c r="D15" s="120">
        <v>4</v>
      </c>
      <c r="E15" s="121">
        <v>5</v>
      </c>
      <c r="F15" s="121">
        <v>6</v>
      </c>
      <c r="G15" s="121">
        <v>7</v>
      </c>
      <c r="H15" s="121">
        <v>8</v>
      </c>
      <c r="I15" s="121">
        <v>9</v>
      </c>
      <c r="J15" s="122">
        <v>10</v>
      </c>
      <c r="K15" s="125"/>
      <c r="L15" s="125"/>
      <c r="M15" s="180" t="s">
        <v>101</v>
      </c>
      <c r="N15" s="181"/>
      <c r="O15" s="96" t="s">
        <v>132</v>
      </c>
      <c r="P15" s="120">
        <v>6</v>
      </c>
      <c r="Q15" s="121">
        <v>7</v>
      </c>
      <c r="R15" s="121">
        <v>8</v>
      </c>
      <c r="S15" s="121">
        <v>9</v>
      </c>
      <c r="T15" s="121">
        <v>10</v>
      </c>
      <c r="U15" s="121">
        <v>11</v>
      </c>
      <c r="V15" s="122">
        <v>12</v>
      </c>
      <c r="W15" s="125"/>
      <c r="X15" s="125"/>
      <c r="Y15" s="124"/>
      <c r="Z15" s="124"/>
      <c r="AA15" s="124"/>
      <c r="AB15" s="124"/>
      <c r="AC15" s="124"/>
      <c r="AD15" s="124"/>
      <c r="AE15" s="124"/>
      <c r="AF15" s="124"/>
      <c r="AG15" s="124"/>
      <c r="AH15" s="124"/>
      <c r="AI15" s="124"/>
      <c r="AJ15" s="124"/>
      <c r="AK15" s="124"/>
      <c r="AL15" s="124"/>
    </row>
    <row r="16" spans="1:50" x14ac:dyDescent="0.25">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row>
    <row r="17" spans="1:50" x14ac:dyDescent="0.25">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row>
    <row r="18" spans="1:50" ht="13" x14ac:dyDescent="0.3">
      <c r="A18" s="123"/>
      <c r="B18" s="123"/>
      <c r="C18" s="123"/>
      <c r="D18" s="182" t="s">
        <v>102</v>
      </c>
      <c r="E18" s="182"/>
      <c r="F18" s="182"/>
      <c r="G18" s="182"/>
      <c r="H18" s="182"/>
      <c r="I18" s="182"/>
      <c r="J18" s="182"/>
      <c r="K18" s="123"/>
      <c r="L18" s="123"/>
      <c r="M18" s="123"/>
      <c r="N18" s="123"/>
      <c r="O18" s="123"/>
      <c r="P18" s="182" t="s">
        <v>103</v>
      </c>
      <c r="Q18" s="182"/>
      <c r="R18" s="182"/>
      <c r="S18" s="182"/>
      <c r="T18" s="182"/>
      <c r="U18" s="182"/>
      <c r="V18" s="182"/>
      <c r="W18" s="123"/>
      <c r="X18" s="123"/>
      <c r="Y18" s="124"/>
      <c r="Z18" s="124"/>
      <c r="AA18" s="124"/>
      <c r="AB18" s="124"/>
      <c r="AC18" s="124"/>
      <c r="AD18" s="124"/>
      <c r="AE18" s="124"/>
      <c r="AF18" s="124"/>
      <c r="AG18" s="124"/>
      <c r="AH18" s="124"/>
      <c r="AI18" s="124"/>
      <c r="AJ18" s="124"/>
      <c r="AK18" s="124"/>
      <c r="AL18" s="124"/>
    </row>
    <row r="19" spans="1:50" ht="13.15" customHeight="1" x14ac:dyDescent="0.25">
      <c r="A19" s="123"/>
      <c r="B19" s="123"/>
      <c r="C19" s="179" t="s">
        <v>129</v>
      </c>
      <c r="D19" s="179"/>
      <c r="E19" s="179"/>
      <c r="F19" s="179"/>
      <c r="G19" s="123"/>
      <c r="H19" s="123" t="s">
        <v>128</v>
      </c>
      <c r="I19" s="123"/>
      <c r="J19" s="123"/>
      <c r="K19" s="123"/>
      <c r="L19" s="123"/>
      <c r="M19" s="123"/>
      <c r="N19" s="123"/>
      <c r="O19" s="179" t="s">
        <v>127</v>
      </c>
      <c r="P19" s="179"/>
      <c r="Q19" s="179"/>
      <c r="R19" s="179"/>
      <c r="S19" s="123"/>
      <c r="T19" s="123" t="s">
        <v>128</v>
      </c>
      <c r="U19" s="123"/>
      <c r="V19" s="123"/>
      <c r="W19" s="123"/>
      <c r="X19" s="123"/>
      <c r="Y19" s="124"/>
      <c r="Z19" s="124"/>
      <c r="AA19" s="124"/>
      <c r="AB19" s="124"/>
      <c r="AC19" s="124"/>
      <c r="AD19" s="124"/>
      <c r="AE19" s="124"/>
      <c r="AF19" s="124"/>
      <c r="AG19" s="124"/>
      <c r="AH19" s="124"/>
      <c r="AI19" s="124"/>
      <c r="AJ19" s="124"/>
      <c r="AK19" s="124"/>
      <c r="AL19" s="124"/>
    </row>
    <row r="20" spans="1:50" x14ac:dyDescent="0.25">
      <c r="A20" s="109"/>
      <c r="B20" s="109"/>
      <c r="C20" s="179"/>
      <c r="D20" s="179"/>
      <c r="E20" s="179"/>
      <c r="F20" s="179"/>
      <c r="G20" s="7"/>
      <c r="H20" s="7"/>
      <c r="I20" s="7"/>
      <c r="J20" s="7"/>
      <c r="K20" s="109"/>
      <c r="L20" s="109"/>
      <c r="M20" s="109"/>
      <c r="N20" s="109"/>
      <c r="O20" s="179"/>
      <c r="P20" s="179"/>
      <c r="Q20" s="179"/>
      <c r="R20" s="179"/>
      <c r="S20" s="7"/>
      <c r="T20" s="7"/>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5">
      <c r="A21" s="111"/>
      <c r="B21" s="111"/>
      <c r="C21" s="179"/>
      <c r="D21" s="179"/>
      <c r="E21" s="179"/>
      <c r="F21" s="179"/>
      <c r="G21" s="7"/>
      <c r="H21" s="7"/>
      <c r="I21" s="7"/>
      <c r="J21" s="7"/>
      <c r="K21" s="109"/>
      <c r="L21" s="109"/>
      <c r="M21" s="109"/>
      <c r="N21" s="109"/>
      <c r="O21" s="179"/>
      <c r="P21" s="179"/>
      <c r="Q21" s="179"/>
      <c r="R21" s="179"/>
      <c r="S21" s="112"/>
      <c r="T21" s="112"/>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5">
      <c r="A22" s="109"/>
      <c r="B22" s="109"/>
      <c r="C22" s="179"/>
      <c r="D22" s="179"/>
      <c r="E22" s="179"/>
      <c r="F22" s="179"/>
      <c r="G22" s="7"/>
      <c r="H22" s="7"/>
      <c r="I22" s="7"/>
      <c r="J22" s="7"/>
      <c r="K22" s="109"/>
      <c r="L22" s="109"/>
      <c r="M22" s="109"/>
      <c r="N22" s="109"/>
      <c r="O22" s="179"/>
      <c r="P22" s="179"/>
      <c r="Q22" s="179"/>
      <c r="R22" s="179"/>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5">
      <c r="A23" s="109"/>
      <c r="B23" s="109"/>
      <c r="C23" s="179"/>
      <c r="D23" s="179"/>
      <c r="E23" s="179"/>
      <c r="F23" s="179"/>
      <c r="G23" s="7"/>
      <c r="H23" s="7"/>
      <c r="I23" s="7"/>
      <c r="J23" s="109"/>
      <c r="K23" s="109"/>
      <c r="L23" s="109"/>
      <c r="M23" s="109"/>
      <c r="N23" s="109"/>
      <c r="O23" s="179"/>
      <c r="P23" s="179"/>
      <c r="Q23" s="179"/>
      <c r="R23" s="179"/>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5">
      <c r="A24" s="123"/>
      <c r="B24" s="123"/>
      <c r="C24" s="179"/>
      <c r="D24" s="179"/>
      <c r="E24" s="179"/>
      <c r="F24" s="179"/>
      <c r="G24" s="7"/>
      <c r="H24" s="7"/>
      <c r="I24" s="7"/>
      <c r="J24" s="123"/>
      <c r="K24" s="123"/>
      <c r="L24" s="123"/>
      <c r="M24" s="123"/>
      <c r="N24" s="123"/>
      <c r="O24" s="179"/>
      <c r="P24" s="179"/>
      <c r="Q24" s="179"/>
      <c r="R24" s="179"/>
      <c r="S24" s="7"/>
      <c r="T24" s="7"/>
      <c r="U24" s="7"/>
      <c r="V24" s="7"/>
      <c r="W24" s="7"/>
      <c r="X24" s="123"/>
      <c r="Y24" s="124"/>
      <c r="Z24" s="124"/>
      <c r="AA24" s="124"/>
      <c r="AB24" s="124"/>
      <c r="AC24" s="124"/>
      <c r="AD24" s="124"/>
      <c r="AE24" s="124"/>
      <c r="AF24" s="124"/>
      <c r="AG24" s="124"/>
      <c r="AH24" s="124"/>
      <c r="AI24" s="124"/>
      <c r="AJ24" s="124"/>
      <c r="AK24" s="124"/>
      <c r="AL24" s="124"/>
    </row>
    <row r="25" spans="1:50" ht="12.75" customHeight="1" x14ac:dyDescent="0.25">
      <c r="Y25" s="124"/>
      <c r="Z25" s="124"/>
      <c r="AA25" s="124"/>
      <c r="AB25" s="124"/>
      <c r="AC25" s="124"/>
      <c r="AD25" s="124"/>
      <c r="AE25" s="124"/>
      <c r="AF25" s="124"/>
      <c r="AG25" s="124"/>
      <c r="AH25" s="124"/>
      <c r="AI25" s="124"/>
      <c r="AJ25" s="124"/>
      <c r="AK25" s="124"/>
      <c r="AL25" s="124"/>
    </row>
    <row r="26" spans="1:50" x14ac:dyDescent="0.25">
      <c r="A26" s="123"/>
      <c r="B26" s="123"/>
      <c r="C26" s="179"/>
      <c r="D26" s="179"/>
      <c r="E26" s="179"/>
      <c r="F26" s="179"/>
      <c r="G26" s="7"/>
      <c r="H26" s="7"/>
      <c r="I26" s="7"/>
      <c r="J26" s="123"/>
      <c r="K26" s="123"/>
      <c r="L26" s="123"/>
      <c r="M26" s="123"/>
      <c r="N26" s="123"/>
      <c r="O26" s="179"/>
      <c r="P26" s="179"/>
      <c r="Q26" s="179"/>
      <c r="R26" s="179"/>
      <c r="S26" s="7"/>
      <c r="T26" s="7"/>
      <c r="U26" s="7"/>
      <c r="V26" s="7"/>
      <c r="W26" s="7"/>
      <c r="X26" s="123"/>
      <c r="Y26" s="124"/>
      <c r="Z26" s="124"/>
      <c r="AA26" s="124"/>
      <c r="AB26" s="124"/>
      <c r="AC26" s="124"/>
      <c r="AD26" s="124"/>
      <c r="AE26" s="124"/>
      <c r="AF26" s="124"/>
      <c r="AG26" s="124"/>
      <c r="AH26" s="124"/>
      <c r="AI26" s="124"/>
      <c r="AJ26" s="124"/>
      <c r="AK26" s="124"/>
      <c r="AL26" s="124"/>
    </row>
    <row r="27" spans="1:50" x14ac:dyDescent="0.25">
      <c r="A27" s="123"/>
      <c r="B27" s="123"/>
      <c r="C27" s="179"/>
      <c r="D27" s="183"/>
      <c r="E27" s="183"/>
      <c r="F27" s="7"/>
      <c r="G27" s="7"/>
      <c r="H27" s="7"/>
      <c r="I27" s="7"/>
      <c r="J27" s="123"/>
      <c r="K27" s="123"/>
      <c r="L27" s="123"/>
      <c r="M27" s="123"/>
      <c r="N27" s="123"/>
      <c r="O27" s="179"/>
      <c r="P27" s="183"/>
      <c r="Q27" s="183"/>
      <c r="R27" s="7"/>
      <c r="S27" s="7"/>
      <c r="T27" s="7"/>
      <c r="U27" s="7"/>
      <c r="V27" s="7"/>
      <c r="W27" s="7"/>
      <c r="X27" s="123"/>
      <c r="Y27" s="124"/>
      <c r="Z27" s="124"/>
      <c r="AA27" s="124"/>
      <c r="AB27" s="124"/>
      <c r="AC27" s="124"/>
      <c r="AD27" s="124"/>
      <c r="AE27" s="124"/>
      <c r="AF27" s="124"/>
      <c r="AG27" s="124"/>
      <c r="AH27" s="124"/>
      <c r="AI27" s="124"/>
      <c r="AJ27" s="124"/>
      <c r="AK27" s="124"/>
      <c r="AL27" s="124"/>
    </row>
    <row r="28" spans="1:50" x14ac:dyDescent="0.25">
      <c r="A28" s="123"/>
      <c r="B28" s="123"/>
      <c r="C28" s="179"/>
      <c r="D28" s="183"/>
      <c r="E28" s="183"/>
      <c r="F28" s="123"/>
      <c r="G28" s="123"/>
      <c r="H28" s="123"/>
      <c r="I28" s="123"/>
      <c r="J28" s="123"/>
      <c r="K28" s="123"/>
      <c r="L28" s="123"/>
      <c r="M28" s="123"/>
      <c r="N28" s="123"/>
      <c r="O28" s="179"/>
      <c r="P28" s="183"/>
      <c r="Q28" s="183"/>
      <c r="R28" s="123"/>
      <c r="S28" s="123"/>
      <c r="T28" s="123"/>
      <c r="U28" s="123"/>
      <c r="V28" s="123"/>
      <c r="W28" s="123"/>
      <c r="X28" s="123"/>
      <c r="Y28" s="124"/>
      <c r="Z28" s="124"/>
      <c r="AA28" s="124"/>
      <c r="AB28" s="124"/>
      <c r="AC28" s="124"/>
      <c r="AD28" s="124"/>
      <c r="AE28" s="124"/>
      <c r="AF28" s="124"/>
      <c r="AG28" s="124"/>
      <c r="AH28" s="124"/>
      <c r="AI28" s="124"/>
      <c r="AJ28" s="124"/>
      <c r="AK28" s="124"/>
      <c r="AL28" s="124"/>
    </row>
    <row r="29" spans="1:50" x14ac:dyDescent="0.25">
      <c r="A29" s="123"/>
      <c r="B29" s="123"/>
      <c r="C29" s="179"/>
      <c r="D29" s="183"/>
      <c r="E29" s="183"/>
      <c r="F29" s="123"/>
      <c r="G29" s="123"/>
      <c r="H29" s="123"/>
      <c r="I29" s="123"/>
      <c r="J29" s="123"/>
      <c r="K29" s="123"/>
      <c r="L29" s="123"/>
      <c r="M29" s="123"/>
      <c r="N29" s="123"/>
      <c r="O29" s="179"/>
      <c r="P29" s="183"/>
      <c r="Q29" s="183"/>
      <c r="R29" s="123"/>
      <c r="T29" s="123"/>
      <c r="U29" s="123"/>
      <c r="V29" s="123"/>
      <c r="W29" s="123"/>
      <c r="X29" s="123"/>
      <c r="Y29" s="124"/>
      <c r="Z29" s="124"/>
      <c r="AA29" s="124"/>
      <c r="AB29" s="124"/>
      <c r="AC29" s="124"/>
      <c r="AD29" s="124"/>
      <c r="AE29" s="124"/>
      <c r="AF29" s="124"/>
      <c r="AG29" s="124"/>
      <c r="AH29" s="124"/>
      <c r="AI29" s="124"/>
      <c r="AJ29" s="124"/>
      <c r="AK29" s="124"/>
      <c r="AL29" s="124"/>
    </row>
    <row r="30" spans="1:50" ht="13" x14ac:dyDescent="0.3">
      <c r="A30" s="123"/>
      <c r="B30" s="123"/>
      <c r="C30" s="126"/>
      <c r="D30" s="123"/>
      <c r="E30" s="123"/>
      <c r="F30" s="123"/>
      <c r="G30" s="113" t="s">
        <v>104</v>
      </c>
      <c r="H30" s="123">
        <v>30</v>
      </c>
      <c r="I30" s="123"/>
      <c r="J30" s="123"/>
      <c r="K30" s="123"/>
      <c r="L30" s="123"/>
      <c r="M30" s="123"/>
      <c r="N30" s="123"/>
      <c r="O30" s="126"/>
      <c r="P30" s="123"/>
      <c r="Q30" s="123"/>
      <c r="R30" s="123"/>
      <c r="S30" s="113" t="s">
        <v>104</v>
      </c>
      <c r="T30" s="123">
        <v>30</v>
      </c>
      <c r="U30" s="123"/>
      <c r="V30" s="123"/>
      <c r="W30" s="123"/>
      <c r="X30" s="123"/>
      <c r="Y30" s="124"/>
      <c r="Z30" s="124"/>
      <c r="AA30" s="124"/>
      <c r="AB30" s="124"/>
      <c r="AC30" s="124"/>
      <c r="AD30" s="124"/>
      <c r="AE30" s="124"/>
      <c r="AF30" s="124"/>
      <c r="AG30" s="124"/>
      <c r="AH30" s="124"/>
      <c r="AI30" s="124"/>
      <c r="AJ30" s="124"/>
      <c r="AK30" s="124"/>
      <c r="AL30" s="124"/>
    </row>
    <row r="31" spans="1:50" ht="13" x14ac:dyDescent="0.3">
      <c r="A31" s="123"/>
      <c r="B31" s="123"/>
      <c r="C31" s="126"/>
      <c r="D31" s="123"/>
      <c r="E31" s="123"/>
      <c r="F31" s="123"/>
      <c r="G31" s="113" t="s">
        <v>105</v>
      </c>
      <c r="H31" s="123">
        <v>12</v>
      </c>
      <c r="I31" s="123"/>
      <c r="J31" s="123"/>
      <c r="K31" s="123"/>
      <c r="L31" s="123"/>
      <c r="M31" s="123"/>
      <c r="N31" s="123"/>
      <c r="O31" s="126"/>
      <c r="P31" s="123"/>
      <c r="Q31" s="123"/>
      <c r="R31" s="123"/>
      <c r="S31" s="113" t="s">
        <v>105</v>
      </c>
      <c r="T31" s="123">
        <v>12</v>
      </c>
      <c r="U31" s="123"/>
      <c r="V31" s="123"/>
      <c r="W31" s="123"/>
      <c r="X31" s="123"/>
      <c r="Y31" s="124"/>
      <c r="Z31" s="124"/>
      <c r="AA31" s="124"/>
      <c r="AB31" s="124"/>
      <c r="AC31" s="124"/>
      <c r="AD31" s="124"/>
      <c r="AE31" s="124"/>
      <c r="AF31" s="124"/>
      <c r="AG31" s="124"/>
      <c r="AH31" s="124"/>
      <c r="AI31" s="124"/>
      <c r="AJ31" s="124"/>
      <c r="AK31" s="124"/>
      <c r="AL31" s="124"/>
    </row>
    <row r="32" spans="1:50" x14ac:dyDescent="0.25">
      <c r="A32" s="123"/>
      <c r="B32" s="123"/>
      <c r="C32" s="126"/>
      <c r="D32" s="123"/>
      <c r="E32" s="123"/>
      <c r="F32" s="123"/>
      <c r="G32" s="123"/>
      <c r="H32" s="123"/>
      <c r="I32" s="123"/>
      <c r="J32" s="123"/>
      <c r="K32" s="123"/>
      <c r="L32" s="123"/>
      <c r="M32" s="123"/>
      <c r="N32" s="123"/>
      <c r="O32" s="126"/>
      <c r="P32" s="123"/>
      <c r="Q32" s="123"/>
      <c r="R32" s="123"/>
      <c r="S32" s="123"/>
      <c r="T32" s="123"/>
      <c r="U32" s="123"/>
      <c r="V32" s="123"/>
      <c r="W32" s="123"/>
      <c r="X32" s="123"/>
      <c r="Y32" s="124"/>
      <c r="Z32" s="124"/>
      <c r="AA32" s="124"/>
      <c r="AB32" s="124"/>
      <c r="AC32" s="124"/>
      <c r="AD32" s="124"/>
      <c r="AE32" s="124"/>
      <c r="AF32" s="124"/>
      <c r="AG32" s="124"/>
      <c r="AH32" s="124"/>
      <c r="AI32" s="124"/>
      <c r="AJ32" s="124"/>
      <c r="AK32" s="124"/>
      <c r="AL32" s="124"/>
    </row>
    <row r="33" spans="1:38" x14ac:dyDescent="0.25">
      <c r="A33" s="123"/>
      <c r="B33" s="123"/>
      <c r="C33" s="126"/>
      <c r="D33" s="123"/>
      <c r="E33" s="123"/>
      <c r="F33" s="123"/>
      <c r="G33" s="123"/>
      <c r="H33" s="123"/>
      <c r="I33" s="123"/>
      <c r="J33" s="123"/>
      <c r="K33" s="123"/>
      <c r="L33" s="123"/>
      <c r="M33" s="123"/>
      <c r="N33" s="123"/>
      <c r="O33" s="126"/>
      <c r="P33" s="123"/>
      <c r="Q33" s="123"/>
      <c r="R33" s="123"/>
      <c r="S33" s="123"/>
      <c r="T33" s="123"/>
      <c r="U33" s="123"/>
      <c r="V33" s="123"/>
      <c r="W33" s="123"/>
      <c r="X33" s="123"/>
      <c r="Y33" s="124"/>
      <c r="Z33" s="124"/>
      <c r="AA33" s="124"/>
      <c r="AB33" s="124"/>
      <c r="AC33" s="124"/>
      <c r="AD33" s="124"/>
      <c r="AE33" s="124"/>
      <c r="AF33" s="124"/>
      <c r="AG33" s="124"/>
      <c r="AH33" s="124"/>
      <c r="AI33" s="124"/>
      <c r="AJ33" s="124"/>
      <c r="AK33" s="124"/>
      <c r="AL33" s="124"/>
    </row>
    <row r="34" spans="1:38" ht="13" x14ac:dyDescent="0.3">
      <c r="A34" s="123"/>
      <c r="B34" s="114"/>
      <c r="C34" s="115"/>
      <c r="D34" s="123"/>
      <c r="E34" s="123"/>
      <c r="F34" s="123"/>
      <c r="G34" s="123"/>
      <c r="H34" s="123"/>
      <c r="I34" s="123"/>
      <c r="J34" s="123"/>
      <c r="K34" s="123"/>
      <c r="L34" s="123"/>
      <c r="M34" s="123"/>
      <c r="N34" s="123"/>
      <c r="O34" s="126"/>
      <c r="P34" s="123"/>
      <c r="Q34" s="123"/>
      <c r="R34" s="123"/>
      <c r="S34" s="123"/>
      <c r="T34" s="123"/>
      <c r="U34" s="123"/>
      <c r="V34" s="123"/>
      <c r="W34" s="123"/>
      <c r="X34" s="123"/>
      <c r="Y34" s="124"/>
      <c r="Z34" s="124"/>
      <c r="AA34" s="124"/>
      <c r="AB34" s="124"/>
      <c r="AC34" s="124"/>
      <c r="AD34" s="124"/>
      <c r="AE34" s="124"/>
      <c r="AF34" s="124"/>
      <c r="AG34" s="124"/>
      <c r="AH34" s="124"/>
      <c r="AI34" s="124"/>
      <c r="AJ34" s="124"/>
      <c r="AK34" s="124"/>
      <c r="AL34" s="124"/>
    </row>
    <row r="35" spans="1:38" ht="13" x14ac:dyDescent="0.3">
      <c r="A35" s="123"/>
      <c r="B35" s="114"/>
      <c r="C35" s="115"/>
      <c r="D35" s="123"/>
      <c r="E35" s="123"/>
      <c r="F35" s="123"/>
      <c r="G35" s="123"/>
      <c r="H35" s="123"/>
      <c r="I35" s="123"/>
      <c r="J35" s="123"/>
      <c r="K35" s="123"/>
      <c r="L35" s="123"/>
      <c r="M35" s="123"/>
      <c r="N35" s="123"/>
      <c r="O35" s="123"/>
      <c r="P35" s="123"/>
      <c r="Q35" s="123"/>
      <c r="R35" s="123"/>
      <c r="S35" s="123"/>
      <c r="T35" s="123"/>
      <c r="U35" s="123"/>
      <c r="V35" s="123"/>
      <c r="W35" s="123"/>
      <c r="X35" s="123"/>
      <c r="Y35" s="124"/>
      <c r="Z35" s="124"/>
      <c r="AA35" s="124"/>
      <c r="AB35" s="124"/>
      <c r="AC35" s="124"/>
      <c r="AD35" s="124"/>
      <c r="AE35" s="124"/>
      <c r="AF35" s="124"/>
      <c r="AG35" s="124"/>
      <c r="AH35" s="124"/>
      <c r="AI35" s="124"/>
      <c r="AJ35" s="124"/>
      <c r="AK35" s="124"/>
      <c r="AL35" s="124"/>
    </row>
    <row r="36" spans="1:38" ht="13" x14ac:dyDescent="0.3">
      <c r="A36" s="123"/>
      <c r="B36" s="123"/>
      <c r="C36" s="115"/>
      <c r="D36" s="123"/>
      <c r="E36" s="123"/>
      <c r="F36" s="123"/>
      <c r="G36" s="123"/>
      <c r="H36" s="123"/>
      <c r="I36" s="123"/>
      <c r="J36" s="123"/>
      <c r="K36" s="123"/>
      <c r="L36" s="123"/>
      <c r="M36" s="123"/>
      <c r="N36" s="123"/>
      <c r="O36" s="123"/>
      <c r="P36" s="123"/>
      <c r="Q36" s="123"/>
      <c r="R36" s="123"/>
      <c r="S36" s="123"/>
      <c r="T36" s="123"/>
      <c r="U36" s="123"/>
      <c r="V36" s="123"/>
      <c r="W36" s="123"/>
      <c r="X36" s="123"/>
      <c r="Y36" s="124"/>
      <c r="Z36" s="124"/>
      <c r="AA36" s="124"/>
      <c r="AB36" s="124"/>
      <c r="AC36" s="124"/>
      <c r="AD36" s="124"/>
      <c r="AE36" s="124"/>
      <c r="AF36" s="124"/>
      <c r="AG36" s="124"/>
      <c r="AH36" s="124"/>
      <c r="AI36" s="124"/>
      <c r="AJ36" s="124"/>
      <c r="AK36" s="124"/>
      <c r="AL36" s="124"/>
    </row>
    <row r="37" spans="1:38" ht="13" x14ac:dyDescent="0.3">
      <c r="A37" s="123"/>
      <c r="C37" s="116" t="s">
        <v>133</v>
      </c>
      <c r="D37" s="123"/>
      <c r="E37" s="123"/>
      <c r="F37" s="123"/>
      <c r="G37" s="123"/>
      <c r="H37" s="123"/>
      <c r="I37" s="123"/>
      <c r="J37" s="123"/>
      <c r="K37" s="123"/>
      <c r="L37" s="123"/>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4"/>
      <c r="AK37" s="124"/>
      <c r="AL37" s="124"/>
    </row>
    <row r="38" spans="1:38" x14ac:dyDescent="0.25">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4"/>
      <c r="AK38" s="124"/>
      <c r="AL38" s="124"/>
    </row>
    <row r="39" spans="1:38" x14ac:dyDescent="0.25">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4"/>
      <c r="Z39" s="124"/>
      <c r="AA39" s="124"/>
      <c r="AB39" s="124"/>
      <c r="AC39" s="124"/>
      <c r="AD39" s="124"/>
      <c r="AE39" s="124"/>
      <c r="AF39" s="124"/>
      <c r="AG39" s="124"/>
      <c r="AH39" s="124"/>
      <c r="AI39" s="124"/>
      <c r="AJ39" s="124"/>
      <c r="AK39" s="124"/>
      <c r="AL39" s="124"/>
    </row>
    <row r="40" spans="1:38" x14ac:dyDescent="0.25">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4"/>
      <c r="Z40" s="124"/>
      <c r="AA40" s="124"/>
      <c r="AB40" s="124"/>
      <c r="AC40" s="124"/>
      <c r="AD40" s="124"/>
      <c r="AE40" s="124"/>
      <c r="AF40" s="124"/>
      <c r="AG40" s="124"/>
      <c r="AH40" s="124"/>
      <c r="AI40" s="124"/>
      <c r="AJ40" s="124"/>
      <c r="AK40" s="124"/>
      <c r="AL40" s="124"/>
    </row>
    <row r="41" spans="1:38" x14ac:dyDescent="0.25">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4"/>
      <c r="Z41" s="124"/>
      <c r="AA41" s="124"/>
      <c r="AB41" s="124"/>
      <c r="AC41" s="124"/>
      <c r="AD41" s="124"/>
      <c r="AE41" s="124"/>
      <c r="AF41" s="124"/>
      <c r="AG41" s="124"/>
      <c r="AH41" s="124"/>
      <c r="AI41" s="124"/>
      <c r="AJ41" s="124"/>
      <c r="AK41" s="124"/>
      <c r="AL41" s="124"/>
    </row>
    <row r="42" spans="1:38" x14ac:dyDescent="0.25">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4"/>
      <c r="Z42" s="124"/>
      <c r="AA42" s="124"/>
      <c r="AB42" s="124"/>
      <c r="AC42" s="124"/>
      <c r="AD42" s="124"/>
      <c r="AE42" s="124"/>
      <c r="AF42" s="124"/>
      <c r="AG42" s="124"/>
      <c r="AH42" s="124"/>
      <c r="AI42" s="124"/>
      <c r="AJ42" s="124"/>
      <c r="AK42" s="124"/>
      <c r="AL42" s="124"/>
    </row>
    <row r="43" spans="1:38" ht="12.75" customHeight="1" x14ac:dyDescent="0.25">
      <c r="A43" s="123"/>
      <c r="X43" s="123"/>
      <c r="Y43" s="124"/>
      <c r="Z43" s="124"/>
      <c r="AA43" s="124"/>
      <c r="AB43" s="124"/>
      <c r="AC43" s="124"/>
      <c r="AD43" s="124"/>
      <c r="AE43" s="124"/>
      <c r="AF43" s="124"/>
      <c r="AG43" s="124"/>
      <c r="AH43" s="124"/>
      <c r="AI43" s="124"/>
      <c r="AJ43" s="124"/>
      <c r="AK43" s="124"/>
      <c r="AL43" s="124"/>
    </row>
    <row r="44" spans="1:38" ht="41.25" customHeight="1" x14ac:dyDescent="0.25">
      <c r="A44" s="123"/>
      <c r="B44" s="184" t="s">
        <v>110</v>
      </c>
      <c r="C44" s="184"/>
      <c r="D44" s="184"/>
      <c r="E44" s="184"/>
      <c r="F44" s="184"/>
      <c r="G44" s="184"/>
      <c r="H44" s="184"/>
      <c r="I44" s="184"/>
      <c r="J44" s="184"/>
      <c r="K44" s="184"/>
      <c r="L44" s="184"/>
      <c r="M44" s="184"/>
      <c r="N44" s="184"/>
      <c r="O44" s="184"/>
      <c r="P44" s="184"/>
      <c r="Q44" s="184"/>
      <c r="R44" s="184"/>
      <c r="S44" s="184"/>
      <c r="T44" s="184"/>
      <c r="U44" s="184"/>
      <c r="V44" s="184"/>
      <c r="W44" s="184"/>
      <c r="X44" s="123"/>
      <c r="Y44" s="124"/>
      <c r="Z44" s="124"/>
      <c r="AA44" s="124"/>
      <c r="AB44" s="124"/>
      <c r="AC44" s="124"/>
      <c r="AD44" s="124"/>
      <c r="AE44" s="124"/>
      <c r="AF44" s="124"/>
      <c r="AG44" s="124"/>
      <c r="AH44" s="124"/>
      <c r="AI44" s="124"/>
      <c r="AJ44" s="124"/>
      <c r="AK44" s="124"/>
      <c r="AL44" s="124"/>
    </row>
    <row r="45" spans="1:38" x14ac:dyDescent="0.25">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4"/>
      <c r="Z45" s="124"/>
      <c r="AA45" s="124"/>
      <c r="AB45" s="124"/>
      <c r="AC45" s="124"/>
      <c r="AD45" s="124"/>
      <c r="AE45" s="124"/>
      <c r="AF45" s="124"/>
      <c r="AG45" s="124"/>
      <c r="AH45" s="124"/>
      <c r="AI45" s="124"/>
      <c r="AJ45" s="124"/>
      <c r="AK45" s="124"/>
      <c r="AL45" s="124"/>
    </row>
    <row r="46" spans="1:38" x14ac:dyDescent="0.25">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row>
    <row r="47" spans="1:38" x14ac:dyDescent="0.25">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row>
    <row r="48" spans="1:38" x14ac:dyDescent="0.25">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row>
    <row r="49" spans="1:38" x14ac:dyDescent="0.25">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row>
    <row r="50" spans="1:38" x14ac:dyDescent="0.25">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row>
    <row r="51" spans="1:38" x14ac:dyDescent="0.25">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row>
    <row r="52" spans="1:38" x14ac:dyDescent="0.25">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row>
    <row r="53" spans="1:38" x14ac:dyDescent="0.25">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row>
    <row r="54" spans="1:38" x14ac:dyDescent="0.25">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row>
    <row r="55" spans="1:38" x14ac:dyDescent="0.25">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row>
    <row r="56" spans="1:38" x14ac:dyDescent="0.25">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row>
    <row r="57" spans="1:38" x14ac:dyDescent="0.25">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row>
    <row r="58" spans="1:38" x14ac:dyDescent="0.25">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B1" zoomScale="80" zoomScaleNormal="80" workbookViewId="0">
      <selection activeCell="B3" sqref="B3"/>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134</v>
      </c>
    </row>
    <row r="2" spans="1:57" ht="54" x14ac:dyDescent="0.4">
      <c r="A2" s="80" t="s">
        <v>107</v>
      </c>
      <c r="B2" s="80" t="s">
        <v>135</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5" t="s">
        <v>5</v>
      </c>
      <c r="E4" s="186"/>
      <c r="G4" s="187" t="s">
        <v>6</v>
      </c>
      <c r="H4" s="188"/>
      <c r="I4" s="188"/>
      <c r="J4" s="188"/>
      <c r="K4" s="188"/>
      <c r="L4" s="188"/>
      <c r="M4" s="188"/>
      <c r="N4" s="188"/>
      <c r="O4" s="188"/>
      <c r="P4" s="188"/>
      <c r="Q4" s="188"/>
      <c r="R4" s="188"/>
      <c r="T4" s="187" t="s">
        <v>7</v>
      </c>
      <c r="U4" s="188"/>
      <c r="V4" s="188"/>
      <c r="W4" s="188"/>
      <c r="X4" s="188"/>
      <c r="Y4" s="188"/>
      <c r="Z4" s="188"/>
      <c r="AA4" s="188"/>
      <c r="AB4" s="188"/>
      <c r="AC4" s="188"/>
      <c r="AD4" s="188"/>
      <c r="AE4" s="188"/>
      <c r="AF4" s="4"/>
      <c r="AG4" s="187" t="s">
        <v>34</v>
      </c>
      <c r="AH4" s="188"/>
      <c r="AI4" s="188"/>
      <c r="AJ4" s="188"/>
      <c r="AK4" s="188"/>
      <c r="AL4" s="188"/>
      <c r="AM4" s="188"/>
      <c r="AN4" s="188"/>
      <c r="AO4" s="188"/>
      <c r="AP4" s="188"/>
      <c r="AQ4" s="188"/>
      <c r="AR4" s="188"/>
      <c r="AT4" s="187" t="s">
        <v>35</v>
      </c>
      <c r="AU4" s="188"/>
      <c r="AV4" s="188"/>
      <c r="AW4" s="188"/>
      <c r="AX4" s="188"/>
      <c r="AY4" s="188"/>
      <c r="AZ4" s="188"/>
      <c r="BA4" s="188"/>
      <c r="BB4" s="188"/>
      <c r="BC4" s="188"/>
      <c r="BD4" s="188"/>
      <c r="BE4" s="188"/>
    </row>
    <row r="5" spans="1:57" ht="13" x14ac:dyDescent="0.25">
      <c r="A5" s="32"/>
      <c r="B5" s="32"/>
      <c r="C5" s="3"/>
      <c r="D5" s="189" t="s">
        <v>8</v>
      </c>
      <c r="E5" s="191" t="s">
        <v>9</v>
      </c>
      <c r="F5" s="5"/>
      <c r="G5" s="193" t="s">
        <v>0</v>
      </c>
      <c r="H5" s="195" t="s">
        <v>1</v>
      </c>
      <c r="I5" s="195" t="s">
        <v>10</v>
      </c>
      <c r="J5" s="195" t="s">
        <v>2</v>
      </c>
      <c r="K5" s="195" t="s">
        <v>11</v>
      </c>
      <c r="L5" s="197" t="s">
        <v>12</v>
      </c>
      <c r="M5" s="5"/>
      <c r="N5" s="193" t="s">
        <v>3</v>
      </c>
      <c r="O5" s="195" t="s">
        <v>4</v>
      </c>
      <c r="P5" s="197" t="s">
        <v>13</v>
      </c>
      <c r="Q5" s="2"/>
      <c r="R5" s="199" t="s">
        <v>14</v>
      </c>
      <c r="S5" s="2"/>
      <c r="T5" s="193" t="s">
        <v>0</v>
      </c>
      <c r="U5" s="195" t="s">
        <v>1</v>
      </c>
      <c r="V5" s="195" t="s">
        <v>10</v>
      </c>
      <c r="W5" s="195" t="s">
        <v>2</v>
      </c>
      <c r="X5" s="195" t="s">
        <v>11</v>
      </c>
      <c r="Y5" s="197" t="s">
        <v>12</v>
      </c>
      <c r="Z5" s="2"/>
      <c r="AA5" s="193" t="s">
        <v>3</v>
      </c>
      <c r="AB5" s="195" t="s">
        <v>4</v>
      </c>
      <c r="AC5" s="197" t="s">
        <v>13</v>
      </c>
      <c r="AD5" s="1"/>
      <c r="AE5" s="201" t="s">
        <v>14</v>
      </c>
      <c r="AF5" s="38"/>
      <c r="AG5" s="193" t="s">
        <v>0</v>
      </c>
      <c r="AH5" s="195" t="s">
        <v>1</v>
      </c>
      <c r="AI5" s="195" t="s">
        <v>10</v>
      </c>
      <c r="AJ5" s="195" t="s">
        <v>2</v>
      </c>
      <c r="AK5" s="195" t="s">
        <v>11</v>
      </c>
      <c r="AL5" s="197" t="s">
        <v>12</v>
      </c>
      <c r="AM5" s="5"/>
      <c r="AN5" s="193" t="s">
        <v>3</v>
      </c>
      <c r="AO5" s="195" t="s">
        <v>4</v>
      </c>
      <c r="AP5" s="197" t="s">
        <v>13</v>
      </c>
      <c r="AQ5" s="2"/>
      <c r="AR5" s="199" t="s">
        <v>14</v>
      </c>
      <c r="AS5" s="2"/>
      <c r="AT5" s="193" t="s">
        <v>0</v>
      </c>
      <c r="AU5" s="195" t="s">
        <v>1</v>
      </c>
      <c r="AV5" s="195" t="s">
        <v>10</v>
      </c>
      <c r="AW5" s="195" t="s">
        <v>2</v>
      </c>
      <c r="AX5" s="195" t="s">
        <v>11</v>
      </c>
      <c r="AY5" s="197" t="s">
        <v>12</v>
      </c>
      <c r="AZ5" s="2"/>
      <c r="BA5" s="193" t="s">
        <v>3</v>
      </c>
      <c r="BB5" s="195" t="s">
        <v>4</v>
      </c>
      <c r="BC5" s="197" t="s">
        <v>13</v>
      </c>
      <c r="BD5" s="1"/>
      <c r="BE5" s="201" t="s">
        <v>14</v>
      </c>
    </row>
    <row r="6" spans="1:57" ht="13" x14ac:dyDescent="0.25">
      <c r="A6" s="32"/>
      <c r="B6" s="32"/>
      <c r="C6" s="3"/>
      <c r="D6" s="190"/>
      <c r="E6" s="192"/>
      <c r="F6" s="5"/>
      <c r="G6" s="194"/>
      <c r="H6" s="196"/>
      <c r="I6" s="196"/>
      <c r="J6" s="196"/>
      <c r="K6" s="196"/>
      <c r="L6" s="198"/>
      <c r="M6" s="5"/>
      <c r="N6" s="194"/>
      <c r="O6" s="196"/>
      <c r="P6" s="198"/>
      <c r="Q6" s="2"/>
      <c r="R6" s="200"/>
      <c r="S6" s="2"/>
      <c r="T6" s="194"/>
      <c r="U6" s="196"/>
      <c r="V6" s="196"/>
      <c r="W6" s="196"/>
      <c r="X6" s="196"/>
      <c r="Y6" s="198"/>
      <c r="Z6" s="2"/>
      <c r="AA6" s="194"/>
      <c r="AB6" s="196"/>
      <c r="AC6" s="198"/>
      <c r="AD6" s="1"/>
      <c r="AE6" s="202"/>
      <c r="AF6" s="39"/>
      <c r="AG6" s="194"/>
      <c r="AH6" s="196"/>
      <c r="AI6" s="196"/>
      <c r="AJ6" s="196"/>
      <c r="AK6" s="196"/>
      <c r="AL6" s="198"/>
      <c r="AM6" s="5"/>
      <c r="AN6" s="194"/>
      <c r="AO6" s="196"/>
      <c r="AP6" s="198"/>
      <c r="AQ6" s="2"/>
      <c r="AR6" s="200"/>
      <c r="AS6" s="2"/>
      <c r="AT6" s="194"/>
      <c r="AU6" s="196"/>
      <c r="AV6" s="196"/>
      <c r="AW6" s="196"/>
      <c r="AX6" s="196"/>
      <c r="AY6" s="198"/>
      <c r="AZ6" s="2"/>
      <c r="BA6" s="194"/>
      <c r="BB6" s="196"/>
      <c r="BC6" s="198"/>
      <c r="BD6" s="1"/>
      <c r="BE6" s="202"/>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7">
        <v>60.410488364308698</v>
      </c>
      <c r="H8" s="128">
        <v>68.926092469910003</v>
      </c>
      <c r="I8" s="128">
        <v>72.986887427994802</v>
      </c>
      <c r="J8" s="128">
        <v>73.493197865405904</v>
      </c>
      <c r="K8" s="128">
        <v>72.1375537871007</v>
      </c>
      <c r="L8" s="129">
        <v>69.590865180754903</v>
      </c>
      <c r="M8" s="130"/>
      <c r="N8" s="131">
        <v>77.067387722426702</v>
      </c>
      <c r="O8" s="132">
        <v>78.850295863000795</v>
      </c>
      <c r="P8" s="133">
        <v>77.958841792713699</v>
      </c>
      <c r="Q8" s="130"/>
      <c r="R8" s="134">
        <v>71.981737160794097</v>
      </c>
      <c r="S8" s="135"/>
      <c r="T8" s="127">
        <v>1.40738218858943</v>
      </c>
      <c r="U8" s="128">
        <v>0.25794997033742401</v>
      </c>
      <c r="V8" s="128">
        <v>-0.63147832232899204</v>
      </c>
      <c r="W8" s="128">
        <v>-0.86113293689303905</v>
      </c>
      <c r="X8" s="128">
        <v>-0.53244463629502603</v>
      </c>
      <c r="Y8" s="129">
        <v>-0.13561608949090301</v>
      </c>
      <c r="Z8" s="130"/>
      <c r="AA8" s="131">
        <v>-0.55216944820812197</v>
      </c>
      <c r="AB8" s="132">
        <v>-1.1985841523847101</v>
      </c>
      <c r="AC8" s="133">
        <v>-0.88012646166091801</v>
      </c>
      <c r="AD8" s="130"/>
      <c r="AE8" s="134">
        <v>-0.36717641783204802</v>
      </c>
      <c r="AF8" s="29"/>
      <c r="AG8" s="127">
        <v>57.247487304188198</v>
      </c>
      <c r="AH8" s="128">
        <v>64.778552460658403</v>
      </c>
      <c r="AI8" s="128">
        <v>68.008737940314305</v>
      </c>
      <c r="AJ8" s="128">
        <v>69.048109948593094</v>
      </c>
      <c r="AK8" s="128">
        <v>70.444679063311597</v>
      </c>
      <c r="AL8" s="129">
        <v>65.905799540891095</v>
      </c>
      <c r="AM8" s="130"/>
      <c r="AN8" s="131">
        <v>76.3330860922498</v>
      </c>
      <c r="AO8" s="132">
        <v>77.244969294537</v>
      </c>
      <c r="AP8" s="133">
        <v>76.789027713510194</v>
      </c>
      <c r="AQ8" s="130"/>
      <c r="AR8" s="134">
        <v>69.015360178947503</v>
      </c>
      <c r="AS8" s="135"/>
      <c r="AT8" s="127">
        <v>-4.0508535242343902</v>
      </c>
      <c r="AU8" s="128">
        <v>-1.48489744931857</v>
      </c>
      <c r="AV8" s="128">
        <v>0.47076712448793001</v>
      </c>
      <c r="AW8" s="128">
        <v>-1.1534672616984301</v>
      </c>
      <c r="AX8" s="128">
        <v>0.15105297686915001</v>
      </c>
      <c r="AY8" s="129">
        <v>-1.13192017618251</v>
      </c>
      <c r="AZ8" s="130"/>
      <c r="BA8" s="131">
        <v>0.28612071381953502</v>
      </c>
      <c r="BB8" s="132">
        <v>-1.6374048557268499</v>
      </c>
      <c r="BC8" s="133">
        <v>-0.69066456441156898</v>
      </c>
      <c r="BD8" s="130"/>
      <c r="BE8" s="134">
        <v>-0.99197978767109796</v>
      </c>
    </row>
    <row r="9" spans="1:57" x14ac:dyDescent="0.25">
      <c r="A9" s="20" t="s">
        <v>18</v>
      </c>
      <c r="B9" s="3" t="str">
        <f>TRIM(A9)</f>
        <v>Virginia</v>
      </c>
      <c r="C9" s="10"/>
      <c r="D9" s="24" t="s">
        <v>16</v>
      </c>
      <c r="E9" s="27" t="s">
        <v>17</v>
      </c>
      <c r="F9" s="3"/>
      <c r="G9" s="136">
        <v>56.838867929226801</v>
      </c>
      <c r="H9" s="130">
        <v>68.470857768978803</v>
      </c>
      <c r="I9" s="130">
        <v>73.107716060911599</v>
      </c>
      <c r="J9" s="130">
        <v>73.167482225791503</v>
      </c>
      <c r="K9" s="130">
        <v>69.062293775602896</v>
      </c>
      <c r="L9" s="137">
        <v>68.129443552102302</v>
      </c>
      <c r="M9" s="130"/>
      <c r="N9" s="138">
        <v>75.749256035759998</v>
      </c>
      <c r="O9" s="139">
        <v>77.280141446590207</v>
      </c>
      <c r="P9" s="140">
        <v>76.514698741175096</v>
      </c>
      <c r="Q9" s="130"/>
      <c r="R9" s="141">
        <v>70.525230748980306</v>
      </c>
      <c r="S9" s="135"/>
      <c r="T9" s="136">
        <v>-2.0013724895747601E-2</v>
      </c>
      <c r="U9" s="130">
        <v>-0.21123575037343301</v>
      </c>
      <c r="V9" s="130">
        <v>-1.6300704699260899</v>
      </c>
      <c r="W9" s="130">
        <v>-2.0694882909986401</v>
      </c>
      <c r="X9" s="130">
        <v>-4.3352415754168803</v>
      </c>
      <c r="Y9" s="137">
        <v>-1.7432422039545601</v>
      </c>
      <c r="Z9" s="130"/>
      <c r="AA9" s="138">
        <v>-2.8402505732289098</v>
      </c>
      <c r="AB9" s="139">
        <v>-4.5444883646337999</v>
      </c>
      <c r="AC9" s="140">
        <v>-3.70843197995235</v>
      </c>
      <c r="AD9" s="130"/>
      <c r="AE9" s="141">
        <v>-2.3609344704140298</v>
      </c>
      <c r="AF9" s="30"/>
      <c r="AG9" s="136">
        <v>54.446783727723997</v>
      </c>
      <c r="AH9" s="130">
        <v>65.024497901958497</v>
      </c>
      <c r="AI9" s="130">
        <v>67.893273816194096</v>
      </c>
      <c r="AJ9" s="130">
        <v>68.108836676503103</v>
      </c>
      <c r="AK9" s="130">
        <v>67.448451682791003</v>
      </c>
      <c r="AL9" s="137">
        <v>64.585416544735196</v>
      </c>
      <c r="AM9" s="130"/>
      <c r="AN9" s="138">
        <v>74.113779836390094</v>
      </c>
      <c r="AO9" s="139">
        <v>74.545216839116904</v>
      </c>
      <c r="AP9" s="140">
        <v>74.329498337753506</v>
      </c>
      <c r="AQ9" s="130"/>
      <c r="AR9" s="141">
        <v>67.369645441292704</v>
      </c>
      <c r="AS9" s="135"/>
      <c r="AT9" s="136">
        <v>-4.1516934641581802</v>
      </c>
      <c r="AU9" s="130">
        <v>0.64391787328777905</v>
      </c>
      <c r="AV9" s="130">
        <v>1.3719948116107299</v>
      </c>
      <c r="AW9" s="130">
        <v>-1.61582888662493</v>
      </c>
      <c r="AX9" s="130">
        <v>-1.8481821443109001</v>
      </c>
      <c r="AY9" s="137">
        <v>-1.0439815950111699</v>
      </c>
      <c r="AZ9" s="130"/>
      <c r="BA9" s="138">
        <v>-1.6284297213169501</v>
      </c>
      <c r="BB9" s="139">
        <v>-2.9717061306633501</v>
      </c>
      <c r="BC9" s="140">
        <v>-2.30663419523118</v>
      </c>
      <c r="BD9" s="130"/>
      <c r="BE9" s="141">
        <v>-1.4452177760305001</v>
      </c>
    </row>
    <row r="10" spans="1:57" x14ac:dyDescent="0.25">
      <c r="A10" s="21" t="s">
        <v>19</v>
      </c>
      <c r="B10" s="3" t="str">
        <f t="shared" ref="B10:B45" si="0">TRIM(A10)</f>
        <v>Norfolk/Virginia Beach, VA</v>
      </c>
      <c r="C10" s="3"/>
      <c r="D10" s="24" t="s">
        <v>16</v>
      </c>
      <c r="E10" s="27" t="s">
        <v>17</v>
      </c>
      <c r="F10" s="3"/>
      <c r="G10" s="136">
        <v>63.802770026368997</v>
      </c>
      <c r="H10" s="130">
        <v>70.067330585494403</v>
      </c>
      <c r="I10" s="130">
        <v>74.160927779626704</v>
      </c>
      <c r="J10" s="130">
        <v>72.898799313893605</v>
      </c>
      <c r="K10" s="130">
        <v>72.860397839276999</v>
      </c>
      <c r="L10" s="137">
        <v>70.758045108932095</v>
      </c>
      <c r="M10" s="130"/>
      <c r="N10" s="138">
        <v>86.838534599728604</v>
      </c>
      <c r="O10" s="139">
        <v>91.062696807557401</v>
      </c>
      <c r="P10" s="140">
        <v>88.950615703642995</v>
      </c>
      <c r="Q10" s="130"/>
      <c r="R10" s="141">
        <v>75.955922421706703</v>
      </c>
      <c r="S10" s="135"/>
      <c r="T10" s="136">
        <v>-3.1619892819720001</v>
      </c>
      <c r="U10" s="130">
        <v>-4.3434188676137104</v>
      </c>
      <c r="V10" s="130">
        <v>-6.2005626060028902</v>
      </c>
      <c r="W10" s="130">
        <v>-10.0850721944834</v>
      </c>
      <c r="X10" s="130">
        <v>-6.2788858094834996</v>
      </c>
      <c r="Y10" s="137">
        <v>-6.1602286023047901</v>
      </c>
      <c r="Z10" s="130"/>
      <c r="AA10" s="138">
        <v>1.2255674942242101</v>
      </c>
      <c r="AB10" s="139">
        <v>1.7086005058110101</v>
      </c>
      <c r="AC10" s="140">
        <v>1.4722440934643399</v>
      </c>
      <c r="AD10" s="130"/>
      <c r="AE10" s="141">
        <v>-3.7375593073520199</v>
      </c>
      <c r="AF10" s="30"/>
      <c r="AG10" s="136">
        <v>61.838211746621397</v>
      </c>
      <c r="AH10" s="130">
        <v>68.859604208801599</v>
      </c>
      <c r="AI10" s="130">
        <v>71.451063720846804</v>
      </c>
      <c r="AJ10" s="130">
        <v>72.496223854996003</v>
      </c>
      <c r="AK10" s="130">
        <v>77.069839481836098</v>
      </c>
      <c r="AL10" s="137">
        <v>70.344229848445593</v>
      </c>
      <c r="AM10" s="130"/>
      <c r="AN10" s="138">
        <v>85.090627480095193</v>
      </c>
      <c r="AO10" s="139">
        <v>85.452241366068407</v>
      </c>
      <c r="AP10" s="140">
        <v>85.2714344230818</v>
      </c>
      <c r="AQ10" s="130"/>
      <c r="AR10" s="141">
        <v>74.609590030669494</v>
      </c>
      <c r="AS10" s="135"/>
      <c r="AT10" s="136">
        <v>-6.7671146831118101</v>
      </c>
      <c r="AU10" s="130">
        <v>-5.5170287531618003</v>
      </c>
      <c r="AV10" s="130">
        <v>-3.4929558978352202</v>
      </c>
      <c r="AW10" s="130">
        <v>-3.0728508462996902</v>
      </c>
      <c r="AX10" s="130">
        <v>2.49398162501801</v>
      </c>
      <c r="AY10" s="137">
        <v>-3.1693406729925302</v>
      </c>
      <c r="AZ10" s="130"/>
      <c r="BA10" s="138">
        <v>-1.05334920367401</v>
      </c>
      <c r="BB10" s="139">
        <v>-3.0882153531808401</v>
      </c>
      <c r="BC10" s="140">
        <v>-2.08350992665043</v>
      </c>
      <c r="BD10" s="130"/>
      <c r="BE10" s="141">
        <v>-2.8168462638941598</v>
      </c>
    </row>
    <row r="11" spans="1:57" x14ac:dyDescent="0.25">
      <c r="A11" s="21" t="s">
        <v>20</v>
      </c>
      <c r="B11" s="2" t="s">
        <v>71</v>
      </c>
      <c r="C11" s="3"/>
      <c r="D11" s="24" t="s">
        <v>16</v>
      </c>
      <c r="E11" s="27" t="s">
        <v>17</v>
      </c>
      <c r="F11" s="3"/>
      <c r="G11" s="136">
        <v>50.698409909514098</v>
      </c>
      <c r="H11" s="130">
        <v>64.389879645084704</v>
      </c>
      <c r="I11" s="130">
        <v>69.278749011683999</v>
      </c>
      <c r="J11" s="130">
        <v>70.078186769744306</v>
      </c>
      <c r="K11" s="130">
        <v>65.663709039796103</v>
      </c>
      <c r="L11" s="137">
        <v>64.021786875164693</v>
      </c>
      <c r="M11" s="130"/>
      <c r="N11" s="138">
        <v>68.6901519810243</v>
      </c>
      <c r="O11" s="139">
        <v>71.870332952648596</v>
      </c>
      <c r="P11" s="140">
        <v>70.280242466836498</v>
      </c>
      <c r="Q11" s="130"/>
      <c r="R11" s="141">
        <v>65.809917044213805</v>
      </c>
      <c r="S11" s="135"/>
      <c r="T11" s="136">
        <v>-1.1694068784265901</v>
      </c>
      <c r="U11" s="130">
        <v>3.5467615414643499</v>
      </c>
      <c r="V11" s="130">
        <v>-2.1232978034738599</v>
      </c>
      <c r="W11" s="130">
        <v>-0.84385592721103497</v>
      </c>
      <c r="X11" s="130">
        <v>-5.2050512419173103</v>
      </c>
      <c r="Y11" s="137">
        <v>-1.26435769389951</v>
      </c>
      <c r="Z11" s="130"/>
      <c r="AA11" s="138">
        <v>-12.302286027416301</v>
      </c>
      <c r="AB11" s="139">
        <v>-14.3456349869374</v>
      </c>
      <c r="AC11" s="140">
        <v>-13.359109278570299</v>
      </c>
      <c r="AD11" s="130"/>
      <c r="AE11" s="141">
        <v>-5.2980861919724003</v>
      </c>
      <c r="AF11" s="30"/>
      <c r="AG11" s="136">
        <v>49.399524898820999</v>
      </c>
      <c r="AH11" s="130">
        <v>61.676403408591703</v>
      </c>
      <c r="AI11" s="130">
        <v>65.771325661073504</v>
      </c>
      <c r="AJ11" s="130">
        <v>64.747869630150205</v>
      </c>
      <c r="AK11" s="130">
        <v>61.852104014758801</v>
      </c>
      <c r="AL11" s="137">
        <v>60.692818728250501</v>
      </c>
      <c r="AM11" s="130"/>
      <c r="AN11" s="138">
        <v>67.576649389440306</v>
      </c>
      <c r="AO11" s="139">
        <v>69.1151278221909</v>
      </c>
      <c r="AP11" s="140">
        <v>68.345888605815603</v>
      </c>
      <c r="AQ11" s="130"/>
      <c r="AR11" s="141">
        <v>62.879876732275498</v>
      </c>
      <c r="AS11" s="135"/>
      <c r="AT11" s="136">
        <v>-2.9778570323840601</v>
      </c>
      <c r="AU11" s="130">
        <v>7.5056307644587896</v>
      </c>
      <c r="AV11" s="130">
        <v>6.5788384447153003</v>
      </c>
      <c r="AW11" s="130">
        <v>-1.0038540977719801</v>
      </c>
      <c r="AX11" s="130">
        <v>-6.0704590679355697</v>
      </c>
      <c r="AY11" s="137">
        <v>0.73448398496855904</v>
      </c>
      <c r="AZ11" s="130"/>
      <c r="BA11" s="138">
        <v>-6.8272371411486397</v>
      </c>
      <c r="BB11" s="139">
        <v>-6.5512607445882196</v>
      </c>
      <c r="BC11" s="140">
        <v>-6.68789990797631</v>
      </c>
      <c r="BD11" s="130"/>
      <c r="BE11" s="141">
        <v>-1.6931947652561501</v>
      </c>
    </row>
    <row r="12" spans="1:57" x14ac:dyDescent="0.25">
      <c r="A12" s="21" t="s">
        <v>21</v>
      </c>
      <c r="B12" s="3" t="str">
        <f t="shared" si="0"/>
        <v>Virginia Area</v>
      </c>
      <c r="C12" s="3"/>
      <c r="D12" s="24" t="s">
        <v>16</v>
      </c>
      <c r="E12" s="27" t="s">
        <v>17</v>
      </c>
      <c r="F12" s="3"/>
      <c r="G12" s="136">
        <v>49.8664947979007</v>
      </c>
      <c r="H12" s="130">
        <v>60.208544332934302</v>
      </c>
      <c r="I12" s="130">
        <v>63.382745603535497</v>
      </c>
      <c r="J12" s="130">
        <v>64.361016480987004</v>
      </c>
      <c r="K12" s="130">
        <v>62.814197587699098</v>
      </c>
      <c r="L12" s="137">
        <v>60.126599760611299</v>
      </c>
      <c r="M12" s="130"/>
      <c r="N12" s="138">
        <v>67.631893932418706</v>
      </c>
      <c r="O12" s="139">
        <v>66.016020624251894</v>
      </c>
      <c r="P12" s="140">
        <v>66.8239572783353</v>
      </c>
      <c r="Q12" s="130"/>
      <c r="R12" s="141">
        <v>62.040130479961</v>
      </c>
      <c r="S12" s="135"/>
      <c r="T12" s="136">
        <v>3.8229558342018999</v>
      </c>
      <c r="U12" s="130">
        <v>-0.95003060698801001</v>
      </c>
      <c r="V12" s="130">
        <v>-1.3475484542912</v>
      </c>
      <c r="W12" s="130">
        <v>-1.95532537614723</v>
      </c>
      <c r="X12" s="130">
        <v>-5.1933696492752803</v>
      </c>
      <c r="Y12" s="137">
        <v>-1.4203369715506899</v>
      </c>
      <c r="Z12" s="130"/>
      <c r="AA12" s="138">
        <v>-3.7548683139876999</v>
      </c>
      <c r="AB12" s="139">
        <v>-6.99047636294946</v>
      </c>
      <c r="AC12" s="140">
        <v>-5.3807728364953604</v>
      </c>
      <c r="AD12" s="130"/>
      <c r="AE12" s="141">
        <v>-2.6740088020204702</v>
      </c>
      <c r="AF12" s="30"/>
      <c r="AG12" s="136">
        <v>48.339241322161797</v>
      </c>
      <c r="AH12" s="130">
        <v>59.025412024675397</v>
      </c>
      <c r="AI12" s="130">
        <v>60.037059202651598</v>
      </c>
      <c r="AJ12" s="130">
        <v>59.447219408894199</v>
      </c>
      <c r="AK12" s="130">
        <v>59.045552895681702</v>
      </c>
      <c r="AL12" s="137">
        <v>57.178896970813</v>
      </c>
      <c r="AM12" s="130"/>
      <c r="AN12" s="138">
        <v>68.103765767424704</v>
      </c>
      <c r="AO12" s="139">
        <v>67.181889328791002</v>
      </c>
      <c r="AP12" s="140">
        <v>67.642827548107903</v>
      </c>
      <c r="AQ12" s="130"/>
      <c r="AR12" s="141">
        <v>60.168591421468598</v>
      </c>
      <c r="AS12" s="135"/>
      <c r="AT12" s="136">
        <v>-0.15774520609518</v>
      </c>
      <c r="AU12" s="130">
        <v>4.5124547803272002</v>
      </c>
      <c r="AV12" s="130">
        <v>4.2790014952565603</v>
      </c>
      <c r="AW12" s="130">
        <v>-4.7519161346407204</v>
      </c>
      <c r="AX12" s="130">
        <v>-6.87186097919807</v>
      </c>
      <c r="AY12" s="137">
        <v>-0.82802843641478696</v>
      </c>
      <c r="AZ12" s="130"/>
      <c r="BA12" s="138">
        <v>-1.3367064568844</v>
      </c>
      <c r="BB12" s="139">
        <v>-3.02099375691781</v>
      </c>
      <c r="BC12" s="140">
        <v>-2.1803616063208402</v>
      </c>
      <c r="BD12" s="130"/>
      <c r="BE12" s="141">
        <v>-1.2664644303817001</v>
      </c>
    </row>
    <row r="13" spans="1:57" x14ac:dyDescent="0.25">
      <c r="A13" s="34" t="s">
        <v>22</v>
      </c>
      <c r="B13" s="2" t="s">
        <v>87</v>
      </c>
      <c r="C13" s="3"/>
      <c r="D13" s="24" t="s">
        <v>16</v>
      </c>
      <c r="E13" s="27" t="s">
        <v>17</v>
      </c>
      <c r="F13" s="3"/>
      <c r="G13" s="136">
        <v>61.591108768230498</v>
      </c>
      <c r="H13" s="130">
        <v>76.533122474081793</v>
      </c>
      <c r="I13" s="130">
        <v>82.5970831136882</v>
      </c>
      <c r="J13" s="130">
        <v>80.694956949569402</v>
      </c>
      <c r="K13" s="130">
        <v>72.418731330170402</v>
      </c>
      <c r="L13" s="137">
        <v>74.767000527148099</v>
      </c>
      <c r="M13" s="130"/>
      <c r="N13" s="138">
        <v>77.187664733790101</v>
      </c>
      <c r="O13" s="139">
        <v>81.182568968546803</v>
      </c>
      <c r="P13" s="140">
        <v>79.185116851168502</v>
      </c>
      <c r="Q13" s="130"/>
      <c r="R13" s="141">
        <v>76.029319476868196</v>
      </c>
      <c r="S13" s="135"/>
      <c r="T13" s="136">
        <v>0.55653160797420897</v>
      </c>
      <c r="U13" s="130">
        <v>2.8133723542924001</v>
      </c>
      <c r="V13" s="130">
        <v>2.7379322146825702</v>
      </c>
      <c r="W13" s="130">
        <v>1.8036793208789199</v>
      </c>
      <c r="X13" s="130">
        <v>-5.0571839702161299</v>
      </c>
      <c r="Y13" s="137">
        <v>0.59429857101562</v>
      </c>
      <c r="Z13" s="130"/>
      <c r="AA13" s="138">
        <v>-4.2587791198053901</v>
      </c>
      <c r="AB13" s="139">
        <v>-4.1380984041913402</v>
      </c>
      <c r="AC13" s="140">
        <v>-4.19695465235736</v>
      </c>
      <c r="AD13" s="130"/>
      <c r="AE13" s="141">
        <v>-0.88080324696585799</v>
      </c>
      <c r="AF13" s="30"/>
      <c r="AG13" s="136">
        <v>57.400993197846603</v>
      </c>
      <c r="AH13" s="130">
        <v>68.766253733965897</v>
      </c>
      <c r="AI13" s="130">
        <v>73.389782112106801</v>
      </c>
      <c r="AJ13" s="130">
        <v>73.484668775259095</v>
      </c>
      <c r="AK13" s="130">
        <v>70.774468458970304</v>
      </c>
      <c r="AL13" s="137">
        <v>68.763148403829305</v>
      </c>
      <c r="AM13" s="130"/>
      <c r="AN13" s="138">
        <v>74.298014408715503</v>
      </c>
      <c r="AO13" s="139">
        <v>76.700272359866403</v>
      </c>
      <c r="AP13" s="140">
        <v>75.499143384290903</v>
      </c>
      <c r="AQ13" s="130"/>
      <c r="AR13" s="141">
        <v>70.687708132189201</v>
      </c>
      <c r="AS13" s="135"/>
      <c r="AT13" s="136">
        <v>-5.0267803076940298</v>
      </c>
      <c r="AU13" s="130">
        <v>-1.3973744101677199</v>
      </c>
      <c r="AV13" s="130">
        <v>-0.95332153908652295</v>
      </c>
      <c r="AW13" s="130">
        <v>1.1858490011690499</v>
      </c>
      <c r="AX13" s="130">
        <v>2.2168714573379602</v>
      </c>
      <c r="AY13" s="137">
        <v>-0.67121164748384698</v>
      </c>
      <c r="AZ13" s="130"/>
      <c r="BA13" s="138">
        <v>-1.1560309128662301E-2</v>
      </c>
      <c r="BB13" s="139">
        <v>-0.94466444258048599</v>
      </c>
      <c r="BC13" s="140">
        <v>-0.48772128243273599</v>
      </c>
      <c r="BD13" s="130"/>
      <c r="BE13" s="141">
        <v>-0.61530363154408096</v>
      </c>
    </row>
    <row r="14" spans="1:57" x14ac:dyDescent="0.25">
      <c r="A14" s="21" t="s">
        <v>23</v>
      </c>
      <c r="B14" s="3" t="str">
        <f t="shared" si="0"/>
        <v>Arlington, VA</v>
      </c>
      <c r="C14" s="3"/>
      <c r="D14" s="24" t="s">
        <v>16</v>
      </c>
      <c r="E14" s="27" t="s">
        <v>17</v>
      </c>
      <c r="F14" s="3"/>
      <c r="G14" s="136">
        <v>66.415133347115898</v>
      </c>
      <c r="H14" s="130">
        <v>90.882778581765507</v>
      </c>
      <c r="I14" s="130">
        <v>94.076907173868094</v>
      </c>
      <c r="J14" s="130">
        <v>93.0948935290469</v>
      </c>
      <c r="K14" s="130">
        <v>83.398800909654696</v>
      </c>
      <c r="L14" s="137">
        <v>85.573702708290199</v>
      </c>
      <c r="M14" s="130"/>
      <c r="N14" s="138">
        <v>89.1565019640272</v>
      </c>
      <c r="O14" s="139">
        <v>89.032458135207705</v>
      </c>
      <c r="P14" s="140">
        <v>89.094480049617502</v>
      </c>
      <c r="Q14" s="130"/>
      <c r="R14" s="141">
        <v>86.579639091526602</v>
      </c>
      <c r="S14" s="135"/>
      <c r="T14" s="136">
        <v>-6.0218104361048601</v>
      </c>
      <c r="U14" s="130">
        <v>9.1810221246352803</v>
      </c>
      <c r="V14" s="130">
        <v>4.3862625117121103</v>
      </c>
      <c r="W14" s="130">
        <v>11.1906222478078</v>
      </c>
      <c r="X14" s="130">
        <v>4.0337771388458297</v>
      </c>
      <c r="Y14" s="137">
        <v>4.8888356662786601</v>
      </c>
      <c r="Z14" s="130"/>
      <c r="AA14" s="138">
        <v>-0.44635814341732599</v>
      </c>
      <c r="AB14" s="139">
        <v>0.281822542155448</v>
      </c>
      <c r="AC14" s="140">
        <v>-8.3847962410290994E-2</v>
      </c>
      <c r="AD14" s="130"/>
      <c r="AE14" s="141">
        <v>3.3761713738712298</v>
      </c>
      <c r="AF14" s="30"/>
      <c r="AG14" s="136">
        <v>60.6866088034717</v>
      </c>
      <c r="AH14" s="130">
        <v>76.674591689063405</v>
      </c>
      <c r="AI14" s="130">
        <v>80.804217490179795</v>
      </c>
      <c r="AJ14" s="130">
        <v>83.215319412859202</v>
      </c>
      <c r="AK14" s="130">
        <v>81.775894149265994</v>
      </c>
      <c r="AL14" s="137">
        <v>76.630007855459496</v>
      </c>
      <c r="AM14" s="130"/>
      <c r="AN14" s="138">
        <v>82.856109158569296</v>
      </c>
      <c r="AO14" s="139">
        <v>80.876576390324502</v>
      </c>
      <c r="AP14" s="140">
        <v>81.866342774446906</v>
      </c>
      <c r="AQ14" s="130"/>
      <c r="AR14" s="141">
        <v>78.126015179705206</v>
      </c>
      <c r="AS14" s="135"/>
      <c r="AT14" s="136">
        <v>-11.570941457798201</v>
      </c>
      <c r="AU14" s="130">
        <v>2.41389955922541E-4</v>
      </c>
      <c r="AV14" s="130">
        <v>-0.670087535461244</v>
      </c>
      <c r="AW14" s="130">
        <v>8.0979214572834302</v>
      </c>
      <c r="AX14" s="130">
        <v>7.8106686131140401</v>
      </c>
      <c r="AY14" s="137">
        <v>0.96605788635415302</v>
      </c>
      <c r="AZ14" s="130"/>
      <c r="BA14" s="138">
        <v>1.4244186137616299</v>
      </c>
      <c r="BB14" s="139">
        <v>-0.508566050241818</v>
      </c>
      <c r="BC14" s="140">
        <v>0.46031298478960903</v>
      </c>
      <c r="BD14" s="130"/>
      <c r="BE14" s="141">
        <v>0.81399428592044398</v>
      </c>
    </row>
    <row r="15" spans="1:57" x14ac:dyDescent="0.25">
      <c r="A15" s="21" t="s">
        <v>24</v>
      </c>
      <c r="B15" s="3" t="str">
        <f t="shared" si="0"/>
        <v>Suburban Virginia Area</v>
      </c>
      <c r="C15" s="3"/>
      <c r="D15" s="24" t="s">
        <v>16</v>
      </c>
      <c r="E15" s="27" t="s">
        <v>17</v>
      </c>
      <c r="F15" s="3"/>
      <c r="G15" s="136">
        <v>55.706385118149797</v>
      </c>
      <c r="H15" s="130">
        <v>69.884364002010997</v>
      </c>
      <c r="I15" s="130">
        <v>74.321266968325702</v>
      </c>
      <c r="J15" s="130">
        <v>75.666163901458006</v>
      </c>
      <c r="K15" s="130">
        <v>66.176470588235205</v>
      </c>
      <c r="L15" s="137">
        <v>68.350930115635904</v>
      </c>
      <c r="M15" s="130"/>
      <c r="N15" s="138">
        <v>74.509803921568604</v>
      </c>
      <c r="O15" s="139">
        <v>74.132730015082899</v>
      </c>
      <c r="P15" s="140">
        <v>74.321266968325702</v>
      </c>
      <c r="Q15" s="130"/>
      <c r="R15" s="141">
        <v>70.056740644975903</v>
      </c>
      <c r="S15" s="135"/>
      <c r="T15" s="136">
        <v>2.6553777615239298</v>
      </c>
      <c r="U15" s="130">
        <v>2.70449843738175</v>
      </c>
      <c r="V15" s="130">
        <v>5.2262159212351298</v>
      </c>
      <c r="W15" s="130">
        <v>0.40880858176657903</v>
      </c>
      <c r="X15" s="130">
        <v>-7.1882352941176402</v>
      </c>
      <c r="Y15" s="137">
        <v>0.63463246654704697</v>
      </c>
      <c r="Z15" s="130"/>
      <c r="AA15" s="138">
        <v>2.2808148838097901</v>
      </c>
      <c r="AB15" s="139">
        <v>-5.33617560877477</v>
      </c>
      <c r="AC15" s="140">
        <v>-1.6653291214889401</v>
      </c>
      <c r="AD15" s="130"/>
      <c r="AE15" s="141">
        <v>-7.3783742186530499E-2</v>
      </c>
      <c r="AF15" s="30"/>
      <c r="AG15" s="136">
        <v>52.196455505278998</v>
      </c>
      <c r="AH15" s="130">
        <v>64.275389643036704</v>
      </c>
      <c r="AI15" s="130">
        <v>66.157616892910994</v>
      </c>
      <c r="AJ15" s="130">
        <v>67.116013071895395</v>
      </c>
      <c r="AK15" s="130">
        <v>63.137883358471498</v>
      </c>
      <c r="AL15" s="137">
        <v>62.576671694318698</v>
      </c>
      <c r="AM15" s="130"/>
      <c r="AN15" s="138">
        <v>70.245726495726402</v>
      </c>
      <c r="AO15" s="139">
        <v>75.326797385620907</v>
      </c>
      <c r="AP15" s="140">
        <v>72.786261940673697</v>
      </c>
      <c r="AQ15" s="130"/>
      <c r="AR15" s="141">
        <v>65.493697478991507</v>
      </c>
      <c r="AS15" s="135"/>
      <c r="AT15" s="136">
        <v>-5.21858960038064</v>
      </c>
      <c r="AU15" s="130">
        <v>0.12707684137168199</v>
      </c>
      <c r="AV15" s="130">
        <v>1.8375492035463299</v>
      </c>
      <c r="AW15" s="130">
        <v>-2.8391178779368702</v>
      </c>
      <c r="AX15" s="130">
        <v>-6.7369261218026599</v>
      </c>
      <c r="AY15" s="137">
        <v>-2.5297419450954299</v>
      </c>
      <c r="AZ15" s="130"/>
      <c r="BA15" s="138">
        <v>-1.34961525148441</v>
      </c>
      <c r="BB15" s="139">
        <v>-1.70729775872912</v>
      </c>
      <c r="BC15" s="140">
        <v>-1.53502317964977</v>
      </c>
      <c r="BD15" s="130"/>
      <c r="BE15" s="141">
        <v>-2.2160756508701498</v>
      </c>
    </row>
    <row r="16" spans="1:57" x14ac:dyDescent="0.25">
      <c r="A16" s="21" t="s">
        <v>25</v>
      </c>
      <c r="B16" s="3" t="str">
        <f t="shared" si="0"/>
        <v>Alexandria, VA</v>
      </c>
      <c r="C16" s="3"/>
      <c r="D16" s="24" t="s">
        <v>16</v>
      </c>
      <c r="E16" s="27" t="s">
        <v>17</v>
      </c>
      <c r="F16" s="3"/>
      <c r="G16" s="136">
        <v>57.1263571263571</v>
      </c>
      <c r="H16" s="130">
        <v>69.958419958419896</v>
      </c>
      <c r="I16" s="130">
        <v>77.720027720027701</v>
      </c>
      <c r="J16" s="130">
        <v>78.158928158928106</v>
      </c>
      <c r="K16" s="130">
        <v>67.197967197967102</v>
      </c>
      <c r="L16" s="137">
        <v>70.032340032340002</v>
      </c>
      <c r="M16" s="130"/>
      <c r="N16" s="138">
        <v>71.298221298221193</v>
      </c>
      <c r="O16" s="139">
        <v>75.9413259413259</v>
      </c>
      <c r="P16" s="140">
        <v>73.619773619773596</v>
      </c>
      <c r="Q16" s="130"/>
      <c r="R16" s="141">
        <v>71.057321057321005</v>
      </c>
      <c r="S16" s="135"/>
      <c r="T16" s="136">
        <v>-1.69349541734478</v>
      </c>
      <c r="U16" s="130">
        <v>-4.6653718553371402</v>
      </c>
      <c r="V16" s="130">
        <v>-1.7033417165208</v>
      </c>
      <c r="W16" s="130">
        <v>3.7913072737795899</v>
      </c>
      <c r="X16" s="130">
        <v>-5.9337370034290604</v>
      </c>
      <c r="Y16" s="137">
        <v>-1.99784172726492</v>
      </c>
      <c r="Z16" s="130"/>
      <c r="AA16" s="138">
        <v>-4.5710929253467603</v>
      </c>
      <c r="AB16" s="139">
        <v>-7.3841807179847203</v>
      </c>
      <c r="AC16" s="140">
        <v>-6.0430018834156201</v>
      </c>
      <c r="AD16" s="130"/>
      <c r="AE16" s="141">
        <v>-3.2311167067333302</v>
      </c>
      <c r="AF16" s="30"/>
      <c r="AG16" s="136">
        <v>51.452413952413899</v>
      </c>
      <c r="AH16" s="130">
        <v>61.443173943173903</v>
      </c>
      <c r="AI16" s="130">
        <v>67.931392931392907</v>
      </c>
      <c r="AJ16" s="130">
        <v>67.313467313467299</v>
      </c>
      <c r="AK16" s="130">
        <v>64.356664356664297</v>
      </c>
      <c r="AL16" s="137">
        <v>62.499422499422401</v>
      </c>
      <c r="AM16" s="130"/>
      <c r="AN16" s="138">
        <v>68.312543312543298</v>
      </c>
      <c r="AO16" s="139">
        <v>70.694733194733104</v>
      </c>
      <c r="AP16" s="140">
        <v>69.503638253638201</v>
      </c>
      <c r="AQ16" s="130"/>
      <c r="AR16" s="141">
        <v>64.500627000627006</v>
      </c>
      <c r="AS16" s="135"/>
      <c r="AT16" s="136">
        <v>-9.3812195540376599</v>
      </c>
      <c r="AU16" s="130">
        <v>-7.7471198005748203</v>
      </c>
      <c r="AV16" s="130">
        <v>-3.8079447908122299</v>
      </c>
      <c r="AW16" s="130">
        <v>-1.8342900487265099</v>
      </c>
      <c r="AX16" s="130">
        <v>-2.5809910969618199</v>
      </c>
      <c r="AY16" s="137">
        <v>-4.9107318094520496</v>
      </c>
      <c r="AZ16" s="130"/>
      <c r="BA16" s="138">
        <v>-3.0775463506469598</v>
      </c>
      <c r="BB16" s="139">
        <v>-5.63474065328636</v>
      </c>
      <c r="BC16" s="140">
        <v>-4.3951387805902797</v>
      </c>
      <c r="BD16" s="130"/>
      <c r="BE16" s="141">
        <v>-4.7525866841488202</v>
      </c>
    </row>
    <row r="17" spans="1:57" x14ac:dyDescent="0.25">
      <c r="A17" s="21" t="s">
        <v>26</v>
      </c>
      <c r="B17" s="3" t="str">
        <f t="shared" si="0"/>
        <v>Fairfax/Tysons Corner, VA</v>
      </c>
      <c r="C17" s="3"/>
      <c r="D17" s="24" t="s">
        <v>16</v>
      </c>
      <c r="E17" s="27" t="s">
        <v>17</v>
      </c>
      <c r="F17" s="3"/>
      <c r="G17" s="136">
        <v>61.193181818181799</v>
      </c>
      <c r="H17" s="130">
        <v>74.386363636363598</v>
      </c>
      <c r="I17" s="130">
        <v>85.022727272727195</v>
      </c>
      <c r="J17" s="130">
        <v>84.943181818181799</v>
      </c>
      <c r="K17" s="130">
        <v>71.477272727272705</v>
      </c>
      <c r="L17" s="137">
        <v>75.404545454545399</v>
      </c>
      <c r="M17" s="130"/>
      <c r="N17" s="138">
        <v>72.647727272727195</v>
      </c>
      <c r="O17" s="139">
        <v>76.522727272727195</v>
      </c>
      <c r="P17" s="140">
        <v>74.585227272727195</v>
      </c>
      <c r="Q17" s="130"/>
      <c r="R17" s="141">
        <v>75.170454545454504</v>
      </c>
      <c r="S17" s="135"/>
      <c r="T17" s="136">
        <v>4.6073451780295498</v>
      </c>
      <c r="U17" s="130">
        <v>1.1332040956216201</v>
      </c>
      <c r="V17" s="130">
        <v>3.3818073258576198</v>
      </c>
      <c r="W17" s="130">
        <v>3.1401849938781701</v>
      </c>
      <c r="X17" s="130">
        <v>2.4570711252973498</v>
      </c>
      <c r="Y17" s="137">
        <v>2.8957116811860901</v>
      </c>
      <c r="Z17" s="130"/>
      <c r="AA17" s="138">
        <v>3.6029130903698299</v>
      </c>
      <c r="AB17" s="139">
        <v>2.9221763085399401</v>
      </c>
      <c r="AC17" s="140">
        <v>3.2525819010643802</v>
      </c>
      <c r="AD17" s="130"/>
      <c r="AE17" s="141">
        <v>2.99662999833465</v>
      </c>
      <c r="AF17" s="30"/>
      <c r="AG17" s="136">
        <v>56.738636363636303</v>
      </c>
      <c r="AH17" s="130">
        <v>69.28125</v>
      </c>
      <c r="AI17" s="130">
        <v>76.241477272727195</v>
      </c>
      <c r="AJ17" s="130">
        <v>76.829545454545396</v>
      </c>
      <c r="AK17" s="130">
        <v>70.107954545454504</v>
      </c>
      <c r="AL17" s="137">
        <v>69.839772727272702</v>
      </c>
      <c r="AM17" s="130"/>
      <c r="AN17" s="138">
        <v>70.130681818181799</v>
      </c>
      <c r="AO17" s="139">
        <v>72.559659090908994</v>
      </c>
      <c r="AP17" s="140">
        <v>71.345170454545396</v>
      </c>
      <c r="AQ17" s="130"/>
      <c r="AR17" s="141">
        <v>70.269886363636303</v>
      </c>
      <c r="AS17" s="135"/>
      <c r="AT17" s="136">
        <v>0.97109031094329701</v>
      </c>
      <c r="AU17" s="130">
        <v>1.70102081919945</v>
      </c>
      <c r="AV17" s="130">
        <v>4.2489807331181302</v>
      </c>
      <c r="AW17" s="130">
        <v>4.3769910778308496</v>
      </c>
      <c r="AX17" s="130">
        <v>6.2948842236855702</v>
      </c>
      <c r="AY17" s="137">
        <v>3.6157555161467698</v>
      </c>
      <c r="AZ17" s="130"/>
      <c r="BA17" s="138">
        <v>3.6290155169001799</v>
      </c>
      <c r="BB17" s="139">
        <v>2.7535238568034002</v>
      </c>
      <c r="BC17" s="140">
        <v>3.18196178195186</v>
      </c>
      <c r="BD17" s="130"/>
      <c r="BE17" s="141">
        <v>3.4895427612496799</v>
      </c>
    </row>
    <row r="18" spans="1:57" x14ac:dyDescent="0.25">
      <c r="A18" s="21" t="s">
        <v>27</v>
      </c>
      <c r="B18" s="3" t="str">
        <f t="shared" si="0"/>
        <v>I-95 Fredericksburg, VA</v>
      </c>
      <c r="C18" s="3"/>
      <c r="D18" s="24" t="s">
        <v>16</v>
      </c>
      <c r="E18" s="27" t="s">
        <v>17</v>
      </c>
      <c r="F18" s="3"/>
      <c r="G18" s="136">
        <v>55.1046661209215</v>
      </c>
      <c r="H18" s="130">
        <v>60.881768214243898</v>
      </c>
      <c r="I18" s="130">
        <v>64.062682727166404</v>
      </c>
      <c r="J18" s="130">
        <v>66.717343000818602</v>
      </c>
      <c r="K18" s="130">
        <v>63.442872178692497</v>
      </c>
      <c r="L18" s="137">
        <v>62.041866448368602</v>
      </c>
      <c r="M18" s="130"/>
      <c r="N18" s="138">
        <v>72.9505321015085</v>
      </c>
      <c r="O18" s="139">
        <v>73.172728335867106</v>
      </c>
      <c r="P18" s="140">
        <v>73.061630218687796</v>
      </c>
      <c r="Q18" s="130"/>
      <c r="R18" s="141">
        <v>65.190370382745499</v>
      </c>
      <c r="S18" s="135"/>
      <c r="T18" s="136">
        <v>-2.2861353898483099</v>
      </c>
      <c r="U18" s="130">
        <v>-7.7789849747036302</v>
      </c>
      <c r="V18" s="130">
        <v>-9.4094406384417493</v>
      </c>
      <c r="W18" s="130">
        <v>-9.1738984288807401</v>
      </c>
      <c r="X18" s="130">
        <v>-11.773779231305801</v>
      </c>
      <c r="Y18" s="137">
        <v>-8.3558504637328994</v>
      </c>
      <c r="Z18" s="130"/>
      <c r="AA18" s="138">
        <v>-8.2266701771128403</v>
      </c>
      <c r="AB18" s="139">
        <v>-12.0494129610475</v>
      </c>
      <c r="AC18" s="140">
        <v>-10.1816016370928</v>
      </c>
      <c r="AD18" s="130"/>
      <c r="AE18" s="141">
        <v>-8.9485044787300208</v>
      </c>
      <c r="AF18" s="30"/>
      <c r="AG18" s="136">
        <v>53.518442502785398</v>
      </c>
      <c r="AH18" s="130">
        <v>59.7854052157642</v>
      </c>
      <c r="AI18" s="130">
        <v>61.484036954742102</v>
      </c>
      <c r="AJ18" s="130">
        <v>62.501461817331297</v>
      </c>
      <c r="AK18" s="130">
        <v>61.229680739094803</v>
      </c>
      <c r="AL18" s="137">
        <v>59.707351891506001</v>
      </c>
      <c r="AM18" s="130"/>
      <c r="AN18" s="138">
        <v>72.856975792304894</v>
      </c>
      <c r="AO18" s="139">
        <v>74.932756402759907</v>
      </c>
      <c r="AP18" s="140">
        <v>73.8948660975324</v>
      </c>
      <c r="AQ18" s="130"/>
      <c r="AR18" s="141">
        <v>63.7625872226632</v>
      </c>
      <c r="AS18" s="135"/>
      <c r="AT18" s="136">
        <v>-5.5192684233488203</v>
      </c>
      <c r="AU18" s="130">
        <v>-2.53186452239138</v>
      </c>
      <c r="AV18" s="130">
        <v>-2.0626681770421502</v>
      </c>
      <c r="AW18" s="130">
        <v>-5.83502243611672</v>
      </c>
      <c r="AX18" s="130">
        <v>-8.2570363696945002</v>
      </c>
      <c r="AY18" s="137">
        <v>-4.8873659736920496</v>
      </c>
      <c r="AZ18" s="130"/>
      <c r="BA18" s="138">
        <v>-5.3387446039917101</v>
      </c>
      <c r="BB18" s="139">
        <v>-6.3140042111129402</v>
      </c>
      <c r="BC18" s="140">
        <v>-5.8357476707790603</v>
      </c>
      <c r="BD18" s="130"/>
      <c r="BE18" s="141">
        <v>-5.2010393092999401</v>
      </c>
    </row>
    <row r="19" spans="1:57" x14ac:dyDescent="0.25">
      <c r="A19" s="21" t="s">
        <v>28</v>
      </c>
      <c r="B19" s="3" t="str">
        <f t="shared" si="0"/>
        <v>Dulles Airport Area, VA</v>
      </c>
      <c r="C19" s="3"/>
      <c r="D19" s="24" t="s">
        <v>16</v>
      </c>
      <c r="E19" s="27" t="s">
        <v>17</v>
      </c>
      <c r="F19" s="3"/>
      <c r="G19" s="136">
        <v>65.110984632896901</v>
      </c>
      <c r="H19" s="130">
        <v>85.031303357996507</v>
      </c>
      <c r="I19" s="130">
        <v>92.079301840257997</v>
      </c>
      <c r="J19" s="130">
        <v>89.840637450199196</v>
      </c>
      <c r="K19" s="130">
        <v>82.157085941946406</v>
      </c>
      <c r="L19" s="137">
        <v>82.843862644659396</v>
      </c>
      <c r="M19" s="130"/>
      <c r="N19" s="138">
        <v>81.654335040789206</v>
      </c>
      <c r="O19" s="139">
        <v>82.024283817112504</v>
      </c>
      <c r="P19" s="140">
        <v>81.839309428950799</v>
      </c>
      <c r="Q19" s="130"/>
      <c r="R19" s="141">
        <v>82.556847440171197</v>
      </c>
      <c r="S19" s="135"/>
      <c r="T19" s="136">
        <v>6.76621558562762</v>
      </c>
      <c r="U19" s="130">
        <v>6.5620542082738904</v>
      </c>
      <c r="V19" s="130">
        <v>5.2249322493224897</v>
      </c>
      <c r="W19" s="130">
        <v>6.3082276349758599</v>
      </c>
      <c r="X19" s="130">
        <v>1.4525008785287501</v>
      </c>
      <c r="Y19" s="137">
        <v>5.1912699942185299</v>
      </c>
      <c r="Z19" s="130"/>
      <c r="AA19" s="138">
        <v>-1.7014959461002599</v>
      </c>
      <c r="AB19" s="139">
        <v>-1.8835810734142699</v>
      </c>
      <c r="AC19" s="140">
        <v>-1.7928286852589601</v>
      </c>
      <c r="AD19" s="130"/>
      <c r="AE19" s="141">
        <v>3.1143156968281298</v>
      </c>
      <c r="AF19" s="30"/>
      <c r="AG19" s="136">
        <v>61.273951811800401</v>
      </c>
      <c r="AH19" s="130">
        <v>76.8189148169227</v>
      </c>
      <c r="AI19" s="130">
        <v>79.787990893568505</v>
      </c>
      <c r="AJ19" s="130">
        <v>80.660690571049102</v>
      </c>
      <c r="AK19" s="130">
        <v>75.369948776323199</v>
      </c>
      <c r="AL19" s="137">
        <v>74.782299373932801</v>
      </c>
      <c r="AM19" s="130"/>
      <c r="AN19" s="138">
        <v>77.343008916713998</v>
      </c>
      <c r="AO19" s="139">
        <v>76.306678049705894</v>
      </c>
      <c r="AP19" s="140">
        <v>76.824843483210003</v>
      </c>
      <c r="AQ19" s="130"/>
      <c r="AR19" s="141">
        <v>75.365883405154804</v>
      </c>
      <c r="AS19" s="135"/>
      <c r="AT19" s="136">
        <v>0.34174757281553297</v>
      </c>
      <c r="AU19" s="130">
        <v>6.2867080093184997</v>
      </c>
      <c r="AV19" s="130">
        <v>4.8294126811029701</v>
      </c>
      <c r="AW19" s="130">
        <v>2.2547575384060301</v>
      </c>
      <c r="AX19" s="130">
        <v>0.99142040038131496</v>
      </c>
      <c r="AY19" s="137">
        <v>3.01590931364542</v>
      </c>
      <c r="AZ19" s="130"/>
      <c r="BA19" s="138">
        <v>2.2126112573649199</v>
      </c>
      <c r="BB19" s="139">
        <v>3.3201682561089099</v>
      </c>
      <c r="BC19" s="140">
        <v>2.7596707427320699</v>
      </c>
      <c r="BD19" s="130"/>
      <c r="BE19" s="141">
        <v>2.9411492508306099</v>
      </c>
    </row>
    <row r="20" spans="1:57" x14ac:dyDescent="0.25">
      <c r="A20" s="21" t="s">
        <v>29</v>
      </c>
      <c r="B20" s="3" t="str">
        <f t="shared" si="0"/>
        <v>Williamsburg, VA</v>
      </c>
      <c r="C20" s="3"/>
      <c r="D20" s="24" t="s">
        <v>16</v>
      </c>
      <c r="E20" s="27" t="s">
        <v>17</v>
      </c>
      <c r="F20" s="3"/>
      <c r="G20" s="136">
        <v>57.709424083769598</v>
      </c>
      <c r="H20" s="130">
        <v>62.9842931937172</v>
      </c>
      <c r="I20" s="130">
        <v>63.730366492146501</v>
      </c>
      <c r="J20" s="130">
        <v>58.547120418848102</v>
      </c>
      <c r="K20" s="130">
        <v>61.230366492146501</v>
      </c>
      <c r="L20" s="137">
        <v>60.840314136125599</v>
      </c>
      <c r="M20" s="130"/>
      <c r="N20" s="138">
        <v>80.458115183245994</v>
      </c>
      <c r="O20" s="139">
        <v>86.361256544502595</v>
      </c>
      <c r="P20" s="140">
        <v>83.409685863874302</v>
      </c>
      <c r="Q20" s="130"/>
      <c r="R20" s="141">
        <v>67.2887060583395</v>
      </c>
      <c r="S20" s="135"/>
      <c r="T20" s="136">
        <v>-1.7820207392633201</v>
      </c>
      <c r="U20" s="130">
        <v>5.4976661869163301</v>
      </c>
      <c r="V20" s="130">
        <v>-2.3425110521294701</v>
      </c>
      <c r="W20" s="130">
        <v>-15.5328406590342</v>
      </c>
      <c r="X20" s="130">
        <v>-12.770173589339</v>
      </c>
      <c r="Y20" s="137">
        <v>-5.8856199393078796</v>
      </c>
      <c r="Z20" s="130"/>
      <c r="AA20" s="138">
        <v>-1.45380783521185</v>
      </c>
      <c r="AB20" s="139">
        <v>1.9900413834419699</v>
      </c>
      <c r="AC20" s="140">
        <v>0.29949764316354299</v>
      </c>
      <c r="AD20" s="130"/>
      <c r="AE20" s="141">
        <v>-3.7842543488828499</v>
      </c>
      <c r="AF20" s="30"/>
      <c r="AG20" s="136">
        <v>53.249345549738202</v>
      </c>
      <c r="AH20" s="130">
        <v>57.935209424083702</v>
      </c>
      <c r="AI20" s="130">
        <v>57.643979057591601</v>
      </c>
      <c r="AJ20" s="130">
        <v>61.321989528795797</v>
      </c>
      <c r="AK20" s="130">
        <v>67.922120418848095</v>
      </c>
      <c r="AL20" s="137">
        <v>59.614528795811502</v>
      </c>
      <c r="AM20" s="130"/>
      <c r="AN20" s="138">
        <v>78.707460732984202</v>
      </c>
      <c r="AO20" s="139">
        <v>78.167539267015698</v>
      </c>
      <c r="AP20" s="140">
        <v>78.4375</v>
      </c>
      <c r="AQ20" s="130"/>
      <c r="AR20" s="141">
        <v>64.992520568436703</v>
      </c>
      <c r="AS20" s="135"/>
      <c r="AT20" s="136">
        <v>-10.331563388814599</v>
      </c>
      <c r="AU20" s="130">
        <v>-8.2402796832483496</v>
      </c>
      <c r="AV20" s="130">
        <v>-9.7431257834687397</v>
      </c>
      <c r="AW20" s="130">
        <v>-5.4559370588040004</v>
      </c>
      <c r="AX20" s="130">
        <v>1.5264571631749499</v>
      </c>
      <c r="AY20" s="137">
        <v>-6.31092426003055</v>
      </c>
      <c r="AZ20" s="130"/>
      <c r="BA20" s="138">
        <v>-1.07105228612198</v>
      </c>
      <c r="BB20" s="139">
        <v>-5.7509034178499396</v>
      </c>
      <c r="BC20" s="140">
        <v>-3.4596145798042999</v>
      </c>
      <c r="BD20" s="130"/>
      <c r="BE20" s="141">
        <v>-5.3469570549688799</v>
      </c>
    </row>
    <row r="21" spans="1:57" x14ac:dyDescent="0.25">
      <c r="A21" s="21" t="s">
        <v>30</v>
      </c>
      <c r="B21" s="3" t="str">
        <f t="shared" si="0"/>
        <v>Virginia Beach, VA</v>
      </c>
      <c r="C21" s="3"/>
      <c r="D21" s="24" t="s">
        <v>16</v>
      </c>
      <c r="E21" s="27" t="s">
        <v>17</v>
      </c>
      <c r="F21" s="3"/>
      <c r="G21" s="136">
        <v>66.736792893875602</v>
      </c>
      <c r="H21" s="130">
        <v>69.736637057815102</v>
      </c>
      <c r="I21" s="130">
        <v>77.380395823593503</v>
      </c>
      <c r="J21" s="130">
        <v>77.216767960105898</v>
      </c>
      <c r="K21" s="130">
        <v>78.782920367773102</v>
      </c>
      <c r="L21" s="137">
        <v>73.970702820632596</v>
      </c>
      <c r="M21" s="130"/>
      <c r="N21" s="138">
        <v>92.956210067009494</v>
      </c>
      <c r="O21" s="139">
        <v>95.519713261648704</v>
      </c>
      <c r="P21" s="140">
        <v>94.237961664329106</v>
      </c>
      <c r="Q21" s="130"/>
      <c r="R21" s="141">
        <v>79.761348204545897</v>
      </c>
      <c r="S21" s="135"/>
      <c r="T21" s="136">
        <v>-5.6193444496389704</v>
      </c>
      <c r="U21" s="130">
        <v>-9.1961210770463797</v>
      </c>
      <c r="V21" s="130">
        <v>-7.2601056456968802</v>
      </c>
      <c r="W21" s="130">
        <v>-10.498586413238399</v>
      </c>
      <c r="X21" s="130">
        <v>-4.5546344525969804</v>
      </c>
      <c r="Y21" s="137">
        <v>-7.4821051156584897</v>
      </c>
      <c r="Z21" s="130"/>
      <c r="AA21" s="138">
        <v>3.65749445706123</v>
      </c>
      <c r="AB21" s="139">
        <v>2.7531195397452</v>
      </c>
      <c r="AC21" s="140">
        <v>3.19717594971875</v>
      </c>
      <c r="AD21" s="130"/>
      <c r="AE21" s="141">
        <v>-4.1331604841324801</v>
      </c>
      <c r="AF21" s="30"/>
      <c r="AG21" s="136">
        <v>65.669048455741603</v>
      </c>
      <c r="AH21" s="130">
        <v>71.978728377746606</v>
      </c>
      <c r="AI21" s="130">
        <v>75.640875798659806</v>
      </c>
      <c r="AJ21" s="130">
        <v>77.277154433535898</v>
      </c>
      <c r="AK21" s="130">
        <v>81.948340345955998</v>
      </c>
      <c r="AL21" s="137">
        <v>74.506754597257597</v>
      </c>
      <c r="AM21" s="130"/>
      <c r="AN21" s="138">
        <v>88.875253233598201</v>
      </c>
      <c r="AO21" s="139">
        <v>90.240766713417401</v>
      </c>
      <c r="AP21" s="140">
        <v>89.558009973507794</v>
      </c>
      <c r="AQ21" s="130"/>
      <c r="AR21" s="141">
        <v>78.808477944983494</v>
      </c>
      <c r="AS21" s="135"/>
      <c r="AT21" s="136">
        <v>-6.9898571474233497</v>
      </c>
      <c r="AU21" s="130">
        <v>-7.27978596847821</v>
      </c>
      <c r="AV21" s="130">
        <v>-4.8729523834358002</v>
      </c>
      <c r="AW21" s="130">
        <v>-0.83592976634704996</v>
      </c>
      <c r="AX21" s="130">
        <v>3.9944640617491598</v>
      </c>
      <c r="AY21" s="137">
        <v>-3.1068862184775101</v>
      </c>
      <c r="AZ21" s="130"/>
      <c r="BA21" s="138">
        <v>0.21520880221820801</v>
      </c>
      <c r="BB21" s="139">
        <v>-0.76595285080325304</v>
      </c>
      <c r="BC21" s="140">
        <v>-0.28152513923098799</v>
      </c>
      <c r="BD21" s="130"/>
      <c r="BE21" s="141">
        <v>-2.2055376871288899</v>
      </c>
    </row>
    <row r="22" spans="1:57" x14ac:dyDescent="0.25">
      <c r="A22" s="34" t="s">
        <v>31</v>
      </c>
      <c r="B22" s="3" t="str">
        <f t="shared" si="0"/>
        <v>Norfolk/Portsmouth, VA</v>
      </c>
      <c r="C22" s="3"/>
      <c r="D22" s="24" t="s">
        <v>16</v>
      </c>
      <c r="E22" s="27" t="s">
        <v>17</v>
      </c>
      <c r="F22" s="3"/>
      <c r="G22" s="136">
        <v>68.244783447308393</v>
      </c>
      <c r="H22" s="130">
        <v>73.592845870594402</v>
      </c>
      <c r="I22" s="130">
        <v>74.487112046291401</v>
      </c>
      <c r="J22" s="130">
        <v>76.784148693669906</v>
      </c>
      <c r="K22" s="130">
        <v>74.8027354024197</v>
      </c>
      <c r="L22" s="137">
        <v>73.582325092056806</v>
      </c>
      <c r="M22" s="130"/>
      <c r="N22" s="138">
        <v>86.778888304401093</v>
      </c>
      <c r="O22" s="139">
        <v>91.793792740662795</v>
      </c>
      <c r="P22" s="140">
        <v>89.286340522532001</v>
      </c>
      <c r="Q22" s="130"/>
      <c r="R22" s="141">
        <v>78.069186643621094</v>
      </c>
      <c r="S22" s="135"/>
      <c r="T22" s="136">
        <v>-0.68569729920068601</v>
      </c>
      <c r="U22" s="130">
        <v>-2.3166072414795802</v>
      </c>
      <c r="V22" s="130">
        <v>-6.9238084109883404</v>
      </c>
      <c r="W22" s="130">
        <v>-4.4310978327364801</v>
      </c>
      <c r="X22" s="130">
        <v>-7.6643597905516403</v>
      </c>
      <c r="Y22" s="137">
        <v>-4.5471957460056798</v>
      </c>
      <c r="Z22" s="130"/>
      <c r="AA22" s="138">
        <v>1.61090315034059</v>
      </c>
      <c r="AB22" s="139">
        <v>1.21674647929369</v>
      </c>
      <c r="AC22" s="140">
        <v>1.40790755007973</v>
      </c>
      <c r="AD22" s="130"/>
      <c r="AE22" s="141">
        <v>-2.6797060518347502</v>
      </c>
      <c r="AF22" s="30"/>
      <c r="AG22" s="136">
        <v>64.768542872172503</v>
      </c>
      <c r="AH22" s="130">
        <v>71.124846571979603</v>
      </c>
      <c r="AI22" s="130">
        <v>73.207083990881898</v>
      </c>
      <c r="AJ22" s="130">
        <v>75.486586007364494</v>
      </c>
      <c r="AK22" s="130">
        <v>80.795195511134395</v>
      </c>
      <c r="AL22" s="137">
        <v>73.076450990706604</v>
      </c>
      <c r="AM22" s="130"/>
      <c r="AN22" s="138">
        <v>86.103805014904395</v>
      </c>
      <c r="AO22" s="139">
        <v>85.538313168507798</v>
      </c>
      <c r="AP22" s="140">
        <v>85.821059091706104</v>
      </c>
      <c r="AQ22" s="130"/>
      <c r="AR22" s="141">
        <v>76.717767590992196</v>
      </c>
      <c r="AS22" s="135"/>
      <c r="AT22" s="136">
        <v>-4.4128802148338799</v>
      </c>
      <c r="AU22" s="130">
        <v>-2.4186645296348401</v>
      </c>
      <c r="AV22" s="130">
        <v>0.30515743925178801</v>
      </c>
      <c r="AW22" s="130">
        <v>-0.59674223329061304</v>
      </c>
      <c r="AX22" s="130">
        <v>4.0296388205108302</v>
      </c>
      <c r="AY22" s="137">
        <v>-0.50480455113947997</v>
      </c>
      <c r="AZ22" s="130"/>
      <c r="BA22" s="138">
        <v>-0.73127542530357303</v>
      </c>
      <c r="BB22" s="139">
        <v>-3.5178331035088499</v>
      </c>
      <c r="BC22" s="140">
        <v>-2.1397983207064502</v>
      </c>
      <c r="BD22" s="130"/>
      <c r="BE22" s="141">
        <v>-1.03328511366598</v>
      </c>
    </row>
    <row r="23" spans="1:57" x14ac:dyDescent="0.25">
      <c r="A23" s="35" t="s">
        <v>32</v>
      </c>
      <c r="B23" s="3" t="str">
        <f t="shared" si="0"/>
        <v>Newport News/Hampton, VA</v>
      </c>
      <c r="C23" s="3"/>
      <c r="D23" s="24" t="s">
        <v>16</v>
      </c>
      <c r="E23" s="27" t="s">
        <v>17</v>
      </c>
      <c r="F23" s="3"/>
      <c r="G23" s="136">
        <v>61.578724006224299</v>
      </c>
      <c r="H23" s="130">
        <v>70.391851747064607</v>
      </c>
      <c r="I23" s="130">
        <v>73.4333003253642</v>
      </c>
      <c r="J23" s="130">
        <v>70.731362286037594</v>
      </c>
      <c r="K23" s="130">
        <v>68.538690055170406</v>
      </c>
      <c r="L23" s="137">
        <v>68.934785683972194</v>
      </c>
      <c r="M23" s="130"/>
      <c r="N23" s="138">
        <v>81.355212901400407</v>
      </c>
      <c r="O23" s="139">
        <v>87.367378695713597</v>
      </c>
      <c r="P23" s="140">
        <v>84.361295798556995</v>
      </c>
      <c r="Q23" s="130"/>
      <c r="R23" s="141">
        <v>73.342360002424996</v>
      </c>
      <c r="S23" s="135"/>
      <c r="T23" s="136">
        <v>-4.8590228162670899</v>
      </c>
      <c r="U23" s="130">
        <v>-7.3882624619191102</v>
      </c>
      <c r="V23" s="130">
        <v>-9.0040002388744504</v>
      </c>
      <c r="W23" s="130">
        <v>-13.203549070400999</v>
      </c>
      <c r="X23" s="130">
        <v>-4.0292586651905697</v>
      </c>
      <c r="Y23" s="137">
        <v>-7.9243932999655202</v>
      </c>
      <c r="Z23" s="130"/>
      <c r="AA23" s="138">
        <v>-1.0752503957069399</v>
      </c>
      <c r="AB23" s="139">
        <v>0.60135021176974501</v>
      </c>
      <c r="AC23" s="140">
        <v>-0.21411589915311599</v>
      </c>
      <c r="AD23" s="130"/>
      <c r="AE23" s="141">
        <v>-5.5253589777274099</v>
      </c>
      <c r="AF23" s="30"/>
      <c r="AG23" s="136">
        <v>60.362144574904498</v>
      </c>
      <c r="AH23" s="130">
        <v>67.735889093223904</v>
      </c>
      <c r="AI23" s="130">
        <v>71.8100155608997</v>
      </c>
      <c r="AJ23" s="130">
        <v>69.408685811288706</v>
      </c>
      <c r="AK23" s="130">
        <v>72.570377705474598</v>
      </c>
      <c r="AL23" s="137">
        <v>68.377422549158197</v>
      </c>
      <c r="AM23" s="130"/>
      <c r="AN23" s="138">
        <v>82.4267930400339</v>
      </c>
      <c r="AO23" s="139">
        <v>83.943980761069398</v>
      </c>
      <c r="AP23" s="140">
        <v>83.185386900551705</v>
      </c>
      <c r="AQ23" s="130"/>
      <c r="AR23" s="141">
        <v>72.608269506699202</v>
      </c>
      <c r="AS23" s="135"/>
      <c r="AT23" s="136">
        <v>-6.36910632216631</v>
      </c>
      <c r="AU23" s="130">
        <v>-5.2154559348028897</v>
      </c>
      <c r="AV23" s="130">
        <v>-1.1175765511309199</v>
      </c>
      <c r="AW23" s="130">
        <v>-6.1858673248061304</v>
      </c>
      <c r="AX23" s="130">
        <v>0.162690563694392</v>
      </c>
      <c r="AY23" s="137">
        <v>-3.6912330610381501</v>
      </c>
      <c r="AZ23" s="130"/>
      <c r="BA23" s="138">
        <v>-3.5856299592330099</v>
      </c>
      <c r="BB23" s="139">
        <v>-4.2805106752700697</v>
      </c>
      <c r="BC23" s="140">
        <v>-3.93749515965624</v>
      </c>
      <c r="BD23" s="130"/>
      <c r="BE23" s="141">
        <v>-3.7719822407808099</v>
      </c>
    </row>
    <row r="24" spans="1:57" x14ac:dyDescent="0.25">
      <c r="A24" s="36" t="s">
        <v>33</v>
      </c>
      <c r="B24" s="3" t="str">
        <f t="shared" si="0"/>
        <v>Chesapeake/Suffolk, VA</v>
      </c>
      <c r="C24" s="3"/>
      <c r="D24" s="25" t="s">
        <v>16</v>
      </c>
      <c r="E24" s="28" t="s">
        <v>17</v>
      </c>
      <c r="F24" s="3"/>
      <c r="G24" s="142">
        <v>63.680137575236401</v>
      </c>
      <c r="H24" s="143">
        <v>76.251074806534803</v>
      </c>
      <c r="I24" s="143">
        <v>81.324161650902795</v>
      </c>
      <c r="J24" s="143">
        <v>81.049011177987893</v>
      </c>
      <c r="K24" s="143">
        <v>78.417884780739399</v>
      </c>
      <c r="L24" s="144">
        <v>76.144453998280298</v>
      </c>
      <c r="M24" s="130"/>
      <c r="N24" s="145">
        <v>88.4436801375752</v>
      </c>
      <c r="O24" s="146">
        <v>91.177987962166796</v>
      </c>
      <c r="P24" s="147">
        <v>89.810834049871005</v>
      </c>
      <c r="Q24" s="130"/>
      <c r="R24" s="148">
        <v>80.049134013020506</v>
      </c>
      <c r="S24" s="135"/>
      <c r="T24" s="142">
        <v>0.48480111045576502</v>
      </c>
      <c r="U24" s="143">
        <v>-2.4857877892762898</v>
      </c>
      <c r="V24" s="143">
        <v>-4.3284456897984196</v>
      </c>
      <c r="W24" s="143">
        <v>-5.3133314241250096</v>
      </c>
      <c r="X24" s="143">
        <v>-3.98083710472944</v>
      </c>
      <c r="Y24" s="144">
        <v>-3.3300606183453101</v>
      </c>
      <c r="Z24" s="130"/>
      <c r="AA24" s="145">
        <v>1.17942876533472</v>
      </c>
      <c r="AB24" s="146">
        <v>0.668372214204218</v>
      </c>
      <c r="AC24" s="147">
        <v>0.91936389164516297</v>
      </c>
      <c r="AD24" s="130"/>
      <c r="AE24" s="148">
        <v>-2.00738604793092</v>
      </c>
      <c r="AF24" s="31"/>
      <c r="AG24" s="142">
        <v>63.607050730868401</v>
      </c>
      <c r="AH24" s="143">
        <v>75.472914875322402</v>
      </c>
      <c r="AI24" s="143">
        <v>78.185726569217493</v>
      </c>
      <c r="AJ24" s="143">
        <v>77.446259673258794</v>
      </c>
      <c r="AK24" s="143">
        <v>80.137575236457394</v>
      </c>
      <c r="AL24" s="144">
        <v>74.969905417024904</v>
      </c>
      <c r="AM24" s="130"/>
      <c r="AN24" s="145">
        <v>87.368873602751506</v>
      </c>
      <c r="AO24" s="146">
        <v>86.203783319002497</v>
      </c>
      <c r="AP24" s="147">
        <v>86.786328460877002</v>
      </c>
      <c r="AQ24" s="130"/>
      <c r="AR24" s="148">
        <v>78.346026286696898</v>
      </c>
      <c r="AS24" s="75"/>
      <c r="AT24" s="142">
        <v>-5.0762231260562798</v>
      </c>
      <c r="AU24" s="143">
        <v>-2.1980982057922098</v>
      </c>
      <c r="AV24" s="143">
        <v>-0.18991714096766699</v>
      </c>
      <c r="AW24" s="143">
        <v>-4.4608463019595099</v>
      </c>
      <c r="AX24" s="143">
        <v>1.14648398709374</v>
      </c>
      <c r="AY24" s="144">
        <v>-2.0778906761711902</v>
      </c>
      <c r="AZ24" s="130"/>
      <c r="BA24" s="145">
        <v>-1.36022312081194</v>
      </c>
      <c r="BB24" s="146">
        <v>-3.3566040316588901</v>
      </c>
      <c r="BC24" s="147">
        <v>-2.36191806262479</v>
      </c>
      <c r="BD24" s="130"/>
      <c r="BE24" s="148">
        <v>-2.1679623792959601</v>
      </c>
    </row>
    <row r="25" spans="1:57" ht="13" x14ac:dyDescent="0.3">
      <c r="A25" s="35" t="s">
        <v>109</v>
      </c>
      <c r="B25" s="3" t="s">
        <v>109</v>
      </c>
      <c r="C25" s="9"/>
      <c r="D25" s="23" t="s">
        <v>16</v>
      </c>
      <c r="E25" s="26" t="s">
        <v>17</v>
      </c>
      <c r="F25" s="3"/>
      <c r="G25" s="127">
        <v>40.931134820562498</v>
      </c>
      <c r="H25" s="128">
        <v>58.519236986744197</v>
      </c>
      <c r="I25" s="128">
        <v>67.280956999676604</v>
      </c>
      <c r="J25" s="128">
        <v>70.223084384093099</v>
      </c>
      <c r="K25" s="128">
        <v>62.560620756547003</v>
      </c>
      <c r="L25" s="129">
        <v>59.903006789524703</v>
      </c>
      <c r="M25" s="130"/>
      <c r="N25" s="131">
        <v>59.812479793081103</v>
      </c>
      <c r="O25" s="132">
        <v>67.765923052052997</v>
      </c>
      <c r="P25" s="133">
        <v>63.789201422566997</v>
      </c>
      <c r="Q25" s="130"/>
      <c r="R25" s="134">
        <v>61.013348113251098</v>
      </c>
      <c r="S25" s="135"/>
      <c r="T25" s="127">
        <v>-3.7262357414448601</v>
      </c>
      <c r="U25" s="128">
        <v>-0.33039647577092501</v>
      </c>
      <c r="V25" s="128">
        <v>-7.5111111111111102</v>
      </c>
      <c r="W25" s="128">
        <v>-1.54125113327289</v>
      </c>
      <c r="X25" s="128">
        <v>-1.3258541560428301</v>
      </c>
      <c r="Y25" s="129">
        <v>-2.97444490992878</v>
      </c>
      <c r="Z25" s="130"/>
      <c r="AA25" s="131">
        <v>-19.1080017490161</v>
      </c>
      <c r="AB25" s="132">
        <v>-20.030522701258999</v>
      </c>
      <c r="AC25" s="133">
        <v>-19.600651996740002</v>
      </c>
      <c r="AD25" s="130"/>
      <c r="AE25" s="134">
        <v>-8.6192584394023193</v>
      </c>
      <c r="AG25" s="127">
        <v>39.993533785968303</v>
      </c>
      <c r="AH25" s="128">
        <v>53.402845134173901</v>
      </c>
      <c r="AI25" s="128">
        <v>59.044616876818601</v>
      </c>
      <c r="AJ25" s="128">
        <v>60.087293889427698</v>
      </c>
      <c r="AK25" s="128">
        <v>55.455868089233697</v>
      </c>
      <c r="AL25" s="129">
        <v>53.596831555124403</v>
      </c>
      <c r="AM25" s="130"/>
      <c r="AN25" s="131">
        <v>59.877141933397901</v>
      </c>
      <c r="AO25" s="132">
        <v>64.686388619463301</v>
      </c>
      <c r="AP25" s="133">
        <v>62.281765276430598</v>
      </c>
      <c r="AQ25" s="130"/>
      <c r="AR25" s="134">
        <v>56.078241189783299</v>
      </c>
      <c r="AS25" s="135"/>
      <c r="AT25" s="127">
        <v>-2.2134387351778599</v>
      </c>
      <c r="AU25" s="128">
        <v>10.837107867807401</v>
      </c>
      <c r="AV25" s="128">
        <v>2.9308158376778901</v>
      </c>
      <c r="AW25" s="128">
        <v>-0.62825825424408499</v>
      </c>
      <c r="AX25" s="128">
        <v>-2.4456135361865399</v>
      </c>
      <c r="AY25" s="129">
        <v>1.60272125520961</v>
      </c>
      <c r="AZ25" s="130"/>
      <c r="BA25" s="131">
        <v>-4.9281314168377799</v>
      </c>
      <c r="BB25" s="132">
        <v>-6.8118304611085199</v>
      </c>
      <c r="BC25" s="133">
        <v>-5.9157509157509098</v>
      </c>
      <c r="BD25" s="130"/>
      <c r="BE25" s="134">
        <v>-0.90998122908675405</v>
      </c>
    </row>
    <row r="26" spans="1:57" x14ac:dyDescent="0.25">
      <c r="A26" s="35" t="s">
        <v>43</v>
      </c>
      <c r="B26" s="3" t="str">
        <f t="shared" si="0"/>
        <v>Richmond North/Glen Allen, VA</v>
      </c>
      <c r="C26" s="10"/>
      <c r="D26" s="24" t="s">
        <v>16</v>
      </c>
      <c r="E26" s="27" t="s">
        <v>17</v>
      </c>
      <c r="F26" s="3"/>
      <c r="G26" s="136">
        <v>47.453210139777298</v>
      </c>
      <c r="H26" s="130">
        <v>62.852404643449397</v>
      </c>
      <c r="I26" s="130">
        <v>69.201610992655702</v>
      </c>
      <c r="J26" s="130">
        <v>68.668561952144003</v>
      </c>
      <c r="K26" s="130">
        <v>63.728974176735299</v>
      </c>
      <c r="L26" s="137">
        <v>62.380952380952301</v>
      </c>
      <c r="M26" s="130"/>
      <c r="N26" s="138">
        <v>69.320066334991694</v>
      </c>
      <c r="O26" s="139">
        <v>74.283345178867506</v>
      </c>
      <c r="P26" s="140">
        <v>71.801705756929607</v>
      </c>
      <c r="Q26" s="130"/>
      <c r="R26" s="141">
        <v>65.072596202660094</v>
      </c>
      <c r="S26" s="135"/>
      <c r="T26" s="136">
        <v>-3.28220655589337</v>
      </c>
      <c r="U26" s="130">
        <v>-1.9396162848451499</v>
      </c>
      <c r="V26" s="130">
        <v>-5.8756033490205697</v>
      </c>
      <c r="W26" s="130">
        <v>-3.8118659296511801</v>
      </c>
      <c r="X26" s="130">
        <v>-5.5297982797471601</v>
      </c>
      <c r="Y26" s="137">
        <v>-4.18550160412385</v>
      </c>
      <c r="Z26" s="130"/>
      <c r="AA26" s="138">
        <v>-14.0803820441672</v>
      </c>
      <c r="AB26" s="139">
        <v>-14.786766152411399</v>
      </c>
      <c r="AC26" s="140">
        <v>-14.447237183698</v>
      </c>
      <c r="AD26" s="130"/>
      <c r="AE26" s="141">
        <v>-7.6766392261935996</v>
      </c>
      <c r="AG26" s="136">
        <v>48.834443387250197</v>
      </c>
      <c r="AH26" s="130">
        <v>62.9116323146173</v>
      </c>
      <c r="AI26" s="130">
        <v>67.990405117270697</v>
      </c>
      <c r="AJ26" s="130">
        <v>66.068467187870098</v>
      </c>
      <c r="AK26" s="130">
        <v>61.499052357261299</v>
      </c>
      <c r="AL26" s="137">
        <v>61.470978755690403</v>
      </c>
      <c r="AM26" s="130"/>
      <c r="AN26" s="138">
        <v>68.393153281212903</v>
      </c>
      <c r="AO26" s="139">
        <v>70.981402511253194</v>
      </c>
      <c r="AP26" s="140">
        <v>69.687277896233098</v>
      </c>
      <c r="AQ26" s="130"/>
      <c r="AR26" s="141">
        <v>63.819844226210598</v>
      </c>
      <c r="AS26" s="135"/>
      <c r="AT26" s="136">
        <v>-2.61908045923269</v>
      </c>
      <c r="AU26" s="130">
        <v>7.6514458919322603</v>
      </c>
      <c r="AV26" s="130">
        <v>6.8415950301117601</v>
      </c>
      <c r="AW26" s="130">
        <v>-1.2546973533899299</v>
      </c>
      <c r="AX26" s="130">
        <v>-7.95273233166753</v>
      </c>
      <c r="AY26" s="137">
        <v>0.46081705587555799</v>
      </c>
      <c r="AZ26" s="130"/>
      <c r="BA26" s="138">
        <v>-8.4557051158036494</v>
      </c>
      <c r="BB26" s="139">
        <v>-6.3809112242900001</v>
      </c>
      <c r="BC26" s="140">
        <v>-7.4106658908360403</v>
      </c>
      <c r="BD26" s="130"/>
      <c r="BE26" s="141">
        <v>-2.1328567331269701</v>
      </c>
    </row>
    <row r="27" spans="1:57" x14ac:dyDescent="0.25">
      <c r="A27" s="21" t="s">
        <v>44</v>
      </c>
      <c r="B27" s="3" t="str">
        <f t="shared" si="0"/>
        <v>Richmond West/Midlothian, VA</v>
      </c>
      <c r="C27" s="3"/>
      <c r="D27" s="24" t="s">
        <v>16</v>
      </c>
      <c r="E27" s="27" t="s">
        <v>17</v>
      </c>
      <c r="F27" s="3"/>
      <c r="G27" s="136">
        <v>49.003416856492002</v>
      </c>
      <c r="H27" s="130">
        <v>61.731207289293799</v>
      </c>
      <c r="I27" s="130">
        <v>66.230068337129794</v>
      </c>
      <c r="J27" s="130">
        <v>71.953302961275597</v>
      </c>
      <c r="K27" s="130">
        <v>65.632118451024994</v>
      </c>
      <c r="L27" s="137">
        <v>62.910022779043203</v>
      </c>
      <c r="M27" s="130"/>
      <c r="N27" s="138">
        <v>66.087699316628701</v>
      </c>
      <c r="O27" s="139">
        <v>70.130979498860995</v>
      </c>
      <c r="P27" s="140">
        <v>68.109339407744798</v>
      </c>
      <c r="Q27" s="130"/>
      <c r="R27" s="141">
        <v>64.395541815815093</v>
      </c>
      <c r="S27" s="135"/>
      <c r="T27" s="136">
        <v>-4.6008869179600804</v>
      </c>
      <c r="U27" s="130">
        <v>9.2191435768261893</v>
      </c>
      <c r="V27" s="130">
        <v>-1.6074450084602301</v>
      </c>
      <c r="W27" s="130">
        <v>3.4383954154727698</v>
      </c>
      <c r="X27" s="130">
        <v>-9.9960952752830892</v>
      </c>
      <c r="Y27" s="137">
        <v>-0.98592811687729598</v>
      </c>
      <c r="Z27" s="130"/>
      <c r="AA27" s="138">
        <v>-13.2660687593423</v>
      </c>
      <c r="AB27" s="139">
        <v>-11.7204301075268</v>
      </c>
      <c r="AC27" s="140">
        <v>-12.4771313574826</v>
      </c>
      <c r="AD27" s="130"/>
      <c r="AE27" s="141">
        <v>-4.7644829453167201</v>
      </c>
      <c r="AG27" s="136">
        <v>46.782460136674203</v>
      </c>
      <c r="AH27" s="130">
        <v>57.7306378132118</v>
      </c>
      <c r="AI27" s="130">
        <v>61.261389521639998</v>
      </c>
      <c r="AJ27" s="130">
        <v>63.147779043280103</v>
      </c>
      <c r="AK27" s="130">
        <v>62.919988610478299</v>
      </c>
      <c r="AL27" s="137">
        <v>58.368451025056899</v>
      </c>
      <c r="AM27" s="130"/>
      <c r="AN27" s="138">
        <v>67.568337129840501</v>
      </c>
      <c r="AO27" s="139">
        <v>69.276765375854197</v>
      </c>
      <c r="AP27" s="140">
        <v>68.422551252847299</v>
      </c>
      <c r="AQ27" s="130"/>
      <c r="AR27" s="141">
        <v>61.241051090139898</v>
      </c>
      <c r="AS27" s="135"/>
      <c r="AT27" s="136">
        <v>-8.0581980973698908</v>
      </c>
      <c r="AU27" s="130">
        <v>5.61270998827972</v>
      </c>
      <c r="AV27" s="130">
        <v>4.5178528054408504</v>
      </c>
      <c r="AW27" s="130">
        <v>-1.9453962639549001</v>
      </c>
      <c r="AX27" s="130">
        <v>-7.9270833333333304</v>
      </c>
      <c r="AY27" s="137">
        <v>-1.7023113071832701</v>
      </c>
      <c r="AZ27" s="130"/>
      <c r="BA27" s="138">
        <v>-6.73086371229242</v>
      </c>
      <c r="BB27" s="139">
        <v>-4.8308233913553602</v>
      </c>
      <c r="BC27" s="140">
        <v>-5.7785619761799696</v>
      </c>
      <c r="BD27" s="130"/>
      <c r="BE27" s="141">
        <v>-3.0413292331471</v>
      </c>
    </row>
    <row r="28" spans="1:57" x14ac:dyDescent="0.25">
      <c r="A28" s="21" t="s">
        <v>45</v>
      </c>
      <c r="B28" s="3" t="str">
        <f t="shared" si="0"/>
        <v>Petersburg/Chester, VA</v>
      </c>
      <c r="C28" s="3"/>
      <c r="D28" s="24" t="s">
        <v>16</v>
      </c>
      <c r="E28" s="27" t="s">
        <v>17</v>
      </c>
      <c r="F28" s="3"/>
      <c r="G28" s="136">
        <v>62.504809542131497</v>
      </c>
      <c r="H28" s="130">
        <v>71.893035782993394</v>
      </c>
      <c r="I28" s="130">
        <v>73.509041939207293</v>
      </c>
      <c r="J28" s="130">
        <v>73.028087726048398</v>
      </c>
      <c r="K28" s="130">
        <v>70.507887649095807</v>
      </c>
      <c r="L28" s="137">
        <v>70.288572527895298</v>
      </c>
      <c r="M28" s="130"/>
      <c r="N28" s="138">
        <v>75.125048095421306</v>
      </c>
      <c r="O28" s="139">
        <v>75.163524432474006</v>
      </c>
      <c r="P28" s="140">
        <v>75.144286263947606</v>
      </c>
      <c r="Q28" s="130"/>
      <c r="R28" s="141">
        <v>71.675919309624504</v>
      </c>
      <c r="S28" s="135"/>
      <c r="T28" s="136">
        <v>3.6469621519411901</v>
      </c>
      <c r="U28" s="130">
        <v>9.0093172294465393</v>
      </c>
      <c r="V28" s="130">
        <v>4.70635221965866</v>
      </c>
      <c r="W28" s="130">
        <v>4.7715033894931302</v>
      </c>
      <c r="X28" s="130">
        <v>-1.6805621673972699</v>
      </c>
      <c r="Y28" s="137">
        <v>4.0150206335549896</v>
      </c>
      <c r="Z28" s="130"/>
      <c r="AA28" s="138">
        <v>-1.53402211112036</v>
      </c>
      <c r="AB28" s="139">
        <v>-5.8042771105510802</v>
      </c>
      <c r="AC28" s="140">
        <v>-3.7170200527344499</v>
      </c>
      <c r="AD28" s="130"/>
      <c r="AE28" s="141">
        <v>1.57174662148302</v>
      </c>
      <c r="AG28" s="136">
        <v>57.5894574836475</v>
      </c>
      <c r="AH28" s="130">
        <v>67.328780300115397</v>
      </c>
      <c r="AI28" s="130">
        <v>69.3199307425933</v>
      </c>
      <c r="AJ28" s="130">
        <v>66.443824547903006</v>
      </c>
      <c r="AK28" s="130">
        <v>64.630627164293898</v>
      </c>
      <c r="AL28" s="137">
        <v>65.062524047710596</v>
      </c>
      <c r="AM28" s="130"/>
      <c r="AN28" s="138">
        <v>70.806079261254297</v>
      </c>
      <c r="AO28" s="139">
        <v>71.902654867256601</v>
      </c>
      <c r="AP28" s="140">
        <v>71.354367064255399</v>
      </c>
      <c r="AQ28" s="130"/>
      <c r="AR28" s="141">
        <v>66.860193481009105</v>
      </c>
      <c r="AS28" s="135"/>
      <c r="AT28" s="136">
        <v>-2.9005137390627</v>
      </c>
      <c r="AU28" s="130">
        <v>5.8432983927650399</v>
      </c>
      <c r="AV28" s="130">
        <v>7.4064355304651199</v>
      </c>
      <c r="AW28" s="130">
        <v>-0.96614969401886996</v>
      </c>
      <c r="AX28" s="130">
        <v>-5.4266222397147104</v>
      </c>
      <c r="AY28" s="137">
        <v>0.74951328585614396</v>
      </c>
      <c r="AZ28" s="130"/>
      <c r="BA28" s="138">
        <v>-4.6330619949980703</v>
      </c>
      <c r="BB28" s="139">
        <v>-4.2408829732325604</v>
      </c>
      <c r="BC28" s="140">
        <v>-4.4358680763049501</v>
      </c>
      <c r="BD28" s="130"/>
      <c r="BE28" s="141">
        <v>-0.89027187804956898</v>
      </c>
    </row>
    <row r="29" spans="1:57" x14ac:dyDescent="0.25">
      <c r="A29" s="77" t="s">
        <v>97</v>
      </c>
      <c r="B29" s="37" t="s">
        <v>70</v>
      </c>
      <c r="C29" s="3"/>
      <c r="D29" s="24" t="s">
        <v>16</v>
      </c>
      <c r="E29" s="27" t="s">
        <v>17</v>
      </c>
      <c r="F29" s="3"/>
      <c r="G29" s="136">
        <v>48.004468365999699</v>
      </c>
      <c r="H29" s="130">
        <v>58.185234081446097</v>
      </c>
      <c r="I29" s="130">
        <v>61.759926881283597</v>
      </c>
      <c r="J29" s="130">
        <v>62.318472631258203</v>
      </c>
      <c r="K29" s="130">
        <v>59.977658170001</v>
      </c>
      <c r="L29" s="137">
        <v>58.049152025997699</v>
      </c>
      <c r="M29" s="130"/>
      <c r="N29" s="138">
        <v>67.462171219660803</v>
      </c>
      <c r="O29" s="139">
        <v>66.213059815172102</v>
      </c>
      <c r="P29" s="140">
        <v>66.837615517416396</v>
      </c>
      <c r="Q29" s="130"/>
      <c r="R29" s="141">
        <v>60.560141594974503</v>
      </c>
      <c r="S29" s="135"/>
      <c r="T29" s="136">
        <v>1.5178150193891</v>
      </c>
      <c r="U29" s="130">
        <v>0.27938516020930898</v>
      </c>
      <c r="V29" s="130">
        <v>-0.94499444890590401</v>
      </c>
      <c r="W29" s="130">
        <v>-1.7277956379438399</v>
      </c>
      <c r="X29" s="130">
        <v>-6.0129171265930204</v>
      </c>
      <c r="Y29" s="137">
        <v>-1.5742114978997701</v>
      </c>
      <c r="Z29" s="130"/>
      <c r="AA29" s="138">
        <v>-3.5234194872880802</v>
      </c>
      <c r="AB29" s="139">
        <v>-7.3129977683114999</v>
      </c>
      <c r="AC29" s="140">
        <v>-5.4384657550105402</v>
      </c>
      <c r="AD29" s="130"/>
      <c r="AE29" s="141">
        <v>-2.8263880052551</v>
      </c>
      <c r="AG29" s="136">
        <v>47.376104397278297</v>
      </c>
      <c r="AH29" s="130">
        <v>57.823448766121601</v>
      </c>
      <c r="AI29" s="130">
        <v>59.217274296740101</v>
      </c>
      <c r="AJ29" s="130">
        <v>58.1700010155377</v>
      </c>
      <c r="AK29" s="130">
        <v>58.244896922920603</v>
      </c>
      <c r="AL29" s="137">
        <v>56.166345079719697</v>
      </c>
      <c r="AM29" s="130"/>
      <c r="AN29" s="138">
        <v>68.212399715649397</v>
      </c>
      <c r="AO29" s="139">
        <v>67.741444094648102</v>
      </c>
      <c r="AP29" s="140">
        <v>67.9769219051487</v>
      </c>
      <c r="AQ29" s="130"/>
      <c r="AR29" s="141">
        <v>59.540795601270801</v>
      </c>
      <c r="AS29" s="135"/>
      <c r="AT29" s="136">
        <v>-0.86888878807930303</v>
      </c>
      <c r="AU29" s="130">
        <v>5.0841256009573099</v>
      </c>
      <c r="AV29" s="130">
        <v>5.4284295689146296</v>
      </c>
      <c r="AW29" s="130">
        <v>-3.3986541437341198</v>
      </c>
      <c r="AX29" s="130">
        <v>-5.4560298393784601</v>
      </c>
      <c r="AY29" s="137">
        <v>8.3973904445363203E-3</v>
      </c>
      <c r="AZ29" s="130"/>
      <c r="BA29" s="138">
        <v>-0.78470861998483399</v>
      </c>
      <c r="BB29" s="139">
        <v>-2.7944477643393699</v>
      </c>
      <c r="BC29" s="140">
        <v>-1.7963791062835801</v>
      </c>
      <c r="BD29" s="130"/>
      <c r="BE29" s="141">
        <v>-0.58756036337117301</v>
      </c>
    </row>
    <row r="30" spans="1:57" x14ac:dyDescent="0.25">
      <c r="A30" s="21" t="s">
        <v>47</v>
      </c>
      <c r="B30" s="3" t="str">
        <f t="shared" si="0"/>
        <v>Roanoke, VA</v>
      </c>
      <c r="C30" s="3"/>
      <c r="D30" s="24" t="s">
        <v>16</v>
      </c>
      <c r="E30" s="27" t="s">
        <v>17</v>
      </c>
      <c r="F30" s="3"/>
      <c r="G30" s="136">
        <v>51.223520818115396</v>
      </c>
      <c r="H30" s="130">
        <v>65.248356464572595</v>
      </c>
      <c r="I30" s="130">
        <v>67.841490138787407</v>
      </c>
      <c r="J30" s="130">
        <v>67.330168005843603</v>
      </c>
      <c r="K30" s="130">
        <v>60.299488677866997</v>
      </c>
      <c r="L30" s="137">
        <v>62.388604821037198</v>
      </c>
      <c r="M30" s="130"/>
      <c r="N30" s="138">
        <v>64.718772826880894</v>
      </c>
      <c r="O30" s="139">
        <v>62.929145361577703</v>
      </c>
      <c r="P30" s="140">
        <v>63.823959094229302</v>
      </c>
      <c r="Q30" s="130"/>
      <c r="R30" s="141">
        <v>62.798706041949202</v>
      </c>
      <c r="S30" s="135"/>
      <c r="T30" s="136">
        <v>5.6449212536608302</v>
      </c>
      <c r="U30" s="130">
        <v>-4.0066179693206703</v>
      </c>
      <c r="V30" s="130">
        <v>-5.1971881723175501</v>
      </c>
      <c r="W30" s="130">
        <v>-3.7168126261691001</v>
      </c>
      <c r="X30" s="130">
        <v>-9.9181481083691896</v>
      </c>
      <c r="Y30" s="137">
        <v>-3.98406248670427</v>
      </c>
      <c r="Z30" s="130"/>
      <c r="AA30" s="138">
        <v>-3.6552969007279699</v>
      </c>
      <c r="AB30" s="139">
        <v>-10.242995098287301</v>
      </c>
      <c r="AC30" s="140">
        <v>-7.0195980135031899</v>
      </c>
      <c r="AD30" s="130"/>
      <c r="AE30" s="141">
        <v>-4.8857467788046298</v>
      </c>
      <c r="AG30" s="136">
        <v>50.862856099342501</v>
      </c>
      <c r="AH30" s="130">
        <v>64.138970051132205</v>
      </c>
      <c r="AI30" s="130">
        <v>65.905770635500303</v>
      </c>
      <c r="AJ30" s="130">
        <v>64.170927684441097</v>
      </c>
      <c r="AK30" s="130">
        <v>61.961285609934201</v>
      </c>
      <c r="AL30" s="137">
        <v>61.407962016070101</v>
      </c>
      <c r="AM30" s="130"/>
      <c r="AN30" s="138">
        <v>68.325420014609193</v>
      </c>
      <c r="AO30" s="139">
        <v>67.184075967859698</v>
      </c>
      <c r="AP30" s="140">
        <v>67.754747991234396</v>
      </c>
      <c r="AQ30" s="130"/>
      <c r="AR30" s="141">
        <v>63.221329437545599</v>
      </c>
      <c r="AS30" s="135"/>
      <c r="AT30" s="136">
        <v>1.3857382711852699</v>
      </c>
      <c r="AU30" s="130">
        <v>6.5025425950628799</v>
      </c>
      <c r="AV30" s="130">
        <v>5.56020804066062</v>
      </c>
      <c r="AW30" s="130">
        <v>-4.6702098862168704</v>
      </c>
      <c r="AX30" s="130">
        <v>-5.52327431492923</v>
      </c>
      <c r="AY30" s="137">
        <v>0.43064800351545901</v>
      </c>
      <c r="AZ30" s="130"/>
      <c r="BA30" s="138">
        <v>0.48016585914940002</v>
      </c>
      <c r="BB30" s="139">
        <v>-3.0271313716574602</v>
      </c>
      <c r="BC30" s="140">
        <v>-1.28986442181465</v>
      </c>
      <c r="BD30" s="130"/>
      <c r="BE30" s="141">
        <v>-0.102513387673099</v>
      </c>
    </row>
    <row r="31" spans="1:57" x14ac:dyDescent="0.25">
      <c r="A31" s="21" t="s">
        <v>48</v>
      </c>
      <c r="B31" s="3" t="str">
        <f t="shared" si="0"/>
        <v>Charlottesville, VA</v>
      </c>
      <c r="C31" s="3"/>
      <c r="D31" s="24" t="s">
        <v>16</v>
      </c>
      <c r="E31" s="27" t="s">
        <v>17</v>
      </c>
      <c r="F31" s="3"/>
      <c r="G31" s="136">
        <v>63.0280018984337</v>
      </c>
      <c r="H31" s="130">
        <v>76.886568580920695</v>
      </c>
      <c r="I31" s="130">
        <v>79.046037019458893</v>
      </c>
      <c r="J31" s="130">
        <v>83.009017560512504</v>
      </c>
      <c r="K31" s="130">
        <v>83.531086853345897</v>
      </c>
      <c r="L31" s="137">
        <v>77.100142382534401</v>
      </c>
      <c r="M31" s="130"/>
      <c r="N31" s="138">
        <v>71.665875652586607</v>
      </c>
      <c r="O31" s="139">
        <v>73.208353108685301</v>
      </c>
      <c r="P31" s="140">
        <v>72.437114380635904</v>
      </c>
      <c r="Q31" s="130"/>
      <c r="R31" s="141">
        <v>75.767848667706204</v>
      </c>
      <c r="S31" s="135"/>
      <c r="T31" s="136">
        <v>2.5338198938184799</v>
      </c>
      <c r="U31" s="130">
        <v>1.64825338689552</v>
      </c>
      <c r="V31" s="130">
        <v>-1.1522062526521499</v>
      </c>
      <c r="W31" s="130">
        <v>-4.9619719032810101</v>
      </c>
      <c r="X31" s="130">
        <v>-1.66622533670746</v>
      </c>
      <c r="Y31" s="137">
        <v>-0.99300509108667701</v>
      </c>
      <c r="Z31" s="130"/>
      <c r="AA31" s="138">
        <v>-6.8300261479681499</v>
      </c>
      <c r="AB31" s="139">
        <v>-9.7390987776449798</v>
      </c>
      <c r="AC31" s="140">
        <v>-8.3231102450019296</v>
      </c>
      <c r="AD31" s="130"/>
      <c r="AE31" s="141">
        <v>-3.1091301476341502</v>
      </c>
      <c r="AG31" s="136">
        <v>55.013051732320797</v>
      </c>
      <c r="AH31" s="130">
        <v>66.854532510678595</v>
      </c>
      <c r="AI31" s="130">
        <v>63.906027527289901</v>
      </c>
      <c r="AJ31" s="130">
        <v>68.349549121974306</v>
      </c>
      <c r="AK31" s="130">
        <v>67.596108210726101</v>
      </c>
      <c r="AL31" s="137">
        <v>64.343853820598</v>
      </c>
      <c r="AM31" s="130"/>
      <c r="AN31" s="138">
        <v>68.130042714760293</v>
      </c>
      <c r="AO31" s="139">
        <v>68.355481727574698</v>
      </c>
      <c r="AP31" s="140">
        <v>68.242762221167496</v>
      </c>
      <c r="AQ31" s="130"/>
      <c r="AR31" s="141">
        <v>65.457827649332103</v>
      </c>
      <c r="AS31" s="135"/>
      <c r="AT31" s="136">
        <v>-5.23202551281965</v>
      </c>
      <c r="AU31" s="130">
        <v>-2.2816593331416302</v>
      </c>
      <c r="AV31" s="130">
        <v>-5.1560406380205901</v>
      </c>
      <c r="AW31" s="130">
        <v>-9.2263075701055701</v>
      </c>
      <c r="AX31" s="130">
        <v>-9.8368925161917904</v>
      </c>
      <c r="AY31" s="137">
        <v>-6.5078148340330504</v>
      </c>
      <c r="AZ31" s="130"/>
      <c r="BA31" s="138">
        <v>-5.5028887170504603</v>
      </c>
      <c r="BB31" s="139">
        <v>-7.0866981451245099</v>
      </c>
      <c r="BC31" s="140">
        <v>-6.30279374625146</v>
      </c>
      <c r="BD31" s="130"/>
      <c r="BE31" s="141">
        <v>-6.4468390599951304</v>
      </c>
    </row>
    <row r="32" spans="1:57" x14ac:dyDescent="0.25">
      <c r="A32" s="21" t="s">
        <v>49</v>
      </c>
      <c r="B32" t="s">
        <v>72</v>
      </c>
      <c r="C32" s="3"/>
      <c r="D32" s="24" t="s">
        <v>16</v>
      </c>
      <c r="E32" s="27" t="s">
        <v>17</v>
      </c>
      <c r="F32" s="3"/>
      <c r="G32" s="136">
        <v>46.970819137905401</v>
      </c>
      <c r="H32" s="130">
        <v>63.649829654865897</v>
      </c>
      <c r="I32" s="130">
        <v>69.723003999407396</v>
      </c>
      <c r="J32" s="130">
        <v>69.604503036587104</v>
      </c>
      <c r="K32" s="130">
        <v>66.182787735150299</v>
      </c>
      <c r="L32" s="137">
        <v>63.226188712783198</v>
      </c>
      <c r="M32" s="130"/>
      <c r="N32" s="138">
        <v>69.456376833061697</v>
      </c>
      <c r="O32" s="139">
        <v>70.034069026810798</v>
      </c>
      <c r="P32" s="140">
        <v>69.745222929936304</v>
      </c>
      <c r="Q32" s="130"/>
      <c r="R32" s="141">
        <v>65.088769917684104</v>
      </c>
      <c r="S32" s="135"/>
      <c r="T32" s="136">
        <v>-4.0846785741984197</v>
      </c>
      <c r="U32" s="130">
        <v>-1.83684947063482</v>
      </c>
      <c r="V32" s="130">
        <v>2.8562769198509699</v>
      </c>
      <c r="W32" s="130">
        <v>1.17891500153784</v>
      </c>
      <c r="X32" s="130">
        <v>1.53639135837851</v>
      </c>
      <c r="Y32" s="137">
        <v>0.17659725919480501</v>
      </c>
      <c r="Z32" s="130"/>
      <c r="AA32" s="138">
        <v>1.2249893219702701</v>
      </c>
      <c r="AB32" s="139">
        <v>0.82696851579438202</v>
      </c>
      <c r="AC32" s="140">
        <v>1.0247627086350899</v>
      </c>
      <c r="AD32" s="130"/>
      <c r="AE32" s="141">
        <v>0.43475021399605601</v>
      </c>
      <c r="AG32" s="136">
        <v>47.189305288105402</v>
      </c>
      <c r="AH32" s="130">
        <v>60.3058806102799</v>
      </c>
      <c r="AI32" s="130">
        <v>63.975707302621799</v>
      </c>
      <c r="AJ32" s="130">
        <v>62.527773663161</v>
      </c>
      <c r="AK32" s="130">
        <v>61.027995852466297</v>
      </c>
      <c r="AL32" s="137">
        <v>59.005332543326901</v>
      </c>
      <c r="AM32" s="130"/>
      <c r="AN32" s="138">
        <v>68.778699451932994</v>
      </c>
      <c r="AO32" s="139">
        <v>67.778847578136507</v>
      </c>
      <c r="AP32" s="140">
        <v>68.2787735150348</v>
      </c>
      <c r="AQ32" s="130"/>
      <c r="AR32" s="141">
        <v>61.654887106672</v>
      </c>
      <c r="AS32" s="135"/>
      <c r="AT32" s="136">
        <v>-5.0026055070325004</v>
      </c>
      <c r="AU32" s="130">
        <v>3.6159795300625999</v>
      </c>
      <c r="AV32" s="130">
        <v>5.9465317061069998</v>
      </c>
      <c r="AW32" s="130">
        <v>-2.6112264019707898</v>
      </c>
      <c r="AX32" s="130">
        <v>-7.1208489391889396</v>
      </c>
      <c r="AY32" s="137">
        <v>-1.0547820842108799</v>
      </c>
      <c r="AZ32" s="130"/>
      <c r="BA32" s="138">
        <v>-3.03154400254469</v>
      </c>
      <c r="BB32" s="139">
        <v>-5.1538421688720097</v>
      </c>
      <c r="BC32" s="140">
        <v>-4.0966647410593797</v>
      </c>
      <c r="BD32" s="130"/>
      <c r="BE32" s="141">
        <v>-2.0379255094426401</v>
      </c>
    </row>
    <row r="33" spans="1:57" x14ac:dyDescent="0.25">
      <c r="A33" s="21" t="s">
        <v>50</v>
      </c>
      <c r="B33" s="3" t="str">
        <f t="shared" si="0"/>
        <v>Staunton &amp; Harrisonburg, VA</v>
      </c>
      <c r="C33" s="3"/>
      <c r="D33" s="24" t="s">
        <v>16</v>
      </c>
      <c r="E33" s="27" t="s">
        <v>17</v>
      </c>
      <c r="F33" s="3"/>
      <c r="G33" s="136">
        <v>52.421549065844303</v>
      </c>
      <c r="H33" s="130">
        <v>58.915291130056197</v>
      </c>
      <c r="I33" s="130">
        <v>61.382187556684201</v>
      </c>
      <c r="J33" s="130">
        <v>61.436604389624499</v>
      </c>
      <c r="K33" s="130">
        <v>62.379829493923403</v>
      </c>
      <c r="L33" s="137">
        <v>59.307092327226499</v>
      </c>
      <c r="M33" s="130"/>
      <c r="N33" s="138">
        <v>67.331761291492796</v>
      </c>
      <c r="O33" s="139">
        <v>64.991837475058901</v>
      </c>
      <c r="P33" s="140">
        <v>66.161799383275806</v>
      </c>
      <c r="Q33" s="130"/>
      <c r="R33" s="141">
        <v>61.2655800575263</v>
      </c>
      <c r="S33" s="135"/>
      <c r="T33" s="136">
        <v>9.48375958014684</v>
      </c>
      <c r="U33" s="130">
        <v>2.8118588387044698</v>
      </c>
      <c r="V33" s="130">
        <v>3.0283618317841299</v>
      </c>
      <c r="W33" s="130">
        <v>3.4038623177483101</v>
      </c>
      <c r="X33" s="130">
        <v>-2.4461101769282401</v>
      </c>
      <c r="Y33" s="137">
        <v>2.92053495478102</v>
      </c>
      <c r="Z33" s="130"/>
      <c r="AA33" s="138">
        <v>-5.6771937259591896</v>
      </c>
      <c r="AB33" s="139">
        <v>-9.9646848285284602</v>
      </c>
      <c r="AC33" s="140">
        <v>-7.8328912291263002</v>
      </c>
      <c r="AD33" s="130"/>
      <c r="AE33" s="141">
        <v>-0.65578360583408901</v>
      </c>
      <c r="AG33" s="136">
        <v>49.9682568474514</v>
      </c>
      <c r="AH33" s="130">
        <v>58.9424995465263</v>
      </c>
      <c r="AI33" s="130">
        <v>59.704335207690903</v>
      </c>
      <c r="AJ33" s="130">
        <v>59.849446762198397</v>
      </c>
      <c r="AK33" s="130">
        <v>59.672592055142303</v>
      </c>
      <c r="AL33" s="137">
        <v>57.6274260838019</v>
      </c>
      <c r="AM33" s="130"/>
      <c r="AN33" s="138">
        <v>70.723743878106205</v>
      </c>
      <c r="AO33" s="139">
        <v>70.107019771449302</v>
      </c>
      <c r="AP33" s="140">
        <v>70.415381824777697</v>
      </c>
      <c r="AQ33" s="130"/>
      <c r="AR33" s="141">
        <v>61.281127724080697</v>
      </c>
      <c r="AS33" s="135"/>
      <c r="AT33" s="136">
        <v>-2.4503212677117001</v>
      </c>
      <c r="AU33" s="130">
        <v>3.6739204886826902</v>
      </c>
      <c r="AV33" s="130">
        <v>5.3087536135655196</v>
      </c>
      <c r="AW33" s="130">
        <v>-1.58767309249033</v>
      </c>
      <c r="AX33" s="130">
        <v>-4.0034420464975904</v>
      </c>
      <c r="AY33" s="137">
        <v>0.135280917546758</v>
      </c>
      <c r="AZ33" s="130"/>
      <c r="BA33" s="138">
        <v>3.58180779269974</v>
      </c>
      <c r="BB33" s="139">
        <v>0.24797754663635499</v>
      </c>
      <c r="BC33" s="140">
        <v>1.8949269867202501</v>
      </c>
      <c r="BD33" s="130"/>
      <c r="BE33" s="141">
        <v>0.70623590411714499</v>
      </c>
    </row>
    <row r="34" spans="1:57" x14ac:dyDescent="0.25">
      <c r="A34" s="21" t="s">
        <v>51</v>
      </c>
      <c r="B34" s="3" t="str">
        <f t="shared" si="0"/>
        <v>Blacksburg &amp; Wytheville, VA</v>
      </c>
      <c r="C34" s="3"/>
      <c r="D34" s="24" t="s">
        <v>16</v>
      </c>
      <c r="E34" s="27" t="s">
        <v>17</v>
      </c>
      <c r="F34" s="3"/>
      <c r="G34" s="136">
        <v>46.7672007540056</v>
      </c>
      <c r="H34" s="130">
        <v>51.856738925541897</v>
      </c>
      <c r="I34" s="130">
        <v>54.552309142318499</v>
      </c>
      <c r="J34" s="130">
        <v>57.455230914231798</v>
      </c>
      <c r="K34" s="130">
        <v>64.542884071630496</v>
      </c>
      <c r="L34" s="137">
        <v>55.034872761545699</v>
      </c>
      <c r="M34" s="130"/>
      <c r="N34" s="138">
        <v>76.116870876531493</v>
      </c>
      <c r="O34" s="139">
        <v>68.162111215834102</v>
      </c>
      <c r="P34" s="140">
        <v>72.139491046182798</v>
      </c>
      <c r="Q34" s="130"/>
      <c r="R34" s="141">
        <v>59.921906557156298</v>
      </c>
      <c r="S34" s="135"/>
      <c r="T34" s="136">
        <v>5.6756920709302703</v>
      </c>
      <c r="U34" s="130">
        <v>-8.6350281847389994</v>
      </c>
      <c r="V34" s="130">
        <v>-2.5066179967651401</v>
      </c>
      <c r="W34" s="130">
        <v>-3.3295873553081798</v>
      </c>
      <c r="X34" s="130">
        <v>-2.0528498466204401</v>
      </c>
      <c r="Y34" s="137">
        <v>-2.5233901890547701</v>
      </c>
      <c r="Z34" s="130"/>
      <c r="AA34" s="138">
        <v>7.2649115180863797</v>
      </c>
      <c r="AB34" s="139">
        <v>4.6539488611764801</v>
      </c>
      <c r="AC34" s="140">
        <v>6.0153610514348799</v>
      </c>
      <c r="AD34" s="130"/>
      <c r="AE34" s="141">
        <v>0.25406435179534897</v>
      </c>
      <c r="AG34" s="136">
        <v>47.224316682375097</v>
      </c>
      <c r="AH34" s="130">
        <v>54.288407163053698</v>
      </c>
      <c r="AI34" s="130">
        <v>55.763430725730402</v>
      </c>
      <c r="AJ34" s="130">
        <v>54.707822808670997</v>
      </c>
      <c r="AK34" s="130">
        <v>56.0508953817153</v>
      </c>
      <c r="AL34" s="137">
        <v>53.606974552309097</v>
      </c>
      <c r="AM34" s="130"/>
      <c r="AN34" s="138">
        <v>70.174363807728497</v>
      </c>
      <c r="AO34" s="139">
        <v>64.396795475966002</v>
      </c>
      <c r="AP34" s="140">
        <v>67.285579641847306</v>
      </c>
      <c r="AQ34" s="130"/>
      <c r="AR34" s="141">
        <v>57.515147435034301</v>
      </c>
      <c r="AS34" s="135"/>
      <c r="AT34" s="136">
        <v>10.1462046886653</v>
      </c>
      <c r="AU34" s="130">
        <v>8.7639440329123008</v>
      </c>
      <c r="AV34" s="130">
        <v>9.3937769084177507</v>
      </c>
      <c r="AW34" s="130">
        <v>-4.0641565162057098</v>
      </c>
      <c r="AX34" s="130">
        <v>-8.9858035878463198</v>
      </c>
      <c r="AY34" s="137">
        <v>2.1578112108159</v>
      </c>
      <c r="AZ34" s="130"/>
      <c r="BA34" s="138">
        <v>-2.5273241959033199</v>
      </c>
      <c r="BB34" s="139">
        <v>-2.4160958473990402</v>
      </c>
      <c r="BC34" s="140">
        <v>-2.4741293692149302</v>
      </c>
      <c r="BD34" s="130"/>
      <c r="BE34" s="141">
        <v>0.56139492801337998</v>
      </c>
    </row>
    <row r="35" spans="1:57" x14ac:dyDescent="0.25">
      <c r="A35" s="21" t="s">
        <v>52</v>
      </c>
      <c r="B35" s="3" t="str">
        <f t="shared" si="0"/>
        <v>Lynchburg, VA</v>
      </c>
      <c r="C35" s="3"/>
      <c r="D35" s="24" t="s">
        <v>16</v>
      </c>
      <c r="E35" s="27" t="s">
        <v>17</v>
      </c>
      <c r="F35" s="3"/>
      <c r="G35" s="136">
        <v>42.504626773596499</v>
      </c>
      <c r="H35" s="130">
        <v>58.173966687230099</v>
      </c>
      <c r="I35" s="130">
        <v>63.201727328809298</v>
      </c>
      <c r="J35" s="130">
        <v>63.787785317705101</v>
      </c>
      <c r="K35" s="130">
        <v>55.2745219000616</v>
      </c>
      <c r="L35" s="137">
        <v>56.588525601480498</v>
      </c>
      <c r="M35" s="130"/>
      <c r="N35" s="138">
        <v>54.966070326958601</v>
      </c>
      <c r="O35" s="139">
        <v>58.914250462677302</v>
      </c>
      <c r="P35" s="140">
        <v>56.940160394818001</v>
      </c>
      <c r="Q35" s="130"/>
      <c r="R35" s="141">
        <v>56.688992685291197</v>
      </c>
      <c r="S35" s="135"/>
      <c r="T35" s="136">
        <v>6.0761779988170703</v>
      </c>
      <c r="U35" s="130">
        <v>0.314231871075693</v>
      </c>
      <c r="V35" s="130">
        <v>-0.94828889254825199</v>
      </c>
      <c r="W35" s="130">
        <v>0.16974071597705201</v>
      </c>
      <c r="X35" s="130">
        <v>-7.0289041050271797</v>
      </c>
      <c r="Y35" s="137">
        <v>-0.72243836109970605</v>
      </c>
      <c r="Z35" s="130"/>
      <c r="AA35" s="138">
        <v>-16.314357368679701</v>
      </c>
      <c r="AB35" s="139">
        <v>-7.06609212729541</v>
      </c>
      <c r="AC35" s="140">
        <v>-11.772188693996901</v>
      </c>
      <c r="AD35" s="130"/>
      <c r="AE35" s="141">
        <v>-4.1668467604726098</v>
      </c>
      <c r="AG35" s="136">
        <v>40.306909315237498</v>
      </c>
      <c r="AH35" s="130">
        <v>55.4056138186304</v>
      </c>
      <c r="AI35" s="130">
        <v>57.634176434299803</v>
      </c>
      <c r="AJ35" s="130">
        <v>54.727020357803802</v>
      </c>
      <c r="AK35" s="130">
        <v>51.704194941394199</v>
      </c>
      <c r="AL35" s="137">
        <v>51.955582973473099</v>
      </c>
      <c r="AM35" s="130"/>
      <c r="AN35" s="138">
        <v>59.191856878469999</v>
      </c>
      <c r="AO35" s="139">
        <v>61.836829117828501</v>
      </c>
      <c r="AP35" s="140">
        <v>60.514342998149203</v>
      </c>
      <c r="AQ35" s="130"/>
      <c r="AR35" s="141">
        <v>54.400942980523403</v>
      </c>
      <c r="AS35" s="135"/>
      <c r="AT35" s="136">
        <v>-0.23921068418998201</v>
      </c>
      <c r="AU35" s="130">
        <v>4.6430407725311902</v>
      </c>
      <c r="AV35" s="130">
        <v>1.17124710012077</v>
      </c>
      <c r="AW35" s="130">
        <v>-11.3494103379186</v>
      </c>
      <c r="AX35" s="130">
        <v>-14.1468927684645</v>
      </c>
      <c r="AY35" s="137">
        <v>-4.5899401193207297</v>
      </c>
      <c r="AZ35" s="130"/>
      <c r="BA35" s="138">
        <v>-8.5533757503459196</v>
      </c>
      <c r="BB35" s="139">
        <v>-5.0265977385035097</v>
      </c>
      <c r="BC35" s="140">
        <v>-6.78480792208721</v>
      </c>
      <c r="BD35" s="130"/>
      <c r="BE35" s="141">
        <v>-5.29863898866396</v>
      </c>
    </row>
    <row r="36" spans="1:57" x14ac:dyDescent="0.25">
      <c r="A36" s="21" t="s">
        <v>77</v>
      </c>
      <c r="B36" s="3" t="str">
        <f t="shared" si="0"/>
        <v>Central Virginia</v>
      </c>
      <c r="C36" s="3"/>
      <c r="D36" s="24" t="s">
        <v>16</v>
      </c>
      <c r="E36" s="27" t="s">
        <v>17</v>
      </c>
      <c r="F36" s="3"/>
      <c r="G36" s="136">
        <v>51.623466897340002</v>
      </c>
      <c r="H36" s="130">
        <v>65.494763508294895</v>
      </c>
      <c r="I36" s="130">
        <v>70.088665080787095</v>
      </c>
      <c r="J36" s="130">
        <v>71.135963421792397</v>
      </c>
      <c r="K36" s="130">
        <v>67.042540702523993</v>
      </c>
      <c r="L36" s="137">
        <v>65.077079922147703</v>
      </c>
      <c r="M36" s="130"/>
      <c r="N36" s="138">
        <v>67.839599616917397</v>
      </c>
      <c r="O36" s="139">
        <v>70.709629583861101</v>
      </c>
      <c r="P36" s="140">
        <v>69.274614600389199</v>
      </c>
      <c r="Q36" s="130"/>
      <c r="R36" s="141">
        <v>66.2763755445024</v>
      </c>
      <c r="S36" s="135"/>
      <c r="T36" s="136">
        <v>0.96682355007202203</v>
      </c>
      <c r="U36" s="130">
        <v>3.5378943617218002</v>
      </c>
      <c r="V36" s="130">
        <v>-1.02521960129629</v>
      </c>
      <c r="W36" s="130">
        <v>-1.2239418880716799</v>
      </c>
      <c r="X36" s="130">
        <v>-4.44342870493373</v>
      </c>
      <c r="Y36" s="137">
        <v>-0.60867900181728696</v>
      </c>
      <c r="Z36" s="130"/>
      <c r="AA36" s="138">
        <v>-10.717057711804999</v>
      </c>
      <c r="AB36" s="139">
        <v>-11.941867467959</v>
      </c>
      <c r="AC36" s="140">
        <v>-11.346375647481601</v>
      </c>
      <c r="AD36" s="130"/>
      <c r="AE36" s="141">
        <v>-4.0782752395102202</v>
      </c>
      <c r="AG36" s="136">
        <v>49.243080253595103</v>
      </c>
      <c r="AH36" s="130">
        <v>61.780561648490803</v>
      </c>
      <c r="AI36" s="130">
        <v>64.599616917420903</v>
      </c>
      <c r="AJ36" s="130">
        <v>64.012635546355995</v>
      </c>
      <c r="AK36" s="130">
        <v>61.613735364082899</v>
      </c>
      <c r="AL36" s="137">
        <v>60.252238722954502</v>
      </c>
      <c r="AM36" s="130"/>
      <c r="AN36" s="138">
        <v>66.996972411875504</v>
      </c>
      <c r="AO36" s="139">
        <v>68.436621458803103</v>
      </c>
      <c r="AP36" s="140">
        <v>67.716796935339303</v>
      </c>
      <c r="AQ36" s="130"/>
      <c r="AR36" s="141">
        <v>62.385289716573403</v>
      </c>
      <c r="AS36" s="135"/>
      <c r="AT36" s="136">
        <v>-2.4306436679471699</v>
      </c>
      <c r="AU36" s="130">
        <v>6.1608176400089896</v>
      </c>
      <c r="AV36" s="130">
        <v>4.7445199117594701</v>
      </c>
      <c r="AW36" s="130">
        <v>-3.2530277597807902</v>
      </c>
      <c r="AX36" s="130">
        <v>-7.1369252135968102</v>
      </c>
      <c r="AY36" s="137">
        <v>-0.52547266401889603</v>
      </c>
      <c r="AZ36" s="130"/>
      <c r="BA36" s="138">
        <v>-6.17235244628404</v>
      </c>
      <c r="BB36" s="139">
        <v>-5.88389290394628</v>
      </c>
      <c r="BC36" s="140">
        <v>-6.0268108684684698</v>
      </c>
      <c r="BD36" s="130"/>
      <c r="BE36" s="141">
        <v>-2.2987951454504101</v>
      </c>
    </row>
    <row r="37" spans="1:57" x14ac:dyDescent="0.25">
      <c r="A37" s="21" t="s">
        <v>78</v>
      </c>
      <c r="B37" s="3" t="str">
        <f t="shared" si="0"/>
        <v>Chesapeake Bay</v>
      </c>
      <c r="C37" s="3"/>
      <c r="D37" s="24" t="s">
        <v>16</v>
      </c>
      <c r="E37" s="27" t="s">
        <v>17</v>
      </c>
      <c r="F37" s="3"/>
      <c r="G37" s="136">
        <v>45.580322828593303</v>
      </c>
      <c r="H37" s="130">
        <v>61.1068408916218</v>
      </c>
      <c r="I37" s="130">
        <v>64.411990776325894</v>
      </c>
      <c r="J37" s="130">
        <v>64.258262874711704</v>
      </c>
      <c r="K37" s="130">
        <v>57.647963105303603</v>
      </c>
      <c r="L37" s="137">
        <v>58.6010760953112</v>
      </c>
      <c r="M37" s="130"/>
      <c r="N37" s="138">
        <v>63.259031514219799</v>
      </c>
      <c r="O37" s="139">
        <v>67.255956956187504</v>
      </c>
      <c r="P37" s="140">
        <v>65.257494235203595</v>
      </c>
      <c r="Q37" s="130"/>
      <c r="R37" s="141">
        <v>60.502909849566201</v>
      </c>
      <c r="S37" s="135"/>
      <c r="T37" s="136">
        <v>-14.182344428364599</v>
      </c>
      <c r="U37" s="130">
        <v>-8.3044982698961896</v>
      </c>
      <c r="V37" s="130">
        <v>-10.9458023379383</v>
      </c>
      <c r="W37" s="130">
        <v>-12.0925341745531</v>
      </c>
      <c r="X37" s="130">
        <v>-11.764705882352899</v>
      </c>
      <c r="Y37" s="137">
        <v>-11.3488372093023</v>
      </c>
      <c r="Z37" s="130"/>
      <c r="AA37" s="138">
        <v>-11.027027027027</v>
      </c>
      <c r="AB37" s="139">
        <v>-15.130940834141599</v>
      </c>
      <c r="AC37" s="140">
        <v>-13.190184049079701</v>
      </c>
      <c r="AD37" s="130"/>
      <c r="AE37" s="141">
        <v>-11.9245524296675</v>
      </c>
      <c r="AG37" s="136">
        <v>44.485011529592597</v>
      </c>
      <c r="AH37" s="130">
        <v>58.973866256725501</v>
      </c>
      <c r="AI37" s="130">
        <v>61.568024596464198</v>
      </c>
      <c r="AJ37" s="130">
        <v>60.818601076095298</v>
      </c>
      <c r="AK37" s="130">
        <v>59.665641813989197</v>
      </c>
      <c r="AL37" s="137">
        <v>57.102229054573399</v>
      </c>
      <c r="AM37" s="130"/>
      <c r="AN37" s="138">
        <v>66.006917755572601</v>
      </c>
      <c r="AO37" s="139">
        <v>68.562644119907702</v>
      </c>
      <c r="AP37" s="140">
        <v>67.284780937740095</v>
      </c>
      <c r="AQ37" s="130"/>
      <c r="AR37" s="141">
        <v>60.011529592621002</v>
      </c>
      <c r="AS37" s="135"/>
      <c r="AT37" s="136">
        <v>-17.791193181818102</v>
      </c>
      <c r="AU37" s="130">
        <v>-11.4285714285714</v>
      </c>
      <c r="AV37" s="130">
        <v>-10.302351623740201</v>
      </c>
      <c r="AW37" s="130">
        <v>-14.7819063004846</v>
      </c>
      <c r="AX37" s="130">
        <v>-10.182238935493199</v>
      </c>
      <c r="AY37" s="137">
        <v>-12.723214285714199</v>
      </c>
      <c r="AZ37" s="130"/>
      <c r="BA37" s="138">
        <v>-11.0794719130209</v>
      </c>
      <c r="BB37" s="139">
        <v>-14.6615642190863</v>
      </c>
      <c r="BC37" s="140">
        <v>-12.9413227250124</v>
      </c>
      <c r="BD37" s="130"/>
      <c r="BE37" s="141">
        <v>-12.7932024892292</v>
      </c>
    </row>
    <row r="38" spans="1:57" x14ac:dyDescent="0.25">
      <c r="A38" s="21" t="s">
        <v>79</v>
      </c>
      <c r="B38" s="3" t="str">
        <f t="shared" si="0"/>
        <v>Coastal Virginia - Eastern Shore</v>
      </c>
      <c r="C38" s="3"/>
      <c r="D38" s="24" t="s">
        <v>16</v>
      </c>
      <c r="E38" s="27" t="s">
        <v>17</v>
      </c>
      <c r="F38" s="3"/>
      <c r="G38" s="136">
        <v>53.856655290102303</v>
      </c>
      <c r="H38" s="130">
        <v>61.6382252559726</v>
      </c>
      <c r="I38" s="130">
        <v>73.515358361774702</v>
      </c>
      <c r="J38" s="130">
        <v>73.447098976109203</v>
      </c>
      <c r="K38" s="130">
        <v>68.8054607508532</v>
      </c>
      <c r="L38" s="137">
        <v>66.252559726962403</v>
      </c>
      <c r="M38" s="130"/>
      <c r="N38" s="138">
        <v>77.269624573378806</v>
      </c>
      <c r="O38" s="139">
        <v>75.426621160409496</v>
      </c>
      <c r="P38" s="140">
        <v>76.348122866894101</v>
      </c>
      <c r="Q38" s="130"/>
      <c r="R38" s="141">
        <v>69.137006338371506</v>
      </c>
      <c r="S38" s="135"/>
      <c r="T38" s="136">
        <v>0.15905179707070599</v>
      </c>
      <c r="U38" s="130">
        <v>-1.6601758882925199</v>
      </c>
      <c r="V38" s="130">
        <v>1.40504139947045</v>
      </c>
      <c r="W38" s="130">
        <v>-0.38656241159085297</v>
      </c>
      <c r="X38" s="130">
        <v>-5.5996443935661997</v>
      </c>
      <c r="Y38" s="137">
        <v>-1.28227391971685</v>
      </c>
      <c r="Z38" s="130"/>
      <c r="AA38" s="138">
        <v>-1.8656625979713799</v>
      </c>
      <c r="AB38" s="139">
        <v>-3.0048968689716502</v>
      </c>
      <c r="AC38" s="140">
        <v>-2.4317299798227801</v>
      </c>
      <c r="AD38" s="130"/>
      <c r="AE38" s="141">
        <v>-1.6478580551125901</v>
      </c>
      <c r="AG38" s="136">
        <v>49.658703071672299</v>
      </c>
      <c r="AH38" s="130">
        <v>60.102389078498199</v>
      </c>
      <c r="AI38" s="130">
        <v>64.232081911262696</v>
      </c>
      <c r="AJ38" s="130">
        <v>64.078498293515295</v>
      </c>
      <c r="AK38" s="130">
        <v>65.426621160409496</v>
      </c>
      <c r="AL38" s="137">
        <v>60.699658703071599</v>
      </c>
      <c r="AM38" s="130"/>
      <c r="AN38" s="138">
        <v>76.023890784982896</v>
      </c>
      <c r="AO38" s="139">
        <v>74.658703071672306</v>
      </c>
      <c r="AP38" s="140">
        <v>75.341296928327594</v>
      </c>
      <c r="AQ38" s="130"/>
      <c r="AR38" s="141">
        <v>64.882983910287606</v>
      </c>
      <c r="AS38" s="135"/>
      <c r="AT38" s="136">
        <v>-6.2882388659729003</v>
      </c>
      <c r="AU38" s="130">
        <v>-2.1566822940138901</v>
      </c>
      <c r="AV38" s="130">
        <v>2.10743357056556</v>
      </c>
      <c r="AW38" s="130">
        <v>-3.1184759150389501</v>
      </c>
      <c r="AX38" s="130">
        <v>-2.23352601922769</v>
      </c>
      <c r="AY38" s="137">
        <v>-2.2193505259761901</v>
      </c>
      <c r="AZ38" s="130"/>
      <c r="BA38" s="138">
        <v>1.01489764777862</v>
      </c>
      <c r="BB38" s="139">
        <v>-0.94881576516533805</v>
      </c>
      <c r="BC38" s="140">
        <v>3.22992776673513E-2</v>
      </c>
      <c r="BD38" s="130"/>
      <c r="BE38" s="141">
        <v>-1.4836464596069301</v>
      </c>
    </row>
    <row r="39" spans="1:57" x14ac:dyDescent="0.25">
      <c r="A39" s="21" t="s">
        <v>80</v>
      </c>
      <c r="B39" s="3" t="str">
        <f t="shared" si="0"/>
        <v>Coastal Virginia - Hampton Roads</v>
      </c>
      <c r="C39" s="3"/>
      <c r="D39" s="24" t="s">
        <v>16</v>
      </c>
      <c r="E39" s="27" t="s">
        <v>17</v>
      </c>
      <c r="F39" s="3"/>
      <c r="G39" s="136">
        <v>63.712272100505501</v>
      </c>
      <c r="H39" s="130">
        <v>69.960676165670804</v>
      </c>
      <c r="I39" s="130">
        <v>74.013073898166496</v>
      </c>
      <c r="J39" s="130">
        <v>72.741433021806799</v>
      </c>
      <c r="K39" s="130">
        <v>72.792502936519995</v>
      </c>
      <c r="L39" s="137">
        <v>70.643991624533896</v>
      </c>
      <c r="M39" s="130"/>
      <c r="N39" s="138">
        <v>86.755017619120494</v>
      </c>
      <c r="O39" s="139">
        <v>90.919769163985407</v>
      </c>
      <c r="P39" s="140">
        <v>88.837393391552993</v>
      </c>
      <c r="Q39" s="130"/>
      <c r="R39" s="141">
        <v>75.842106415110806</v>
      </c>
      <c r="S39" s="135"/>
      <c r="T39" s="136">
        <v>-3.17267238333815</v>
      </c>
      <c r="U39" s="130">
        <v>-4.3851104433355603</v>
      </c>
      <c r="V39" s="130">
        <v>-6.3271281310943897</v>
      </c>
      <c r="W39" s="130">
        <v>-10.162760524794299</v>
      </c>
      <c r="X39" s="130">
        <v>-6.2871773310126002</v>
      </c>
      <c r="Y39" s="137">
        <v>-6.21510799709319</v>
      </c>
      <c r="Z39" s="130"/>
      <c r="AA39" s="138">
        <v>1.1756248149871</v>
      </c>
      <c r="AB39" s="139">
        <v>1.6640016182728701</v>
      </c>
      <c r="AC39" s="140">
        <v>1.4249494253831501</v>
      </c>
      <c r="AD39" s="130"/>
      <c r="AE39" s="141">
        <v>-3.7896658366721101</v>
      </c>
      <c r="AG39" s="136">
        <v>61.745691031980201</v>
      </c>
      <c r="AH39" s="130">
        <v>68.735636586486905</v>
      </c>
      <c r="AI39" s="130">
        <v>71.289132322149001</v>
      </c>
      <c r="AJ39" s="130">
        <v>72.334788825902606</v>
      </c>
      <c r="AK39" s="130">
        <v>76.880011235381204</v>
      </c>
      <c r="AL39" s="137">
        <v>70.198282268753601</v>
      </c>
      <c r="AM39" s="130"/>
      <c r="AN39" s="138">
        <v>84.920330933047296</v>
      </c>
      <c r="AO39" s="139">
        <v>85.291226188652203</v>
      </c>
      <c r="AP39" s="140">
        <v>85.105778560849799</v>
      </c>
      <c r="AQ39" s="130"/>
      <c r="AR39" s="141">
        <v>74.458009780905499</v>
      </c>
      <c r="AS39" s="135"/>
      <c r="AT39" s="136">
        <v>-6.7910940777080597</v>
      </c>
      <c r="AU39" s="130">
        <v>-5.5685715661925501</v>
      </c>
      <c r="AV39" s="130">
        <v>-3.5877765309357099</v>
      </c>
      <c r="AW39" s="130">
        <v>-3.1721219830264702</v>
      </c>
      <c r="AX39" s="130">
        <v>2.3558926931073301</v>
      </c>
      <c r="AY39" s="137">
        <v>-3.2522757568978098</v>
      </c>
      <c r="AZ39" s="130"/>
      <c r="BA39" s="138">
        <v>-1.12328620999898</v>
      </c>
      <c r="BB39" s="139">
        <v>-3.1139667894523102</v>
      </c>
      <c r="BC39" s="140">
        <v>-2.1309165577093099</v>
      </c>
      <c r="BD39" s="130"/>
      <c r="BE39" s="141">
        <v>-2.8883271770190402</v>
      </c>
    </row>
    <row r="40" spans="1:57" x14ac:dyDescent="0.25">
      <c r="A40" s="20" t="s">
        <v>81</v>
      </c>
      <c r="B40" s="3" t="str">
        <f t="shared" si="0"/>
        <v>Northern Virginia</v>
      </c>
      <c r="C40" s="3"/>
      <c r="D40" s="24" t="s">
        <v>16</v>
      </c>
      <c r="E40" s="27" t="s">
        <v>17</v>
      </c>
      <c r="F40" s="3"/>
      <c r="G40" s="136">
        <v>60.601469585637403</v>
      </c>
      <c r="H40" s="130">
        <v>76.293462616468403</v>
      </c>
      <c r="I40" s="130">
        <v>82.467237330505199</v>
      </c>
      <c r="J40" s="130">
        <v>82.410423452768697</v>
      </c>
      <c r="K40" s="130">
        <v>73.140292402090694</v>
      </c>
      <c r="L40" s="137">
        <v>74.982577077494099</v>
      </c>
      <c r="M40" s="130"/>
      <c r="N40" s="138">
        <v>77.6361639269752</v>
      </c>
      <c r="O40" s="139">
        <v>78.800848420574098</v>
      </c>
      <c r="P40" s="140">
        <v>78.218506173774699</v>
      </c>
      <c r="Q40" s="130"/>
      <c r="R40" s="141">
        <v>75.907128247860001</v>
      </c>
      <c r="S40" s="135"/>
      <c r="T40" s="136">
        <v>0.46033405720627601</v>
      </c>
      <c r="U40" s="130">
        <v>2.0635001701405402</v>
      </c>
      <c r="V40" s="130">
        <v>1.6537691287282199</v>
      </c>
      <c r="W40" s="130">
        <v>3.3624595907415298</v>
      </c>
      <c r="X40" s="130">
        <v>-2.1322905127099299</v>
      </c>
      <c r="Y40" s="137">
        <v>1.1463595023515201</v>
      </c>
      <c r="Z40" s="130"/>
      <c r="AA40" s="138">
        <v>-1.42706002017182</v>
      </c>
      <c r="AB40" s="139">
        <v>-3.9435714642061499</v>
      </c>
      <c r="AC40" s="140">
        <v>-2.7109500235936399</v>
      </c>
      <c r="AD40" s="130"/>
      <c r="AE40" s="141">
        <v>-2.0690787522965999E-2</v>
      </c>
      <c r="AG40" s="136">
        <v>56.454194966229899</v>
      </c>
      <c r="AH40" s="130">
        <v>68.851791530944595</v>
      </c>
      <c r="AI40" s="130">
        <v>72.996363911824801</v>
      </c>
      <c r="AJ40" s="130">
        <v>73.799333383834494</v>
      </c>
      <c r="AK40" s="130">
        <v>69.976232861146798</v>
      </c>
      <c r="AL40" s="137">
        <v>68.416512152485097</v>
      </c>
      <c r="AM40" s="130"/>
      <c r="AN40" s="138">
        <v>73.943735323081498</v>
      </c>
      <c r="AO40" s="139">
        <v>74.975380652980803</v>
      </c>
      <c r="AP40" s="140">
        <v>74.459557988031193</v>
      </c>
      <c r="AQ40" s="130"/>
      <c r="AR40" s="141">
        <v>70.143192440629505</v>
      </c>
      <c r="AS40" s="135"/>
      <c r="AT40" s="136">
        <v>-5.0027640089447001</v>
      </c>
      <c r="AU40" s="130">
        <v>0.211738687075893</v>
      </c>
      <c r="AV40" s="130">
        <v>1.0393221430268</v>
      </c>
      <c r="AW40" s="130">
        <v>1.3604860101687399</v>
      </c>
      <c r="AX40" s="130">
        <v>0.171139745612647</v>
      </c>
      <c r="AY40" s="137">
        <v>-0.28040422489368899</v>
      </c>
      <c r="AZ40" s="130"/>
      <c r="BA40" s="138">
        <v>-0.26867487041329002</v>
      </c>
      <c r="BB40" s="139">
        <v>-1.4715174123890999</v>
      </c>
      <c r="BC40" s="140">
        <v>-0.877911015457708</v>
      </c>
      <c r="BD40" s="130"/>
      <c r="BE40" s="141">
        <v>-0.46224977155501101</v>
      </c>
    </row>
    <row r="41" spans="1:57" x14ac:dyDescent="0.25">
      <c r="A41" s="22" t="s">
        <v>82</v>
      </c>
      <c r="B41" s="3" t="str">
        <f t="shared" si="0"/>
        <v>Shenandoah Valley</v>
      </c>
      <c r="C41" s="3"/>
      <c r="D41" s="25" t="s">
        <v>16</v>
      </c>
      <c r="E41" s="28" t="s">
        <v>17</v>
      </c>
      <c r="F41" s="3"/>
      <c r="G41" s="142">
        <v>50.037603409375699</v>
      </c>
      <c r="H41" s="143">
        <v>56.4051140636751</v>
      </c>
      <c r="I41" s="143">
        <v>58.444054483161999</v>
      </c>
      <c r="J41" s="143">
        <v>59.171053731093799</v>
      </c>
      <c r="K41" s="143">
        <v>59.0206400935907</v>
      </c>
      <c r="L41" s="144">
        <v>56.615693156179397</v>
      </c>
      <c r="M41" s="130"/>
      <c r="N41" s="145">
        <v>65.229380797192206</v>
      </c>
      <c r="O41" s="146">
        <v>64.535806802038906</v>
      </c>
      <c r="P41" s="147">
        <v>64.882593799615606</v>
      </c>
      <c r="Q41" s="130"/>
      <c r="R41" s="148">
        <v>58.977664768589797</v>
      </c>
      <c r="S41" s="135"/>
      <c r="T41" s="142">
        <v>4.3896913597751199</v>
      </c>
      <c r="U41" s="143">
        <v>0.97833804015083403</v>
      </c>
      <c r="V41" s="143">
        <v>-1.0015840033774599</v>
      </c>
      <c r="W41" s="143">
        <v>3.2605246225705403E-2</v>
      </c>
      <c r="X41" s="143">
        <v>-4.7223523794565301</v>
      </c>
      <c r="Y41" s="144">
        <v>-0.29820892111498798</v>
      </c>
      <c r="Z41" s="130"/>
      <c r="AA41" s="145">
        <v>-6.8096347764955203</v>
      </c>
      <c r="AB41" s="146">
        <v>-9.9300050145638004</v>
      </c>
      <c r="AC41" s="147">
        <v>-8.3880478552952802</v>
      </c>
      <c r="AD41" s="130"/>
      <c r="AE41" s="148">
        <v>-2.9908171588461601</v>
      </c>
      <c r="AG41" s="142">
        <v>49.024400434528197</v>
      </c>
      <c r="AH41" s="143">
        <v>57.292972340603299</v>
      </c>
      <c r="AI41" s="143">
        <v>57.961477396172803</v>
      </c>
      <c r="AJ41" s="143">
        <v>57.568730676025702</v>
      </c>
      <c r="AK41" s="143">
        <v>57.955210161276803</v>
      </c>
      <c r="AL41" s="144">
        <v>55.960558201721398</v>
      </c>
      <c r="AM41" s="130"/>
      <c r="AN41" s="145">
        <v>68.952118325394807</v>
      </c>
      <c r="AO41" s="146">
        <v>69.720899139299704</v>
      </c>
      <c r="AP41" s="147">
        <v>69.336508732347198</v>
      </c>
      <c r="AQ41" s="130"/>
      <c r="AR41" s="148">
        <v>59.7822583533287</v>
      </c>
      <c r="AS41" s="75"/>
      <c r="AT41" s="142">
        <v>-1.7387423576626899</v>
      </c>
      <c r="AU41" s="143">
        <v>4.4850035860860604</v>
      </c>
      <c r="AV41" s="143">
        <v>5.09450628603408</v>
      </c>
      <c r="AW41" s="143">
        <v>-2.5940641087365202</v>
      </c>
      <c r="AX41" s="143">
        <v>-4.4901631288787298</v>
      </c>
      <c r="AY41" s="144">
        <v>5.14009301049453E-2</v>
      </c>
      <c r="AZ41" s="130"/>
      <c r="BA41" s="145">
        <v>2.5381632849433098</v>
      </c>
      <c r="BB41" s="146">
        <v>0.23238832567151399</v>
      </c>
      <c r="BC41" s="147">
        <v>1.36577572529837</v>
      </c>
      <c r="BD41" s="130"/>
      <c r="BE41" s="148">
        <v>0.48316129556260701</v>
      </c>
    </row>
    <row r="42" spans="1:57" ht="13" x14ac:dyDescent="0.3">
      <c r="A42" s="19" t="s">
        <v>83</v>
      </c>
      <c r="B42" s="3" t="str">
        <f t="shared" si="0"/>
        <v>Southern Virginia</v>
      </c>
      <c r="C42" s="9"/>
      <c r="D42" s="23" t="s">
        <v>16</v>
      </c>
      <c r="E42" s="26" t="s">
        <v>17</v>
      </c>
      <c r="F42" s="3"/>
      <c r="G42" s="127">
        <v>49.273636580138103</v>
      </c>
      <c r="H42" s="128">
        <v>62.895927601809902</v>
      </c>
      <c r="I42" s="128">
        <v>67.539890450107094</v>
      </c>
      <c r="J42" s="128">
        <v>66.158609192664898</v>
      </c>
      <c r="K42" s="128">
        <v>61.919504643962803</v>
      </c>
      <c r="L42" s="129">
        <v>61.557513693736603</v>
      </c>
      <c r="M42" s="130"/>
      <c r="N42" s="131">
        <v>71.255060728744894</v>
      </c>
      <c r="O42" s="132">
        <v>69.183138842581499</v>
      </c>
      <c r="P42" s="133">
        <v>70.219099785663204</v>
      </c>
      <c r="Q42" s="130"/>
      <c r="R42" s="134">
        <v>64.032252577144206</v>
      </c>
      <c r="S42" s="135"/>
      <c r="T42" s="127">
        <v>0.78266014798522499</v>
      </c>
      <c r="U42" s="128">
        <v>-1.16687386856856</v>
      </c>
      <c r="V42" s="128">
        <v>2.00786020226449</v>
      </c>
      <c r="W42" s="128">
        <v>0.20735731183485701</v>
      </c>
      <c r="X42" s="128">
        <v>-4.4026008447670097</v>
      </c>
      <c r="Y42" s="129">
        <v>-0.56382717104142099</v>
      </c>
      <c r="Z42" s="130"/>
      <c r="AA42" s="131">
        <v>4.7083728739324</v>
      </c>
      <c r="AB42" s="132">
        <v>-3.2029902889202102</v>
      </c>
      <c r="AC42" s="133">
        <v>0.65568912282796099</v>
      </c>
      <c r="AD42" s="130"/>
      <c r="AE42" s="134">
        <v>-0.184919081836983</v>
      </c>
      <c r="AF42" s="29"/>
      <c r="AG42" s="127">
        <v>49.904739223624603</v>
      </c>
      <c r="AH42" s="128">
        <v>64.116456299118795</v>
      </c>
      <c r="AI42" s="128">
        <v>65.7477970945463</v>
      </c>
      <c r="AJ42" s="128">
        <v>62.443438914027098</v>
      </c>
      <c r="AK42" s="128">
        <v>59.150988330554803</v>
      </c>
      <c r="AL42" s="129">
        <v>60.272683972374303</v>
      </c>
      <c r="AM42" s="130"/>
      <c r="AN42" s="131">
        <v>69.218861633722298</v>
      </c>
      <c r="AO42" s="132">
        <v>68.498452012383893</v>
      </c>
      <c r="AP42" s="133">
        <v>68.858656823053096</v>
      </c>
      <c r="AQ42" s="130"/>
      <c r="AR42" s="134">
        <v>62.7258190725682</v>
      </c>
      <c r="AS42" s="135"/>
      <c r="AT42" s="127">
        <v>2.3327856923775698</v>
      </c>
      <c r="AU42" s="128">
        <v>10.379015657830999</v>
      </c>
      <c r="AV42" s="128">
        <v>9.6357128021590803</v>
      </c>
      <c r="AW42" s="128">
        <v>-2.71655394995053</v>
      </c>
      <c r="AX42" s="128">
        <v>-6.7316943373112599</v>
      </c>
      <c r="AY42" s="129">
        <v>2.3543976097622199</v>
      </c>
      <c r="AZ42" s="130"/>
      <c r="BA42" s="131">
        <v>0.31616161535955201</v>
      </c>
      <c r="BB42" s="132">
        <v>-2.16650446424029</v>
      </c>
      <c r="BC42" s="133">
        <v>-0.93423148057402305</v>
      </c>
      <c r="BD42" s="130"/>
      <c r="BE42" s="134">
        <v>1.29966240816631</v>
      </c>
    </row>
    <row r="43" spans="1:57" x14ac:dyDescent="0.25">
      <c r="A43" s="20" t="s">
        <v>84</v>
      </c>
      <c r="B43" s="3" t="str">
        <f t="shared" si="0"/>
        <v>Southwest Virginia - Blue Ridge Highlands</v>
      </c>
      <c r="C43" s="10"/>
      <c r="D43" s="24" t="s">
        <v>16</v>
      </c>
      <c r="E43" s="27" t="s">
        <v>17</v>
      </c>
      <c r="F43" s="3"/>
      <c r="G43" s="136">
        <v>46.1660978384527</v>
      </c>
      <c r="H43" s="130">
        <v>54.141069397042003</v>
      </c>
      <c r="I43" s="130">
        <v>56.734926052332099</v>
      </c>
      <c r="J43" s="130">
        <v>58.9647326507394</v>
      </c>
      <c r="K43" s="130">
        <v>63.412969283276396</v>
      </c>
      <c r="L43" s="137">
        <v>55.883959044368602</v>
      </c>
      <c r="M43" s="130"/>
      <c r="N43" s="138">
        <v>74.220705346985199</v>
      </c>
      <c r="O43" s="139">
        <v>69.226393629124004</v>
      </c>
      <c r="P43" s="140">
        <v>71.723549488054601</v>
      </c>
      <c r="Q43" s="130"/>
      <c r="R43" s="141">
        <v>60.4095563139931</v>
      </c>
      <c r="S43" s="135"/>
      <c r="T43" s="136">
        <v>3.37036991637145</v>
      </c>
      <c r="U43" s="130">
        <v>-5.0355197553489903</v>
      </c>
      <c r="V43" s="130">
        <v>-2.1378587777163198</v>
      </c>
      <c r="W43" s="130">
        <v>-1.7291986680056901</v>
      </c>
      <c r="X43" s="130">
        <v>-0.651876520474446</v>
      </c>
      <c r="Y43" s="137">
        <v>-1.43173661400671</v>
      </c>
      <c r="Z43" s="130"/>
      <c r="AA43" s="138">
        <v>4.2817637264144999</v>
      </c>
      <c r="AB43" s="139">
        <v>1.5134347437826401</v>
      </c>
      <c r="AC43" s="140">
        <v>2.9271851252450798</v>
      </c>
      <c r="AD43" s="130"/>
      <c r="AE43" s="141">
        <v>4.9382907854268196E-3</v>
      </c>
      <c r="AF43" s="30"/>
      <c r="AG43" s="136">
        <v>47.411831626848603</v>
      </c>
      <c r="AH43" s="130">
        <v>55.4237770193401</v>
      </c>
      <c r="AI43" s="130">
        <v>56.754835039817898</v>
      </c>
      <c r="AJ43" s="130">
        <v>56.254266211603998</v>
      </c>
      <c r="AK43" s="130">
        <v>56.939704209328703</v>
      </c>
      <c r="AL43" s="137">
        <v>54.556882821387902</v>
      </c>
      <c r="AM43" s="130"/>
      <c r="AN43" s="138">
        <v>70.426621160409496</v>
      </c>
      <c r="AO43" s="139">
        <v>66.060864618885006</v>
      </c>
      <c r="AP43" s="140">
        <v>68.243742889647294</v>
      </c>
      <c r="AQ43" s="130"/>
      <c r="AR43" s="141">
        <v>58.467414269461997</v>
      </c>
      <c r="AS43" s="135"/>
      <c r="AT43" s="136">
        <v>4.8019416079866701</v>
      </c>
      <c r="AU43" s="130">
        <v>8.6809089698496695</v>
      </c>
      <c r="AV43" s="130">
        <v>9.5981415404682302</v>
      </c>
      <c r="AW43" s="130">
        <v>-1.2098117716538099</v>
      </c>
      <c r="AX43" s="130">
        <v>-6.89963687916417</v>
      </c>
      <c r="AY43" s="137">
        <v>2.5029810384513702</v>
      </c>
      <c r="AZ43" s="130"/>
      <c r="BA43" s="138">
        <v>-1.9643461741539701</v>
      </c>
      <c r="BB43" s="139">
        <v>-3.3639107695249901</v>
      </c>
      <c r="BC43" s="140">
        <v>-2.6467718807106801</v>
      </c>
      <c r="BD43" s="130"/>
      <c r="BE43" s="141">
        <v>0.72609755615391602</v>
      </c>
    </row>
    <row r="44" spans="1:57" x14ac:dyDescent="0.25">
      <c r="A44" s="21" t="s">
        <v>85</v>
      </c>
      <c r="B44" s="3" t="str">
        <f t="shared" si="0"/>
        <v>Southwest Virginia - Heart of Appalachia</v>
      </c>
      <c r="C44" s="3"/>
      <c r="D44" s="24" t="s">
        <v>16</v>
      </c>
      <c r="E44" s="27" t="s">
        <v>17</v>
      </c>
      <c r="F44" s="3"/>
      <c r="G44" s="136">
        <v>44.250645994831999</v>
      </c>
      <c r="H44" s="130">
        <v>51.873385012919798</v>
      </c>
      <c r="I44" s="130">
        <v>55.813953488372</v>
      </c>
      <c r="J44" s="130">
        <v>57.493540051679503</v>
      </c>
      <c r="K44" s="130">
        <v>57.364341085271299</v>
      </c>
      <c r="L44" s="137">
        <v>53.359173126614898</v>
      </c>
      <c r="M44" s="130"/>
      <c r="N44" s="138">
        <v>60.206718346253197</v>
      </c>
      <c r="O44" s="139">
        <v>58.268733850129102</v>
      </c>
      <c r="P44" s="140">
        <v>59.237726098191203</v>
      </c>
      <c r="Q44" s="130"/>
      <c r="R44" s="141">
        <v>55.038759689922401</v>
      </c>
      <c r="S44" s="135"/>
      <c r="T44" s="136">
        <v>1.73447568115657</v>
      </c>
      <c r="U44" s="130">
        <v>-16.160146358428602</v>
      </c>
      <c r="V44" s="130">
        <v>-14.9027550696698</v>
      </c>
      <c r="W44" s="130">
        <v>-14.0554385852979</v>
      </c>
      <c r="X44" s="130">
        <v>-18.523570286510999</v>
      </c>
      <c r="Y44" s="137">
        <v>-13.450682570918</v>
      </c>
      <c r="Z44" s="130"/>
      <c r="AA44" s="138">
        <v>-18.547149201949701</v>
      </c>
      <c r="AB44" s="139">
        <v>-16.6688284603959</v>
      </c>
      <c r="AC44" s="140">
        <v>-17.634051654859402</v>
      </c>
      <c r="AD44" s="130"/>
      <c r="AE44" s="141">
        <v>-14.7816677110364</v>
      </c>
      <c r="AF44" s="30"/>
      <c r="AG44" s="136">
        <v>45.494186046511601</v>
      </c>
      <c r="AH44" s="130">
        <v>54.9418604651162</v>
      </c>
      <c r="AI44" s="130">
        <v>55.571705426356502</v>
      </c>
      <c r="AJ44" s="130">
        <v>53.892118863048999</v>
      </c>
      <c r="AK44" s="130">
        <v>55.910852713178201</v>
      </c>
      <c r="AL44" s="137">
        <v>53.162144702842298</v>
      </c>
      <c r="AM44" s="130"/>
      <c r="AN44" s="138">
        <v>63.775839793281598</v>
      </c>
      <c r="AO44" s="139">
        <v>60.6750645994832</v>
      </c>
      <c r="AP44" s="140">
        <v>62.225452196382399</v>
      </c>
      <c r="AQ44" s="130"/>
      <c r="AR44" s="141">
        <v>55.751661129568099</v>
      </c>
      <c r="AS44" s="135"/>
      <c r="AT44" s="136">
        <v>-1.5224546360053699</v>
      </c>
      <c r="AU44" s="130">
        <v>0.76430830648653003</v>
      </c>
      <c r="AV44" s="130">
        <v>-0.43688287978283102</v>
      </c>
      <c r="AW44" s="130">
        <v>-12.213846739898701</v>
      </c>
      <c r="AX44" s="130">
        <v>-14.508319923969401</v>
      </c>
      <c r="AY44" s="137">
        <v>-6.1825514626465301</v>
      </c>
      <c r="AZ44" s="130"/>
      <c r="BA44" s="138">
        <v>-9.5938583223041505</v>
      </c>
      <c r="BB44" s="139">
        <v>-8.8541030105462895</v>
      </c>
      <c r="BC44" s="140">
        <v>-9.2347024305747993</v>
      </c>
      <c r="BD44" s="130"/>
      <c r="BE44" s="141">
        <v>-7.1779104028749003</v>
      </c>
    </row>
    <row r="45" spans="1:57" x14ac:dyDescent="0.25">
      <c r="A45" s="22" t="s">
        <v>86</v>
      </c>
      <c r="B45" s="3" t="str">
        <f t="shared" si="0"/>
        <v>Virginia Mountains</v>
      </c>
      <c r="C45" s="3"/>
      <c r="D45" s="25" t="s">
        <v>16</v>
      </c>
      <c r="E45" s="28" t="s">
        <v>17</v>
      </c>
      <c r="F45" s="3"/>
      <c r="G45" s="136">
        <v>49.169894853347998</v>
      </c>
      <c r="H45" s="130">
        <v>63.157166574432701</v>
      </c>
      <c r="I45" s="130">
        <v>65.495296070835593</v>
      </c>
      <c r="J45" s="130">
        <v>65.979524073049205</v>
      </c>
      <c r="K45" s="130">
        <v>59.975096845600397</v>
      </c>
      <c r="L45" s="137">
        <v>60.755395683453202</v>
      </c>
      <c r="M45" s="130"/>
      <c r="N45" s="138">
        <v>64.388489208633004</v>
      </c>
      <c r="O45" s="139">
        <v>63.212506917542797</v>
      </c>
      <c r="P45" s="140">
        <v>63.8004980630879</v>
      </c>
      <c r="Q45" s="130"/>
      <c r="R45" s="141">
        <v>61.625424934777399</v>
      </c>
      <c r="S45" s="135"/>
      <c r="T45" s="136">
        <v>4.6912611859951001</v>
      </c>
      <c r="U45" s="130">
        <v>-2.0295681114913</v>
      </c>
      <c r="V45" s="130">
        <v>-3.4505562484477199</v>
      </c>
      <c r="W45" s="130">
        <v>-2.1213958189805999</v>
      </c>
      <c r="X45" s="130">
        <v>-9.4205321066549708</v>
      </c>
      <c r="Y45" s="137">
        <v>-2.91264262596254</v>
      </c>
      <c r="Z45" s="130"/>
      <c r="AA45" s="138">
        <v>-6.0538080976407098</v>
      </c>
      <c r="AB45" s="139">
        <v>-10.1502321502504</v>
      </c>
      <c r="AC45" s="140">
        <v>-8.1287994412467093</v>
      </c>
      <c r="AD45" s="130"/>
      <c r="AE45" s="141">
        <v>-4.5162455250827902</v>
      </c>
      <c r="AF45" s="31"/>
      <c r="AG45" s="136">
        <v>48.014665190924099</v>
      </c>
      <c r="AH45" s="130">
        <v>60.317515218594302</v>
      </c>
      <c r="AI45" s="130">
        <v>62.254427227448801</v>
      </c>
      <c r="AJ45" s="130">
        <v>61.704482567791899</v>
      </c>
      <c r="AK45" s="130">
        <v>60.967764250138302</v>
      </c>
      <c r="AL45" s="137">
        <v>58.651770890979499</v>
      </c>
      <c r="AM45" s="130"/>
      <c r="AN45" s="138">
        <v>67.297315993359106</v>
      </c>
      <c r="AO45" s="139">
        <v>66.024488101826194</v>
      </c>
      <c r="AP45" s="140">
        <v>66.6609020475926</v>
      </c>
      <c r="AQ45" s="130"/>
      <c r="AR45" s="141">
        <v>60.940094078583201</v>
      </c>
      <c r="AS45" s="135"/>
      <c r="AT45" s="136">
        <v>-0.98060819268660404</v>
      </c>
      <c r="AU45" s="130">
        <v>3.71331002340919</v>
      </c>
      <c r="AV45" s="130">
        <v>4.1969678831050796</v>
      </c>
      <c r="AW45" s="130">
        <v>-3.57824823232558</v>
      </c>
      <c r="AX45" s="130">
        <v>-4.3645493452188804</v>
      </c>
      <c r="AY45" s="137">
        <v>-0.29939605104294398</v>
      </c>
      <c r="AZ45" s="130"/>
      <c r="BA45" s="138">
        <v>-0.10023179543008599</v>
      </c>
      <c r="BB45" s="139">
        <v>-3.0538321357085301</v>
      </c>
      <c r="BC45" s="140">
        <v>-1.58509289721469</v>
      </c>
      <c r="BD45" s="130"/>
      <c r="BE45" s="141">
        <v>-0.70481672842527499</v>
      </c>
    </row>
    <row r="46" spans="1:57" x14ac:dyDescent="0.25">
      <c r="A46" s="86" t="s">
        <v>111</v>
      </c>
      <c r="B46" s="3" t="s">
        <v>117</v>
      </c>
      <c r="D46" s="25" t="s">
        <v>16</v>
      </c>
      <c r="E46" s="28" t="s">
        <v>17</v>
      </c>
      <c r="G46" s="136">
        <v>54.828850855745699</v>
      </c>
      <c r="H46" s="130">
        <v>69.345965770171105</v>
      </c>
      <c r="I46" s="130">
        <v>76.528117359413201</v>
      </c>
      <c r="J46" s="130">
        <v>76.100244498777499</v>
      </c>
      <c r="K46" s="130">
        <v>65.739608801955896</v>
      </c>
      <c r="L46" s="137">
        <v>68.508557457212703</v>
      </c>
      <c r="M46" s="130"/>
      <c r="N46" s="138">
        <v>74.663814180928995</v>
      </c>
      <c r="O46" s="139">
        <v>79.339853300733395</v>
      </c>
      <c r="P46" s="140">
        <v>77.001833740831202</v>
      </c>
      <c r="Q46" s="130"/>
      <c r="R46" s="141">
        <v>70.935207823960795</v>
      </c>
      <c r="S46" s="135"/>
      <c r="T46" s="136">
        <v>-7.3347107438016499</v>
      </c>
      <c r="U46" s="130">
        <v>-8.8066930867459203E-2</v>
      </c>
      <c r="V46" s="130">
        <v>8.7277464177160198</v>
      </c>
      <c r="W46" s="130">
        <v>7.9323797139141696</v>
      </c>
      <c r="X46" s="130">
        <v>-5.6992547128452404</v>
      </c>
      <c r="Y46" s="137">
        <v>0.99116958010452305</v>
      </c>
      <c r="Z46" s="130"/>
      <c r="AA46" s="138">
        <v>-4.2711598746081503</v>
      </c>
      <c r="AB46" s="139">
        <v>-5.6343147946201304</v>
      </c>
      <c r="AC46" s="140">
        <v>-4.9783141617952102</v>
      </c>
      <c r="AD46" s="130"/>
      <c r="AE46" s="141">
        <v>-0.93896713615023397</v>
      </c>
      <c r="AG46" s="136">
        <v>49.396393643031701</v>
      </c>
      <c r="AH46" s="130">
        <v>59.5048899755501</v>
      </c>
      <c r="AI46" s="130">
        <v>62.018643031784798</v>
      </c>
      <c r="AJ46" s="130">
        <v>67.756723716381401</v>
      </c>
      <c r="AK46" s="130">
        <v>66.671760391198006</v>
      </c>
      <c r="AL46" s="137">
        <v>61.069682151589198</v>
      </c>
      <c r="AM46" s="130"/>
      <c r="AN46" s="138">
        <v>69.002139364303105</v>
      </c>
      <c r="AO46" s="139">
        <v>71.133863080684506</v>
      </c>
      <c r="AP46" s="140">
        <v>70.068001222493805</v>
      </c>
      <c r="AQ46" s="130"/>
      <c r="AR46" s="141">
        <v>63.640630457561898</v>
      </c>
      <c r="AS46" s="135"/>
      <c r="AT46" s="136">
        <v>-14.314115308151001</v>
      </c>
      <c r="AU46" s="130">
        <v>-8.6558761435608709</v>
      </c>
      <c r="AV46" s="130">
        <v>-4.6852982620948804</v>
      </c>
      <c r="AW46" s="130">
        <v>4.7731568998109601</v>
      </c>
      <c r="AX46" s="130">
        <v>1.32373432419879</v>
      </c>
      <c r="AY46" s="137">
        <v>-4.0779588603797103</v>
      </c>
      <c r="AZ46" s="130"/>
      <c r="BA46" s="138">
        <v>-1.64452189065563</v>
      </c>
      <c r="BB46" s="139">
        <v>-5.9215844785772003</v>
      </c>
      <c r="BC46" s="140">
        <v>-3.8630883740434001</v>
      </c>
      <c r="BD46" s="130"/>
      <c r="BE46" s="141">
        <v>-4.0104706870153599</v>
      </c>
    </row>
    <row r="47" spans="1:57" x14ac:dyDescent="0.25">
      <c r="A47" s="86" t="s">
        <v>112</v>
      </c>
      <c r="B47" s="3" t="s">
        <v>118</v>
      </c>
      <c r="D47" s="25" t="s">
        <v>16</v>
      </c>
      <c r="E47" s="28" t="s">
        <v>17</v>
      </c>
      <c r="G47" s="136">
        <v>59.901463342892797</v>
      </c>
      <c r="H47" s="130">
        <v>78.483712037649795</v>
      </c>
      <c r="I47" s="130">
        <v>85.8702845797485</v>
      </c>
      <c r="J47" s="130">
        <v>84.344437090962501</v>
      </c>
      <c r="K47" s="130">
        <v>74.244429737480601</v>
      </c>
      <c r="L47" s="137">
        <v>76.568865357746802</v>
      </c>
      <c r="M47" s="130"/>
      <c r="N47" s="138">
        <v>77.928524156187905</v>
      </c>
      <c r="O47" s="139">
        <v>80.263254651077204</v>
      </c>
      <c r="P47" s="140">
        <v>79.095889403632597</v>
      </c>
      <c r="Q47" s="130"/>
      <c r="R47" s="141">
        <v>77.290872227999898</v>
      </c>
      <c r="S47" s="135"/>
      <c r="T47" s="136">
        <v>3.4006510318381502</v>
      </c>
      <c r="U47" s="130">
        <v>4.5325696052734896</v>
      </c>
      <c r="V47" s="130">
        <v>2.3982550081214802</v>
      </c>
      <c r="W47" s="130">
        <v>1.7163443548245401</v>
      </c>
      <c r="X47" s="130">
        <v>-1.6189275350718699</v>
      </c>
      <c r="Y47" s="137">
        <v>2.0214738814742401</v>
      </c>
      <c r="Z47" s="130"/>
      <c r="AA47" s="138">
        <v>-3.9732337895404402</v>
      </c>
      <c r="AB47" s="139">
        <v>-3.5546663899144799</v>
      </c>
      <c r="AC47" s="140">
        <v>-3.7613163435728398</v>
      </c>
      <c r="AD47" s="130"/>
      <c r="AE47" s="141">
        <v>0.26001228619383598</v>
      </c>
      <c r="AG47" s="136">
        <v>53.472132776418199</v>
      </c>
      <c r="AH47" s="130">
        <v>69.051033164203204</v>
      </c>
      <c r="AI47" s="130">
        <v>74.318883741451501</v>
      </c>
      <c r="AJ47" s="130">
        <v>75.3152805353334</v>
      </c>
      <c r="AK47" s="130">
        <v>72.035627619677896</v>
      </c>
      <c r="AL47" s="137">
        <v>68.841360492183597</v>
      </c>
      <c r="AM47" s="130"/>
      <c r="AN47" s="138">
        <v>75.183837046841603</v>
      </c>
      <c r="AO47" s="139">
        <v>74.901647179939701</v>
      </c>
      <c r="AP47" s="140">
        <v>75.042742113390602</v>
      </c>
      <c r="AQ47" s="130"/>
      <c r="AR47" s="141">
        <v>70.613411850610504</v>
      </c>
      <c r="AS47" s="135"/>
      <c r="AT47" s="136">
        <v>-6.1739852247325002</v>
      </c>
      <c r="AU47" s="130">
        <v>0.69203554906520304</v>
      </c>
      <c r="AV47" s="130">
        <v>1.77438770056129</v>
      </c>
      <c r="AW47" s="130">
        <v>3.1532827682116502</v>
      </c>
      <c r="AX47" s="130">
        <v>3.0198841607895099</v>
      </c>
      <c r="AY47" s="137">
        <v>0.78455280627040602</v>
      </c>
      <c r="AZ47" s="130"/>
      <c r="BA47" s="138">
        <v>-6.2384293564229601E-2</v>
      </c>
      <c r="BB47" s="139">
        <v>-1.9021711126223599</v>
      </c>
      <c r="BC47" s="140">
        <v>-0.98909422799149505</v>
      </c>
      <c r="BD47" s="130"/>
      <c r="BE47" s="141">
        <v>0.23964976425221499</v>
      </c>
    </row>
    <row r="48" spans="1:57" x14ac:dyDescent="0.25">
      <c r="A48" s="86" t="s">
        <v>113</v>
      </c>
      <c r="B48" s="3" t="s">
        <v>119</v>
      </c>
      <c r="D48" s="25" t="s">
        <v>16</v>
      </c>
      <c r="E48" s="28" t="s">
        <v>17</v>
      </c>
      <c r="G48" s="136">
        <v>60.112879624929</v>
      </c>
      <c r="H48" s="130">
        <v>75.029115776271297</v>
      </c>
      <c r="I48" s="130">
        <v>81.852659240899399</v>
      </c>
      <c r="J48" s="130">
        <v>81.416669155194498</v>
      </c>
      <c r="K48" s="130">
        <v>75.405381192701597</v>
      </c>
      <c r="L48" s="137">
        <v>74.763340997999194</v>
      </c>
      <c r="M48" s="130"/>
      <c r="N48" s="138">
        <v>83.085973661420795</v>
      </c>
      <c r="O48" s="139">
        <v>84.519365724012303</v>
      </c>
      <c r="P48" s="140">
        <v>83.802669692716506</v>
      </c>
      <c r="Q48" s="130"/>
      <c r="R48" s="141">
        <v>77.346006339346999</v>
      </c>
      <c r="S48" s="135"/>
      <c r="T48" s="136">
        <v>-1.8238420879744299</v>
      </c>
      <c r="U48" s="130">
        <v>-2.1801510615420199</v>
      </c>
      <c r="V48" s="130">
        <v>-3.2029988189829601</v>
      </c>
      <c r="W48" s="130">
        <v>-3.4867347793405101</v>
      </c>
      <c r="X48" s="130">
        <v>-5.1510698164551698</v>
      </c>
      <c r="Y48" s="137">
        <v>-3.2441765228055202</v>
      </c>
      <c r="Z48" s="130"/>
      <c r="AA48" s="138">
        <v>-2.01106710557722</v>
      </c>
      <c r="AB48" s="139">
        <v>-3.6178630426658001</v>
      </c>
      <c r="AC48" s="140">
        <v>-2.8279763308105799</v>
      </c>
      <c r="AD48" s="130"/>
      <c r="AE48" s="141">
        <v>-3.1157170090283501</v>
      </c>
      <c r="AG48" s="136">
        <v>58.193478066115198</v>
      </c>
      <c r="AH48" s="130">
        <v>70.746856989279394</v>
      </c>
      <c r="AI48" s="130">
        <v>74.637919192522403</v>
      </c>
      <c r="AJ48" s="130">
        <v>75.080628303520697</v>
      </c>
      <c r="AK48" s="130">
        <v>73.769671812942306</v>
      </c>
      <c r="AL48" s="137">
        <v>70.485710872875998</v>
      </c>
      <c r="AM48" s="130"/>
      <c r="AN48" s="138">
        <v>80.144533699644597</v>
      </c>
      <c r="AO48" s="139">
        <v>80.406575686087095</v>
      </c>
      <c r="AP48" s="140">
        <v>80.275554692865796</v>
      </c>
      <c r="AQ48" s="130"/>
      <c r="AR48" s="141">
        <v>73.282809107158798</v>
      </c>
      <c r="AS48" s="135"/>
      <c r="AT48" s="136">
        <v>-4.0338702473019898</v>
      </c>
      <c r="AU48" s="130">
        <v>0.16835677434816701</v>
      </c>
      <c r="AV48" s="130">
        <v>0.193684113350064</v>
      </c>
      <c r="AW48" s="130">
        <v>-1.2310915641294</v>
      </c>
      <c r="AX48" s="130">
        <v>5.5348227975354498E-2</v>
      </c>
      <c r="AY48" s="137">
        <v>-0.86579515266927198</v>
      </c>
      <c r="AZ48" s="130"/>
      <c r="BA48" s="138">
        <v>-0.19872322227950501</v>
      </c>
      <c r="BB48" s="139">
        <v>-1.5236962684028299</v>
      </c>
      <c r="BC48" s="140">
        <v>-0.86671796619825603</v>
      </c>
      <c r="BD48" s="130"/>
      <c r="BE48" s="141">
        <v>-0.86608397441763896</v>
      </c>
    </row>
    <row r="49" spans="1:57" x14ac:dyDescent="0.25">
      <c r="A49" s="86" t="s">
        <v>114</v>
      </c>
      <c r="B49" s="3" t="s">
        <v>120</v>
      </c>
      <c r="D49" s="25" t="s">
        <v>16</v>
      </c>
      <c r="E49" s="28" t="s">
        <v>17</v>
      </c>
      <c r="G49" s="136">
        <v>57.572088656074698</v>
      </c>
      <c r="H49" s="130">
        <v>71.307850065478902</v>
      </c>
      <c r="I49" s="130">
        <v>76.642534160262898</v>
      </c>
      <c r="J49" s="130">
        <v>77.005757208865603</v>
      </c>
      <c r="K49" s="130">
        <v>73.442712065429504</v>
      </c>
      <c r="L49" s="137">
        <v>71.194188431222301</v>
      </c>
      <c r="M49" s="130"/>
      <c r="N49" s="138">
        <v>79.343233426403998</v>
      </c>
      <c r="O49" s="139">
        <v>80.277235551382404</v>
      </c>
      <c r="P49" s="140">
        <v>79.810234488893201</v>
      </c>
      <c r="Q49" s="130"/>
      <c r="R49" s="141">
        <v>73.655915876271095</v>
      </c>
      <c r="S49" s="135"/>
      <c r="T49" s="136">
        <v>-4.8875182993470198E-2</v>
      </c>
      <c r="U49" s="130">
        <v>-0.61538532926737299</v>
      </c>
      <c r="V49" s="130">
        <v>-1.7115050866197501</v>
      </c>
      <c r="W49" s="130">
        <v>-2.12127418905661</v>
      </c>
      <c r="X49" s="130">
        <v>-4.2091292493903003</v>
      </c>
      <c r="Y49" s="137">
        <v>-1.84748802268122</v>
      </c>
      <c r="Z49" s="130"/>
      <c r="AA49" s="138">
        <v>-3.0462908178473498</v>
      </c>
      <c r="AB49" s="139">
        <v>-6.0197707116059904</v>
      </c>
      <c r="AC49" s="140">
        <v>-4.5648808749031504</v>
      </c>
      <c r="AD49" s="130"/>
      <c r="AE49" s="141">
        <v>-2.70515159149805</v>
      </c>
      <c r="AG49" s="136">
        <v>54.852568461395798</v>
      </c>
      <c r="AH49" s="130">
        <v>67.629907835240004</v>
      </c>
      <c r="AI49" s="130">
        <v>70.507276815497505</v>
      </c>
      <c r="AJ49" s="130">
        <v>69.902522794099397</v>
      </c>
      <c r="AK49" s="130">
        <v>69.095154555113496</v>
      </c>
      <c r="AL49" s="137">
        <v>66.399112325869297</v>
      </c>
      <c r="AM49" s="130"/>
      <c r="AN49" s="138">
        <v>78.131254478515402</v>
      </c>
      <c r="AO49" s="139">
        <v>78.617405055471806</v>
      </c>
      <c r="AP49" s="140">
        <v>78.374329766993597</v>
      </c>
      <c r="AQ49" s="130"/>
      <c r="AR49" s="141">
        <v>69.820947263815</v>
      </c>
      <c r="AS49" s="135"/>
      <c r="AT49" s="136">
        <v>-5.0257186970720999</v>
      </c>
      <c r="AU49" s="130">
        <v>0.78137718820519797</v>
      </c>
      <c r="AV49" s="130">
        <v>1.6301350020285501</v>
      </c>
      <c r="AW49" s="130">
        <v>-4.8792972058166901</v>
      </c>
      <c r="AX49" s="130">
        <v>-6.2851112973218397</v>
      </c>
      <c r="AY49" s="137">
        <v>-2.7701711035268399</v>
      </c>
      <c r="AZ49" s="130"/>
      <c r="BA49" s="138">
        <v>-2.6345950412196002</v>
      </c>
      <c r="BB49" s="139">
        <v>-3.98032358552376</v>
      </c>
      <c r="BC49" s="140">
        <v>-3.31422836210719</v>
      </c>
      <c r="BD49" s="130"/>
      <c r="BE49" s="141">
        <v>-2.9448468473239799</v>
      </c>
    </row>
    <row r="50" spans="1:57" x14ac:dyDescent="0.25">
      <c r="A50" s="86" t="s">
        <v>115</v>
      </c>
      <c r="B50" s="3" t="s">
        <v>121</v>
      </c>
      <c r="D50" s="25" t="s">
        <v>16</v>
      </c>
      <c r="E50" s="28" t="s">
        <v>17</v>
      </c>
      <c r="G50" s="136">
        <v>55.943470782390399</v>
      </c>
      <c r="H50" s="130">
        <v>63.316442750220801</v>
      </c>
      <c r="I50" s="130">
        <v>65.1899028404072</v>
      </c>
      <c r="J50" s="130">
        <v>66.342801357444998</v>
      </c>
      <c r="K50" s="130">
        <v>65.468829900980793</v>
      </c>
      <c r="L50" s="137">
        <v>63.252289526288799</v>
      </c>
      <c r="M50" s="130"/>
      <c r="N50" s="138">
        <v>72.697689554181494</v>
      </c>
      <c r="O50" s="139">
        <v>72.967319046069406</v>
      </c>
      <c r="P50" s="140">
        <v>72.832504300125507</v>
      </c>
      <c r="Q50" s="130"/>
      <c r="R50" s="141">
        <v>65.989493747384998</v>
      </c>
      <c r="S50" s="135"/>
      <c r="T50" s="136">
        <v>0.80446034308818104</v>
      </c>
      <c r="U50" s="130">
        <v>-0.78177241856555402</v>
      </c>
      <c r="V50" s="130">
        <v>-4.0182140869856298</v>
      </c>
      <c r="W50" s="130">
        <v>-3.5933195504833102</v>
      </c>
      <c r="X50" s="130">
        <v>-3.58129652029363</v>
      </c>
      <c r="Y50" s="137">
        <v>-2.3726234996672502</v>
      </c>
      <c r="Z50" s="130"/>
      <c r="AA50" s="138">
        <v>5.1218232076273101E-2</v>
      </c>
      <c r="AB50" s="139">
        <v>-2.4924463139691899</v>
      </c>
      <c r="AC50" s="140">
        <v>-1.23934324160821</v>
      </c>
      <c r="AD50" s="130"/>
      <c r="AE50" s="141">
        <v>-2.01807002501929</v>
      </c>
      <c r="AG50" s="136">
        <v>55.211480362537699</v>
      </c>
      <c r="AH50" s="130">
        <v>63.149086513876597</v>
      </c>
      <c r="AI50" s="130">
        <v>65.014411231462901</v>
      </c>
      <c r="AJ50" s="130">
        <v>63.8719724791966</v>
      </c>
      <c r="AK50" s="130">
        <v>64.191576402770593</v>
      </c>
      <c r="AL50" s="137">
        <v>62.287442241002601</v>
      </c>
      <c r="AM50" s="130"/>
      <c r="AN50" s="138">
        <v>71.612198410115695</v>
      </c>
      <c r="AO50" s="139">
        <v>72.533819906094493</v>
      </c>
      <c r="AP50" s="140">
        <v>72.073009158105094</v>
      </c>
      <c r="AQ50" s="130"/>
      <c r="AR50" s="141">
        <v>65.083244234000304</v>
      </c>
      <c r="AS50" s="135"/>
      <c r="AT50" s="136">
        <v>-0.57867363763457802</v>
      </c>
      <c r="AU50" s="130">
        <v>4.2758657769297699</v>
      </c>
      <c r="AV50" s="130">
        <v>4.4933965638672904</v>
      </c>
      <c r="AW50" s="130">
        <v>-2.6140596115952501</v>
      </c>
      <c r="AX50" s="130">
        <v>-2.5370809865594501</v>
      </c>
      <c r="AY50" s="137">
        <v>0.54140466462691705</v>
      </c>
      <c r="AZ50" s="130"/>
      <c r="BA50" s="138">
        <v>-0.22430227309929701</v>
      </c>
      <c r="BB50" s="139">
        <v>-0.72049533837375601</v>
      </c>
      <c r="BC50" s="140">
        <v>-0.47460345736427501</v>
      </c>
      <c r="BD50" s="130"/>
      <c r="BE50" s="141">
        <v>0.21759034921116999</v>
      </c>
    </row>
    <row r="51" spans="1:57" x14ac:dyDescent="0.25">
      <c r="A51" s="87" t="s">
        <v>116</v>
      </c>
      <c r="B51" s="3" t="s">
        <v>122</v>
      </c>
      <c r="D51" s="25" t="s">
        <v>16</v>
      </c>
      <c r="E51" s="28" t="s">
        <v>17</v>
      </c>
      <c r="G51" s="142">
        <v>51.166142935393601</v>
      </c>
      <c r="H51" s="143">
        <v>54.092311240522299</v>
      </c>
      <c r="I51" s="143">
        <v>55.121515265084902</v>
      </c>
      <c r="J51" s="143">
        <v>55.917202410124801</v>
      </c>
      <c r="K51" s="143">
        <v>56.306397209329099</v>
      </c>
      <c r="L51" s="144">
        <v>54.520713812090897</v>
      </c>
      <c r="M51" s="130"/>
      <c r="N51" s="145">
        <v>64.759131663159096</v>
      </c>
      <c r="O51" s="146">
        <v>66.935739614264705</v>
      </c>
      <c r="P51" s="147">
        <v>65.8474356387119</v>
      </c>
      <c r="Q51" s="130"/>
      <c r="R51" s="148">
        <v>57.756920048268299</v>
      </c>
      <c r="S51" s="135"/>
      <c r="T51" s="142">
        <v>-0.67782612422963895</v>
      </c>
      <c r="U51" s="143">
        <v>-1.6941451597294801</v>
      </c>
      <c r="V51" s="143">
        <v>-3.42251179596582</v>
      </c>
      <c r="W51" s="143">
        <v>-4.33733285519651</v>
      </c>
      <c r="X51" s="143">
        <v>-6.6047295471003302</v>
      </c>
      <c r="Y51" s="144">
        <v>-3.45377761918727</v>
      </c>
      <c r="Z51" s="130"/>
      <c r="AA51" s="145">
        <v>-4.3290651723483604</v>
      </c>
      <c r="AB51" s="146">
        <v>-5.78776889380923</v>
      </c>
      <c r="AC51" s="147">
        <v>-5.07607223301871</v>
      </c>
      <c r="AD51" s="130"/>
      <c r="AE51" s="148">
        <v>-3.9882744044959799</v>
      </c>
      <c r="AG51" s="142">
        <v>51.118950740195601</v>
      </c>
      <c r="AH51" s="143">
        <v>54.986738547582597</v>
      </c>
      <c r="AI51" s="143">
        <v>55.633234352927602</v>
      </c>
      <c r="AJ51" s="143">
        <v>56.2955862426845</v>
      </c>
      <c r="AK51" s="143">
        <v>57.920834894917398</v>
      </c>
      <c r="AL51" s="144">
        <v>55.191867405608903</v>
      </c>
      <c r="AM51" s="130"/>
      <c r="AN51" s="145">
        <v>64.7987718741891</v>
      </c>
      <c r="AO51" s="146">
        <v>65.425087208464205</v>
      </c>
      <c r="AP51" s="147">
        <v>65.111929541326703</v>
      </c>
      <c r="AQ51" s="130"/>
      <c r="AR51" s="148">
        <v>58.026567809700303</v>
      </c>
      <c r="AS51" s="135"/>
      <c r="AT51" s="142">
        <v>-2.7378926487688502</v>
      </c>
      <c r="AU51" s="143">
        <v>-0.50259203341784098</v>
      </c>
      <c r="AV51" s="143">
        <v>0.54455441707096297</v>
      </c>
      <c r="AW51" s="143">
        <v>-2.0399127332640101</v>
      </c>
      <c r="AX51" s="143">
        <v>-2.1427650540620702</v>
      </c>
      <c r="AY51" s="144">
        <v>-1.3766448052194999</v>
      </c>
      <c r="AZ51" s="130"/>
      <c r="BA51" s="145">
        <v>-4.2428100245822096</v>
      </c>
      <c r="BB51" s="146">
        <v>-5.4051164326499199</v>
      </c>
      <c r="BC51" s="147">
        <v>-4.83030668738862</v>
      </c>
      <c r="BD51" s="130"/>
      <c r="BE51" s="148">
        <v>-2.5102203066967901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AN39" sqref="AN39"/>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87" t="s">
        <v>36</v>
      </c>
      <c r="H2" s="188"/>
      <c r="I2" s="188"/>
      <c r="J2" s="188"/>
      <c r="K2" s="188"/>
      <c r="L2" s="188"/>
      <c r="M2" s="188"/>
      <c r="N2" s="188"/>
      <c r="O2" s="188"/>
      <c r="P2" s="188"/>
      <c r="Q2" s="188"/>
      <c r="R2" s="188"/>
      <c r="T2" s="187" t="s">
        <v>37</v>
      </c>
      <c r="U2" s="188"/>
      <c r="V2" s="188"/>
      <c r="W2" s="188"/>
      <c r="X2" s="188"/>
      <c r="Y2" s="188"/>
      <c r="Z2" s="188"/>
      <c r="AA2" s="188"/>
      <c r="AB2" s="188"/>
      <c r="AC2" s="188"/>
      <c r="AD2" s="188"/>
      <c r="AE2" s="188"/>
      <c r="AF2" s="4"/>
      <c r="AG2" s="187" t="s">
        <v>38</v>
      </c>
      <c r="AH2" s="188"/>
      <c r="AI2" s="188"/>
      <c r="AJ2" s="188"/>
      <c r="AK2" s="188"/>
      <c r="AL2" s="188"/>
      <c r="AM2" s="188"/>
      <c r="AN2" s="188"/>
      <c r="AO2" s="188"/>
      <c r="AP2" s="188"/>
      <c r="AQ2" s="188"/>
      <c r="AR2" s="188"/>
      <c r="AT2" s="187" t="s">
        <v>39</v>
      </c>
      <c r="AU2" s="188"/>
      <c r="AV2" s="188"/>
      <c r="AW2" s="188"/>
      <c r="AX2" s="188"/>
      <c r="AY2" s="188"/>
      <c r="AZ2" s="188"/>
      <c r="BA2" s="188"/>
      <c r="BB2" s="188"/>
      <c r="BC2" s="188"/>
      <c r="BD2" s="188"/>
      <c r="BE2" s="188"/>
    </row>
    <row r="3" spans="1:57" ht="13" x14ac:dyDescent="0.25">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ht="13" x14ac:dyDescent="0.25">
      <c r="A4" s="32"/>
      <c r="B4" s="32"/>
      <c r="C4" s="3"/>
      <c r="D4" s="190"/>
      <c r="E4" s="192"/>
      <c r="F4" s="5"/>
      <c r="G4" s="194"/>
      <c r="H4" s="196"/>
      <c r="I4" s="196"/>
      <c r="J4" s="196"/>
      <c r="K4" s="196"/>
      <c r="L4" s="198"/>
      <c r="M4" s="5"/>
      <c r="N4" s="194"/>
      <c r="O4" s="196"/>
      <c r="P4" s="198"/>
      <c r="Q4" s="2"/>
      <c r="R4" s="200"/>
      <c r="S4" s="2"/>
      <c r="T4" s="194"/>
      <c r="U4" s="196"/>
      <c r="V4" s="196"/>
      <c r="W4" s="196"/>
      <c r="X4" s="196"/>
      <c r="Y4" s="198"/>
      <c r="Z4" s="2"/>
      <c r="AA4" s="194"/>
      <c r="AB4" s="196"/>
      <c r="AC4" s="198"/>
      <c r="AD4" s="1"/>
      <c r="AE4" s="202"/>
      <c r="AF4" s="39"/>
      <c r="AG4" s="194"/>
      <c r="AH4" s="196"/>
      <c r="AI4" s="196"/>
      <c r="AJ4" s="196"/>
      <c r="AK4" s="196"/>
      <c r="AL4" s="198"/>
      <c r="AM4" s="5"/>
      <c r="AN4" s="194"/>
      <c r="AO4" s="196"/>
      <c r="AP4" s="198"/>
      <c r="AQ4" s="2"/>
      <c r="AR4" s="200"/>
      <c r="AS4" s="2"/>
      <c r="AT4" s="194"/>
      <c r="AU4" s="196"/>
      <c r="AV4" s="196"/>
      <c r="AW4" s="196"/>
      <c r="AX4" s="196"/>
      <c r="AY4" s="198"/>
      <c r="AZ4" s="2"/>
      <c r="BA4" s="194"/>
      <c r="BB4" s="196"/>
      <c r="BC4" s="198"/>
      <c r="BD4" s="1"/>
      <c r="BE4" s="202"/>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9">
        <v>152.71232689233801</v>
      </c>
      <c r="H6" s="150">
        <v>157.124726198556</v>
      </c>
      <c r="I6" s="150">
        <v>161.64594903759999</v>
      </c>
      <c r="J6" s="150">
        <v>162.181338986296</v>
      </c>
      <c r="K6" s="150">
        <v>159.81647169447101</v>
      </c>
      <c r="L6" s="151">
        <v>158.93313292763901</v>
      </c>
      <c r="M6" s="152"/>
      <c r="N6" s="153">
        <v>175.33325086034699</v>
      </c>
      <c r="O6" s="154">
        <v>178.14938324833599</v>
      </c>
      <c r="P6" s="155">
        <v>176.75741819580301</v>
      </c>
      <c r="Q6" s="152"/>
      <c r="R6" s="156">
        <v>164.448711093534</v>
      </c>
      <c r="S6" s="135"/>
      <c r="T6" s="127">
        <v>1.2473808881660799</v>
      </c>
      <c r="U6" s="128">
        <v>1.9667979648015701</v>
      </c>
      <c r="V6" s="128">
        <v>1.9845916978417799</v>
      </c>
      <c r="W6" s="128">
        <v>2.70093561850832</v>
      </c>
      <c r="X6" s="128">
        <v>2.0725093938953001</v>
      </c>
      <c r="Y6" s="129">
        <v>2.0150107807942801</v>
      </c>
      <c r="Z6" s="130"/>
      <c r="AA6" s="131">
        <v>0.19476588617287799</v>
      </c>
      <c r="AB6" s="132">
        <v>-0.31647868522293698</v>
      </c>
      <c r="AC6" s="133">
        <v>-6.9897318550648693E-2</v>
      </c>
      <c r="AD6" s="130"/>
      <c r="AE6" s="134">
        <v>1.2909193896572799</v>
      </c>
      <c r="AF6" s="29"/>
      <c r="AG6" s="149">
        <v>148.09538427745801</v>
      </c>
      <c r="AH6" s="150">
        <v>151.80287375424899</v>
      </c>
      <c r="AI6" s="150">
        <v>156.24133002726401</v>
      </c>
      <c r="AJ6" s="150">
        <v>158.71731383784601</v>
      </c>
      <c r="AK6" s="150">
        <v>161.25104010995</v>
      </c>
      <c r="AL6" s="151">
        <v>155.54362259663799</v>
      </c>
      <c r="AM6" s="152"/>
      <c r="AN6" s="153">
        <v>175.010649308414</v>
      </c>
      <c r="AO6" s="154">
        <v>176.20051328682601</v>
      </c>
      <c r="AP6" s="155">
        <v>175.60911378484499</v>
      </c>
      <c r="AQ6" s="152"/>
      <c r="AR6" s="156">
        <v>161.922503606079</v>
      </c>
      <c r="AS6" s="135"/>
      <c r="AT6" s="127">
        <v>-2.4371582489424299</v>
      </c>
      <c r="AU6" s="128">
        <v>-1.53607004609561</v>
      </c>
      <c r="AV6" s="128">
        <v>-0.39853729911062502</v>
      </c>
      <c r="AW6" s="128">
        <v>3.0211830103342701</v>
      </c>
      <c r="AX6" s="128">
        <v>5.0652219540462102</v>
      </c>
      <c r="AY6" s="129">
        <v>0.92111271215392998</v>
      </c>
      <c r="AZ6" s="130"/>
      <c r="BA6" s="131">
        <v>1.5487628649943399</v>
      </c>
      <c r="BB6" s="132">
        <v>-8.60987831627123E-2</v>
      </c>
      <c r="BC6" s="133">
        <v>0.70586213920333896</v>
      </c>
      <c r="BD6" s="130"/>
      <c r="BE6" s="134">
        <v>0.85915148558544896</v>
      </c>
    </row>
    <row r="7" spans="1:57" x14ac:dyDescent="0.25">
      <c r="A7" s="20" t="s">
        <v>18</v>
      </c>
      <c r="B7" s="3" t="str">
        <f>TRIM(A7)</f>
        <v>Virginia</v>
      </c>
      <c r="C7" s="10"/>
      <c r="D7" s="24" t="s">
        <v>16</v>
      </c>
      <c r="E7" s="27" t="s">
        <v>17</v>
      </c>
      <c r="F7" s="3"/>
      <c r="G7" s="157">
        <v>125.31976736073</v>
      </c>
      <c r="H7" s="152">
        <v>134.13120981978801</v>
      </c>
      <c r="I7" s="152">
        <v>140.90560138295101</v>
      </c>
      <c r="J7" s="152">
        <v>139.01402313956001</v>
      </c>
      <c r="K7" s="152">
        <v>132.973032576713</v>
      </c>
      <c r="L7" s="158">
        <v>134.928822852579</v>
      </c>
      <c r="M7" s="152"/>
      <c r="N7" s="159">
        <v>149.182791238812</v>
      </c>
      <c r="O7" s="160">
        <v>150.61120968485099</v>
      </c>
      <c r="P7" s="161">
        <v>149.904145314375</v>
      </c>
      <c r="Q7" s="152"/>
      <c r="R7" s="162">
        <v>139.570858757612</v>
      </c>
      <c r="S7" s="135"/>
      <c r="T7" s="136">
        <v>-0.194480117032127</v>
      </c>
      <c r="U7" s="130">
        <v>1.06562588835424</v>
      </c>
      <c r="V7" s="130">
        <v>2.33710626189897</v>
      </c>
      <c r="W7" s="130">
        <v>1.44449618086898</v>
      </c>
      <c r="X7" s="130">
        <v>-0.40693130940599398</v>
      </c>
      <c r="Y7" s="137">
        <v>0.91418482683395796</v>
      </c>
      <c r="Z7" s="130"/>
      <c r="AA7" s="138">
        <v>-7.6599892915885801E-2</v>
      </c>
      <c r="AB7" s="139">
        <v>-1.2353062885362101</v>
      </c>
      <c r="AC7" s="140">
        <v>-0.67719564174834701</v>
      </c>
      <c r="AD7" s="130"/>
      <c r="AE7" s="141">
        <v>0.324840384634424</v>
      </c>
      <c r="AF7" s="30"/>
      <c r="AG7" s="157">
        <v>122.715727435777</v>
      </c>
      <c r="AH7" s="152">
        <v>130.312134984501</v>
      </c>
      <c r="AI7" s="152">
        <v>135.23272204934599</v>
      </c>
      <c r="AJ7" s="152">
        <v>136.85203836454099</v>
      </c>
      <c r="AK7" s="152">
        <v>136.28583654891199</v>
      </c>
      <c r="AL7" s="158">
        <v>132.69381859881699</v>
      </c>
      <c r="AM7" s="152"/>
      <c r="AN7" s="159">
        <v>148.32684036044799</v>
      </c>
      <c r="AO7" s="160">
        <v>148.013721273561</v>
      </c>
      <c r="AP7" s="161">
        <v>148.16982645109599</v>
      </c>
      <c r="AQ7" s="152"/>
      <c r="AR7" s="162">
        <v>137.57269591028199</v>
      </c>
      <c r="AS7" s="135"/>
      <c r="AT7" s="136">
        <v>-4.02061372236001</v>
      </c>
      <c r="AU7" s="130">
        <v>-2.3968424308665099</v>
      </c>
      <c r="AV7" s="130">
        <v>-0.71822895799991004</v>
      </c>
      <c r="AW7" s="130">
        <v>2.86399178255121</v>
      </c>
      <c r="AX7" s="130">
        <v>4.3831742091845802</v>
      </c>
      <c r="AY7" s="137">
        <v>0.251644720078121</v>
      </c>
      <c r="AZ7" s="130"/>
      <c r="BA7" s="138">
        <v>0.91685245527316805</v>
      </c>
      <c r="BB7" s="139">
        <v>-1.17485484741644</v>
      </c>
      <c r="BC7" s="140">
        <v>-0.14834612447703999</v>
      </c>
      <c r="BD7" s="130"/>
      <c r="BE7" s="141">
        <v>8.3295069990649798E-2</v>
      </c>
    </row>
    <row r="8" spans="1:57" x14ac:dyDescent="0.25">
      <c r="A8" s="21" t="s">
        <v>19</v>
      </c>
      <c r="B8" s="3" t="str">
        <f t="shared" ref="B8:B43" si="0">TRIM(A8)</f>
        <v>Norfolk/Virginia Beach, VA</v>
      </c>
      <c r="C8" s="3"/>
      <c r="D8" s="24" t="s">
        <v>16</v>
      </c>
      <c r="E8" s="27" t="s">
        <v>17</v>
      </c>
      <c r="F8" s="3"/>
      <c r="G8" s="157">
        <v>145.72426261937201</v>
      </c>
      <c r="H8" s="152">
        <v>147.586495827395</v>
      </c>
      <c r="I8" s="152">
        <v>153.721992812758</v>
      </c>
      <c r="J8" s="152">
        <v>152.23246770500401</v>
      </c>
      <c r="K8" s="152">
        <v>153.738699219957</v>
      </c>
      <c r="L8" s="158">
        <v>150.76107835940701</v>
      </c>
      <c r="M8" s="152"/>
      <c r="N8" s="159">
        <v>196.67442266804201</v>
      </c>
      <c r="O8" s="160">
        <v>201.03064558335601</v>
      </c>
      <c r="P8" s="161">
        <v>198.90425212692401</v>
      </c>
      <c r="Q8" s="152"/>
      <c r="R8" s="162">
        <v>166.86953710011301</v>
      </c>
      <c r="S8" s="135"/>
      <c r="T8" s="136">
        <v>-0.58442967287287195</v>
      </c>
      <c r="U8" s="130">
        <v>-0.48671913149601298</v>
      </c>
      <c r="V8" s="130">
        <v>-0.63822337839343901</v>
      </c>
      <c r="W8" s="130">
        <v>-2.4815187032666199</v>
      </c>
      <c r="X8" s="130">
        <v>-1.5897835685580599</v>
      </c>
      <c r="Y8" s="137">
        <v>-1.24234064270625</v>
      </c>
      <c r="Z8" s="130"/>
      <c r="AA8" s="138">
        <v>-8.8759983216009905E-2</v>
      </c>
      <c r="AB8" s="139">
        <v>-1.7204432340342199</v>
      </c>
      <c r="AC8" s="140">
        <v>-0.93508957306245699</v>
      </c>
      <c r="AD8" s="130"/>
      <c r="AE8" s="141">
        <v>-0.633253498524185</v>
      </c>
      <c r="AF8" s="30"/>
      <c r="AG8" s="157">
        <v>143.09671048701099</v>
      </c>
      <c r="AH8" s="152">
        <v>147.290469912351</v>
      </c>
      <c r="AI8" s="152">
        <v>150.11407805675401</v>
      </c>
      <c r="AJ8" s="152">
        <v>154.40808033035799</v>
      </c>
      <c r="AK8" s="152">
        <v>165.31166726708</v>
      </c>
      <c r="AL8" s="158">
        <v>152.54396332783</v>
      </c>
      <c r="AM8" s="152"/>
      <c r="AN8" s="159">
        <v>196.13754801991701</v>
      </c>
      <c r="AO8" s="160">
        <v>196.06883205206901</v>
      </c>
      <c r="AP8" s="161">
        <v>196.10311718437401</v>
      </c>
      <c r="AQ8" s="152"/>
      <c r="AR8" s="162">
        <v>166.76939898507899</v>
      </c>
      <c r="AS8" s="135"/>
      <c r="AT8" s="136">
        <v>-7.5522559228229804</v>
      </c>
      <c r="AU8" s="130">
        <v>-5.9971117427761902</v>
      </c>
      <c r="AV8" s="130">
        <v>-4.51152343602533</v>
      </c>
      <c r="AW8" s="130">
        <v>1.6243437789908799</v>
      </c>
      <c r="AX8" s="130">
        <v>7.4940613826059996</v>
      </c>
      <c r="AY8" s="137">
        <v>-1.50069470461572</v>
      </c>
      <c r="AZ8" s="130"/>
      <c r="BA8" s="138">
        <v>0.99072879960485705</v>
      </c>
      <c r="BB8" s="139">
        <v>-1.93095002989354</v>
      </c>
      <c r="BC8" s="140">
        <v>-0.50938225839185902</v>
      </c>
      <c r="BD8" s="130"/>
      <c r="BE8" s="141">
        <v>-1.0609153475301001</v>
      </c>
    </row>
    <row r="9" spans="1:57" ht="16" x14ac:dyDescent="0.45">
      <c r="A9" s="21" t="s">
        <v>20</v>
      </c>
      <c r="B9" s="81" t="s">
        <v>71</v>
      </c>
      <c r="C9" s="3"/>
      <c r="D9" s="24" t="s">
        <v>16</v>
      </c>
      <c r="E9" s="27" t="s">
        <v>17</v>
      </c>
      <c r="F9" s="3"/>
      <c r="G9" s="157">
        <v>99.878526035349097</v>
      </c>
      <c r="H9" s="152">
        <v>109.23364172863</v>
      </c>
      <c r="I9" s="152">
        <v>113.216709523205</v>
      </c>
      <c r="J9" s="152">
        <v>111.573352488404</v>
      </c>
      <c r="K9" s="152">
        <v>107.126225165562</v>
      </c>
      <c r="L9" s="158">
        <v>108.69393284208699</v>
      </c>
      <c r="M9" s="152"/>
      <c r="N9" s="159">
        <v>114.55533517713199</v>
      </c>
      <c r="O9" s="160">
        <v>116.14511228456099</v>
      </c>
      <c r="P9" s="161">
        <v>115.368208084375</v>
      </c>
      <c r="Q9" s="152"/>
      <c r="R9" s="162">
        <v>110.73040265170199</v>
      </c>
      <c r="S9" s="135"/>
      <c r="T9" s="136">
        <v>1.9920754466723201</v>
      </c>
      <c r="U9" s="130">
        <v>1.4597010736718501</v>
      </c>
      <c r="V9" s="130">
        <v>-1.11967992633208</v>
      </c>
      <c r="W9" s="130">
        <v>-1.7295828301237799</v>
      </c>
      <c r="X9" s="130">
        <v>-2.9117577589391899</v>
      </c>
      <c r="Y9" s="137">
        <v>-0.70628835307261895</v>
      </c>
      <c r="Z9" s="130"/>
      <c r="AA9" s="138">
        <v>-9.4393709693913106</v>
      </c>
      <c r="AB9" s="139">
        <v>-11.2469054354425</v>
      </c>
      <c r="AC9" s="140">
        <v>-10.396812032443499</v>
      </c>
      <c r="AD9" s="130"/>
      <c r="AE9" s="141">
        <v>-4.4601231585961196</v>
      </c>
      <c r="AF9" s="30"/>
      <c r="AG9" s="157">
        <v>99.191906986063401</v>
      </c>
      <c r="AH9" s="152">
        <v>107.76774445117</v>
      </c>
      <c r="AI9" s="152">
        <v>112.00127271679899</v>
      </c>
      <c r="AJ9" s="152">
        <v>111.77955217428099</v>
      </c>
      <c r="AK9" s="152">
        <v>107.485733399023</v>
      </c>
      <c r="AL9" s="158">
        <v>108.089948607853</v>
      </c>
      <c r="AM9" s="152"/>
      <c r="AN9" s="159">
        <v>116.16174816373599</v>
      </c>
      <c r="AO9" s="160">
        <v>117.17191016222</v>
      </c>
      <c r="AP9" s="161">
        <v>116.672513895739</v>
      </c>
      <c r="AQ9" s="152"/>
      <c r="AR9" s="162">
        <v>110.755839992414</v>
      </c>
      <c r="AS9" s="135"/>
      <c r="AT9" s="136">
        <v>0.23953695911695999</v>
      </c>
      <c r="AU9" s="130">
        <v>3.9885166333668498</v>
      </c>
      <c r="AV9" s="130">
        <v>3.0842042812052699</v>
      </c>
      <c r="AW9" s="130">
        <v>2.14271983546594</v>
      </c>
      <c r="AX9" s="130">
        <v>0.242172303647536</v>
      </c>
      <c r="AY9" s="137">
        <v>2.0531434349741602</v>
      </c>
      <c r="AZ9" s="130"/>
      <c r="BA9" s="138">
        <v>-2.3365093650841402</v>
      </c>
      <c r="BB9" s="139">
        <v>-3.47336685567958</v>
      </c>
      <c r="BC9" s="140">
        <v>-2.9156612611632098</v>
      </c>
      <c r="BD9" s="130"/>
      <c r="BE9" s="141">
        <v>0.15792057988993899</v>
      </c>
    </row>
    <row r="10" spans="1:57" x14ac:dyDescent="0.25">
      <c r="A10" s="21" t="s">
        <v>21</v>
      </c>
      <c r="B10" s="3" t="str">
        <f t="shared" si="0"/>
        <v>Virginia Area</v>
      </c>
      <c r="C10" s="3"/>
      <c r="D10" s="24" t="s">
        <v>16</v>
      </c>
      <c r="E10" s="27" t="s">
        <v>17</v>
      </c>
      <c r="F10" s="3"/>
      <c r="G10" s="157">
        <v>111.86840426514</v>
      </c>
      <c r="H10" s="152">
        <v>115.225696754214</v>
      </c>
      <c r="I10" s="152">
        <v>118.202854808251</v>
      </c>
      <c r="J10" s="152">
        <v>118.842234540967</v>
      </c>
      <c r="K10" s="152">
        <v>119.06790574956899</v>
      </c>
      <c r="L10" s="158">
        <v>116.873531051168</v>
      </c>
      <c r="M10" s="152"/>
      <c r="N10" s="159">
        <v>137.08640596283399</v>
      </c>
      <c r="O10" s="160">
        <v>137.52554672245401</v>
      </c>
      <c r="P10" s="161">
        <v>137.30332162171399</v>
      </c>
      <c r="Q10" s="152"/>
      <c r="R10" s="162">
        <v>123.160703295188</v>
      </c>
      <c r="S10" s="135"/>
      <c r="T10" s="136">
        <v>3.0761669163763301</v>
      </c>
      <c r="U10" s="130">
        <v>2.3388088799128299</v>
      </c>
      <c r="V10" s="130">
        <v>2.5237826940688999</v>
      </c>
      <c r="W10" s="130">
        <v>0.703565563704319</v>
      </c>
      <c r="X10" s="130">
        <v>-0.63935764316534804</v>
      </c>
      <c r="Y10" s="137">
        <v>1.39867338031974</v>
      </c>
      <c r="Z10" s="130"/>
      <c r="AA10" s="138">
        <v>1.50684918783109E-2</v>
      </c>
      <c r="AB10" s="139">
        <v>-0.29569479587748199</v>
      </c>
      <c r="AC10" s="140">
        <v>-0.144311632924053</v>
      </c>
      <c r="AD10" s="130"/>
      <c r="AE10" s="141">
        <v>0.70247882759536695</v>
      </c>
      <c r="AF10" s="30"/>
      <c r="AG10" s="157">
        <v>109.307089116925</v>
      </c>
      <c r="AH10" s="152">
        <v>112.07432359708299</v>
      </c>
      <c r="AI10" s="152">
        <v>114.06098245950299</v>
      </c>
      <c r="AJ10" s="152">
        <v>116.38112898698</v>
      </c>
      <c r="AK10" s="152">
        <v>120.463338466186</v>
      </c>
      <c r="AL10" s="158">
        <v>114.651738712118</v>
      </c>
      <c r="AM10" s="152"/>
      <c r="AN10" s="159">
        <v>136.673946496772</v>
      </c>
      <c r="AO10" s="160">
        <v>135.431565535435</v>
      </c>
      <c r="AP10" s="161">
        <v>136.05698899163701</v>
      </c>
      <c r="AQ10" s="152"/>
      <c r="AR10" s="162">
        <v>121.5272369417</v>
      </c>
      <c r="AS10" s="135"/>
      <c r="AT10" s="136">
        <v>-2.0457464174750002</v>
      </c>
      <c r="AU10" s="130">
        <v>-1.0014176767779099</v>
      </c>
      <c r="AV10" s="130">
        <v>1.05639187550984</v>
      </c>
      <c r="AW10" s="130">
        <v>3.3389075855510102</v>
      </c>
      <c r="AX10" s="130">
        <v>5.2241802090830003</v>
      </c>
      <c r="AY10" s="137">
        <v>1.44225673368732</v>
      </c>
      <c r="AZ10" s="130"/>
      <c r="BA10" s="138">
        <v>2.0741586954314699</v>
      </c>
      <c r="BB10" s="139">
        <v>-4.4681875946812701E-2</v>
      </c>
      <c r="BC10" s="140">
        <v>1.0105332196444201</v>
      </c>
      <c r="BD10" s="130"/>
      <c r="BE10" s="141">
        <v>1.23170334091467</v>
      </c>
    </row>
    <row r="11" spans="1:57" x14ac:dyDescent="0.25">
      <c r="A11" s="34" t="s">
        <v>22</v>
      </c>
      <c r="B11" s="3" t="str">
        <f t="shared" si="0"/>
        <v>Washington, DC</v>
      </c>
      <c r="C11" s="3"/>
      <c r="D11" s="24" t="s">
        <v>16</v>
      </c>
      <c r="E11" s="27" t="s">
        <v>17</v>
      </c>
      <c r="F11" s="3"/>
      <c r="G11" s="157">
        <v>153.879740667303</v>
      </c>
      <c r="H11" s="152">
        <v>177.189494432326</v>
      </c>
      <c r="I11" s="152">
        <v>192.00443454027101</v>
      </c>
      <c r="J11" s="152">
        <v>184.140064890524</v>
      </c>
      <c r="K11" s="152">
        <v>165.06406468754099</v>
      </c>
      <c r="L11" s="158">
        <v>175.773803040665</v>
      </c>
      <c r="M11" s="152"/>
      <c r="N11" s="159">
        <v>156.623261510443</v>
      </c>
      <c r="O11" s="160">
        <v>160.44684065279901</v>
      </c>
      <c r="P11" s="161">
        <v>158.58327615571099</v>
      </c>
      <c r="Q11" s="152"/>
      <c r="R11" s="162">
        <v>170.658355889169</v>
      </c>
      <c r="S11" s="135"/>
      <c r="T11" s="136">
        <v>1.8907269448256401</v>
      </c>
      <c r="U11" s="130">
        <v>7.1647820309411996</v>
      </c>
      <c r="V11" s="130">
        <v>10.3535797367244</v>
      </c>
      <c r="W11" s="130">
        <v>7.6389402408508396</v>
      </c>
      <c r="X11" s="130">
        <v>-0.12925414592242601</v>
      </c>
      <c r="Y11" s="137">
        <v>5.8481168558219903</v>
      </c>
      <c r="Z11" s="130"/>
      <c r="AA11" s="138">
        <v>-4.6241271071488104</v>
      </c>
      <c r="AB11" s="139">
        <v>-2.6257217147861698</v>
      </c>
      <c r="AC11" s="140">
        <v>-3.59792783446867</v>
      </c>
      <c r="AD11" s="130"/>
      <c r="AE11" s="141">
        <v>3.0658304948678201</v>
      </c>
      <c r="AF11" s="30"/>
      <c r="AG11" s="157">
        <v>150.27079664810799</v>
      </c>
      <c r="AH11" s="152">
        <v>168.53915379185401</v>
      </c>
      <c r="AI11" s="152">
        <v>181.346482825495</v>
      </c>
      <c r="AJ11" s="152">
        <v>177.10289169986899</v>
      </c>
      <c r="AK11" s="152">
        <v>163.30009158282101</v>
      </c>
      <c r="AL11" s="158">
        <v>168.974784135802</v>
      </c>
      <c r="AM11" s="152"/>
      <c r="AN11" s="159">
        <v>152.812586825674</v>
      </c>
      <c r="AO11" s="160">
        <v>154.98835326931999</v>
      </c>
      <c r="AP11" s="161">
        <v>153.917777370484</v>
      </c>
      <c r="AQ11" s="152"/>
      <c r="AR11" s="162">
        <v>164.37998630149701</v>
      </c>
      <c r="AS11" s="135"/>
      <c r="AT11" s="136">
        <v>-0.19598260024411901</v>
      </c>
      <c r="AU11" s="130">
        <v>1.83396958239357</v>
      </c>
      <c r="AV11" s="130">
        <v>3.0939798475548899</v>
      </c>
      <c r="AW11" s="130">
        <v>4.0595180703948399</v>
      </c>
      <c r="AX11" s="130">
        <v>3.0275904125318802</v>
      </c>
      <c r="AY11" s="137">
        <v>2.5923064424890101</v>
      </c>
      <c r="AZ11" s="130"/>
      <c r="BA11" s="138">
        <v>-1.1267769455594401</v>
      </c>
      <c r="BB11" s="139">
        <v>-0.63479727142771403</v>
      </c>
      <c r="BC11" s="140">
        <v>-0.87787626505574901</v>
      </c>
      <c r="BD11" s="130"/>
      <c r="BE11" s="141">
        <v>1.57389049151779</v>
      </c>
    </row>
    <row r="12" spans="1:57" x14ac:dyDescent="0.25">
      <c r="A12" s="21" t="s">
        <v>23</v>
      </c>
      <c r="B12" s="3" t="str">
        <f t="shared" si="0"/>
        <v>Arlington, VA</v>
      </c>
      <c r="C12" s="3"/>
      <c r="D12" s="24" t="s">
        <v>16</v>
      </c>
      <c r="E12" s="27" t="s">
        <v>17</v>
      </c>
      <c r="F12" s="3"/>
      <c r="G12" s="157">
        <v>152.34569338521399</v>
      </c>
      <c r="H12" s="152">
        <v>179.554880573248</v>
      </c>
      <c r="I12" s="152">
        <v>191.353744643445</v>
      </c>
      <c r="J12" s="152">
        <v>185.84375971574499</v>
      </c>
      <c r="K12" s="152">
        <v>170.22433812592899</v>
      </c>
      <c r="L12" s="158">
        <v>177.47528218013099</v>
      </c>
      <c r="M12" s="152"/>
      <c r="N12" s="159">
        <v>147.535807536231</v>
      </c>
      <c r="O12" s="160">
        <v>144.79709973296099</v>
      </c>
      <c r="P12" s="161">
        <v>146.16740689175001</v>
      </c>
      <c r="Q12" s="152"/>
      <c r="R12" s="162">
        <v>168.27035033259401</v>
      </c>
      <c r="S12" s="135"/>
      <c r="T12" s="136">
        <v>-6.0608726332564498</v>
      </c>
      <c r="U12" s="130">
        <v>-3.29113075625061</v>
      </c>
      <c r="V12" s="130">
        <v>-0.41653375126054099</v>
      </c>
      <c r="W12" s="130">
        <v>0.77434258445480098</v>
      </c>
      <c r="X12" s="130">
        <v>4.2159280459166597</v>
      </c>
      <c r="Y12" s="137">
        <v>-0.51005763928196701</v>
      </c>
      <c r="Z12" s="130"/>
      <c r="AA12" s="138">
        <v>2.1598933885623701</v>
      </c>
      <c r="AB12" s="139">
        <v>2.0572354312058598</v>
      </c>
      <c r="AC12" s="140">
        <v>2.1057566006999702</v>
      </c>
      <c r="AD12" s="130"/>
      <c r="AE12" s="141">
        <v>0.359431270045934</v>
      </c>
      <c r="AF12" s="30"/>
      <c r="AG12" s="157">
        <v>152.84296811816199</v>
      </c>
      <c r="AH12" s="152">
        <v>172.06563431075099</v>
      </c>
      <c r="AI12" s="152">
        <v>181.193023538441</v>
      </c>
      <c r="AJ12" s="152">
        <v>178.43945684916599</v>
      </c>
      <c r="AK12" s="152">
        <v>162.65675451902399</v>
      </c>
      <c r="AL12" s="158">
        <v>170.32095531306399</v>
      </c>
      <c r="AM12" s="152"/>
      <c r="AN12" s="159">
        <v>144.60085178716199</v>
      </c>
      <c r="AO12" s="160">
        <v>141.851565375766</v>
      </c>
      <c r="AP12" s="161">
        <v>143.242828056441</v>
      </c>
      <c r="AQ12" s="152"/>
      <c r="AR12" s="162">
        <v>162.214431849324</v>
      </c>
      <c r="AS12" s="135"/>
      <c r="AT12" s="136">
        <v>-0.735356949362868</v>
      </c>
      <c r="AU12" s="130">
        <v>-2.0229969200617401</v>
      </c>
      <c r="AV12" s="130">
        <v>-0.336941524533172</v>
      </c>
      <c r="AW12" s="130">
        <v>-0.28176106192003603</v>
      </c>
      <c r="AX12" s="130">
        <v>-0.25821808341791402</v>
      </c>
      <c r="AY12" s="137">
        <v>-0.51267237538037302</v>
      </c>
      <c r="AZ12" s="130"/>
      <c r="BA12" s="138">
        <v>2.1288065302118002</v>
      </c>
      <c r="BB12" s="139">
        <v>0.115337459637102</v>
      </c>
      <c r="BC12" s="140">
        <v>1.1335348347857701</v>
      </c>
      <c r="BD12" s="130"/>
      <c r="BE12" s="141">
        <v>-6.3208793576902303E-2</v>
      </c>
    </row>
    <row r="13" spans="1:57" x14ac:dyDescent="0.25">
      <c r="A13" s="21" t="s">
        <v>24</v>
      </c>
      <c r="B13" s="3" t="str">
        <f t="shared" si="0"/>
        <v>Suburban Virginia Area</v>
      </c>
      <c r="C13" s="3"/>
      <c r="D13" s="24" t="s">
        <v>16</v>
      </c>
      <c r="E13" s="27" t="s">
        <v>17</v>
      </c>
      <c r="F13" s="3"/>
      <c r="G13" s="157">
        <v>134.75879738267099</v>
      </c>
      <c r="H13" s="152">
        <v>140.54648381294899</v>
      </c>
      <c r="I13" s="152">
        <v>142.00142059868</v>
      </c>
      <c r="J13" s="152">
        <v>141.068544850498</v>
      </c>
      <c r="K13" s="152">
        <v>140.07378537511801</v>
      </c>
      <c r="L13" s="158">
        <v>139.94354394998101</v>
      </c>
      <c r="M13" s="152"/>
      <c r="N13" s="159">
        <v>157.298616734143</v>
      </c>
      <c r="O13" s="160">
        <v>153.94900474737099</v>
      </c>
      <c r="P13" s="161">
        <v>155.62805936072999</v>
      </c>
      <c r="Q13" s="152"/>
      <c r="R13" s="162">
        <v>144.69762123231399</v>
      </c>
      <c r="S13" s="135"/>
      <c r="T13" s="136">
        <v>8.9924397830559997</v>
      </c>
      <c r="U13" s="130">
        <v>11.2851617293398</v>
      </c>
      <c r="V13" s="130">
        <v>12.0381583255436</v>
      </c>
      <c r="W13" s="130">
        <v>7.8086580559961396</v>
      </c>
      <c r="X13" s="130">
        <v>7.4419821625500404</v>
      </c>
      <c r="Y13" s="137">
        <v>9.4755752214707698</v>
      </c>
      <c r="Z13" s="130"/>
      <c r="AA13" s="138">
        <v>7.26906811017433</v>
      </c>
      <c r="AB13" s="139">
        <v>3.43367867807269</v>
      </c>
      <c r="AC13" s="140">
        <v>5.3116493166711596</v>
      </c>
      <c r="AD13" s="130"/>
      <c r="AE13" s="141">
        <v>8.0034616093706106</v>
      </c>
      <c r="AF13" s="30"/>
      <c r="AG13" s="157">
        <v>126.543973872734</v>
      </c>
      <c r="AH13" s="152">
        <v>131.63767636274699</v>
      </c>
      <c r="AI13" s="152">
        <v>134.78191317564301</v>
      </c>
      <c r="AJ13" s="152">
        <v>137.88815159885701</v>
      </c>
      <c r="AK13" s="152">
        <v>138.37504006370301</v>
      </c>
      <c r="AL13" s="158">
        <v>134.153092536054</v>
      </c>
      <c r="AM13" s="152"/>
      <c r="AN13" s="159">
        <v>149.93028047416601</v>
      </c>
      <c r="AO13" s="160">
        <v>155.23793008509901</v>
      </c>
      <c r="AP13" s="161">
        <v>152.676734517667</v>
      </c>
      <c r="AQ13" s="152"/>
      <c r="AR13" s="162">
        <v>140.034865283518</v>
      </c>
      <c r="AS13" s="135"/>
      <c r="AT13" s="136">
        <v>-0.47892363242756802</v>
      </c>
      <c r="AU13" s="130">
        <v>1.15750952033788</v>
      </c>
      <c r="AV13" s="130">
        <v>3.4444693479212001</v>
      </c>
      <c r="AW13" s="130">
        <v>8.5302915088061209</v>
      </c>
      <c r="AX13" s="130">
        <v>8.6976906385964003</v>
      </c>
      <c r="AY13" s="137">
        <v>4.4856924305017003</v>
      </c>
      <c r="AZ13" s="130"/>
      <c r="BA13" s="138">
        <v>5.0507746484541203</v>
      </c>
      <c r="BB13" s="139">
        <v>4.6211744927326999</v>
      </c>
      <c r="BC13" s="140">
        <v>4.82061548441113</v>
      </c>
      <c r="BD13" s="130"/>
      <c r="BE13" s="141">
        <v>4.6310273196341196</v>
      </c>
    </row>
    <row r="14" spans="1:57" x14ac:dyDescent="0.25">
      <c r="A14" s="21" t="s">
        <v>25</v>
      </c>
      <c r="B14" s="3" t="str">
        <f t="shared" si="0"/>
        <v>Alexandria, VA</v>
      </c>
      <c r="C14" s="3"/>
      <c r="D14" s="24" t="s">
        <v>16</v>
      </c>
      <c r="E14" s="27" t="s">
        <v>17</v>
      </c>
      <c r="F14" s="3"/>
      <c r="G14" s="157">
        <v>134.97310553982999</v>
      </c>
      <c r="H14" s="152">
        <v>152.07021792966799</v>
      </c>
      <c r="I14" s="152">
        <v>163.03830435428699</v>
      </c>
      <c r="J14" s="152">
        <v>160.42813063395801</v>
      </c>
      <c r="K14" s="152">
        <v>140.487483671364</v>
      </c>
      <c r="L14" s="158">
        <v>151.35812844278701</v>
      </c>
      <c r="M14" s="152"/>
      <c r="N14" s="159">
        <v>135.986419893082</v>
      </c>
      <c r="O14" s="160">
        <v>135.86135057034201</v>
      </c>
      <c r="P14" s="161">
        <v>135.921913241292</v>
      </c>
      <c r="Q14" s="152"/>
      <c r="R14" s="162">
        <v>146.78873632880499</v>
      </c>
      <c r="S14" s="135"/>
      <c r="T14" s="136">
        <v>0.76298574961671095</v>
      </c>
      <c r="U14" s="130">
        <v>5.6796728082968002</v>
      </c>
      <c r="V14" s="130">
        <v>13.5431750245844</v>
      </c>
      <c r="W14" s="130">
        <v>13.006229009635099</v>
      </c>
      <c r="X14" s="130">
        <v>3.1543692781339501</v>
      </c>
      <c r="Y14" s="137">
        <v>7.9095631889167697</v>
      </c>
      <c r="Z14" s="130"/>
      <c r="AA14" s="138">
        <v>0.83991407995937795</v>
      </c>
      <c r="AB14" s="139">
        <v>-0.98798328651913303</v>
      </c>
      <c r="AC14" s="140">
        <v>-0.12373974521138199</v>
      </c>
      <c r="AD14" s="130"/>
      <c r="AE14" s="141">
        <v>5.6099046535206298</v>
      </c>
      <c r="AF14" s="30"/>
      <c r="AG14" s="157">
        <v>130.51163252707701</v>
      </c>
      <c r="AH14" s="152">
        <v>144.178257906856</v>
      </c>
      <c r="AI14" s="152">
        <v>150.67741307489501</v>
      </c>
      <c r="AJ14" s="152">
        <v>148.553050789293</v>
      </c>
      <c r="AK14" s="152">
        <v>137.68243942928899</v>
      </c>
      <c r="AL14" s="158">
        <v>142.94544352454099</v>
      </c>
      <c r="AM14" s="152"/>
      <c r="AN14" s="159">
        <v>134.32963860005</v>
      </c>
      <c r="AO14" s="160">
        <v>134.88098639872501</v>
      </c>
      <c r="AP14" s="161">
        <v>134.61003676699599</v>
      </c>
      <c r="AQ14" s="152"/>
      <c r="AR14" s="162">
        <v>140.379173472324</v>
      </c>
      <c r="AS14" s="135"/>
      <c r="AT14" s="136">
        <v>-1.63991464256718</v>
      </c>
      <c r="AU14" s="130">
        <v>1.3806927705849099</v>
      </c>
      <c r="AV14" s="130">
        <v>3.36994823654919</v>
      </c>
      <c r="AW14" s="130">
        <v>3.5980372861651899</v>
      </c>
      <c r="AX14" s="130">
        <v>4.8389644491271297E-2</v>
      </c>
      <c r="AY14" s="137">
        <v>1.6297103448043</v>
      </c>
      <c r="AZ14" s="130"/>
      <c r="BA14" s="138">
        <v>-0.59023855378577295</v>
      </c>
      <c r="BB14" s="139">
        <v>-1.56452053701996</v>
      </c>
      <c r="BC14" s="140">
        <v>-1.0983355469914</v>
      </c>
      <c r="BD14" s="130"/>
      <c r="BE14" s="141">
        <v>0.80500797520563805</v>
      </c>
    </row>
    <row r="15" spans="1:57" x14ac:dyDescent="0.25">
      <c r="A15" s="21" t="s">
        <v>26</v>
      </c>
      <c r="B15" s="3" t="str">
        <f t="shared" si="0"/>
        <v>Fairfax/Tysons Corner, VA</v>
      </c>
      <c r="C15" s="3"/>
      <c r="D15" s="24" t="s">
        <v>16</v>
      </c>
      <c r="E15" s="27" t="s">
        <v>17</v>
      </c>
      <c r="F15" s="3"/>
      <c r="G15" s="157">
        <v>135.15532404828201</v>
      </c>
      <c r="H15" s="152">
        <v>156.70217537427399</v>
      </c>
      <c r="I15" s="152">
        <v>172.27744052392401</v>
      </c>
      <c r="J15" s="152">
        <v>170.690544481605</v>
      </c>
      <c r="K15" s="152">
        <v>143.12761367249601</v>
      </c>
      <c r="L15" s="158">
        <v>157.29544216046699</v>
      </c>
      <c r="M15" s="152"/>
      <c r="N15" s="159">
        <v>132.44445643672699</v>
      </c>
      <c r="O15" s="160">
        <v>131.196424116424</v>
      </c>
      <c r="P15" s="161">
        <v>131.80423021253901</v>
      </c>
      <c r="Q15" s="152"/>
      <c r="R15" s="162">
        <v>150.068940935104</v>
      </c>
      <c r="S15" s="135"/>
      <c r="T15" s="136">
        <v>-1.38983206498335</v>
      </c>
      <c r="U15" s="130">
        <v>0.106035973492494</v>
      </c>
      <c r="V15" s="130">
        <v>2.5752437302656102</v>
      </c>
      <c r="W15" s="130">
        <v>3.8946904754007701</v>
      </c>
      <c r="X15" s="130">
        <v>-4.5598589425379403</v>
      </c>
      <c r="Y15" s="137">
        <v>0.52019201658203296</v>
      </c>
      <c r="Z15" s="130"/>
      <c r="AA15" s="138">
        <v>-0.635169630620806</v>
      </c>
      <c r="AB15" s="139">
        <v>-3.18884912300468</v>
      </c>
      <c r="AC15" s="140">
        <v>-1.9584201490028601</v>
      </c>
      <c r="AD15" s="130"/>
      <c r="AE15" s="141">
        <v>-0.118892936364813</v>
      </c>
      <c r="AF15" s="30"/>
      <c r="AG15" s="157">
        <v>132.10249399158801</v>
      </c>
      <c r="AH15" s="152">
        <v>151.423363677369</v>
      </c>
      <c r="AI15" s="152">
        <v>166.62449118753901</v>
      </c>
      <c r="AJ15" s="152">
        <v>166.25096065670701</v>
      </c>
      <c r="AK15" s="152">
        <v>141.14398289974801</v>
      </c>
      <c r="AL15" s="158">
        <v>152.80151190224299</v>
      </c>
      <c r="AM15" s="152"/>
      <c r="AN15" s="159">
        <v>129.92250263307099</v>
      </c>
      <c r="AO15" s="160">
        <v>129.07247288673099</v>
      </c>
      <c r="AP15" s="161">
        <v>129.49025285205099</v>
      </c>
      <c r="AQ15" s="152"/>
      <c r="AR15" s="162">
        <v>146.03923399462801</v>
      </c>
      <c r="AS15" s="135"/>
      <c r="AT15" s="136">
        <v>-1.6656264354750401</v>
      </c>
      <c r="AU15" s="130">
        <v>-0.85513038004846798</v>
      </c>
      <c r="AV15" s="130">
        <v>2.1341387649102499</v>
      </c>
      <c r="AW15" s="130">
        <v>3.65905338840233</v>
      </c>
      <c r="AX15" s="130">
        <v>-2.4771325511636602</v>
      </c>
      <c r="AY15" s="137">
        <v>0.50827784654352104</v>
      </c>
      <c r="AZ15" s="130"/>
      <c r="BA15" s="138">
        <v>-2.3074610201888599</v>
      </c>
      <c r="BB15" s="139">
        <v>-3.1867552440139901</v>
      </c>
      <c r="BC15" s="140">
        <v>-2.7556472861721502</v>
      </c>
      <c r="BD15" s="130"/>
      <c r="BE15" s="141">
        <v>-0.34090531376128902</v>
      </c>
    </row>
    <row r="16" spans="1:57" x14ac:dyDescent="0.25">
      <c r="A16" s="21" t="s">
        <v>27</v>
      </c>
      <c r="B16" s="3" t="str">
        <f t="shared" si="0"/>
        <v>I-95 Fredericksburg, VA</v>
      </c>
      <c r="C16" s="3"/>
      <c r="D16" s="24" t="s">
        <v>16</v>
      </c>
      <c r="E16" s="27" t="s">
        <v>17</v>
      </c>
      <c r="F16" s="3"/>
      <c r="G16" s="157">
        <v>96.314862054329296</v>
      </c>
      <c r="H16" s="152">
        <v>95.506283134844395</v>
      </c>
      <c r="I16" s="152">
        <v>99.842424242424201</v>
      </c>
      <c r="J16" s="152">
        <v>99.209256792287405</v>
      </c>
      <c r="K16" s="152">
        <v>98.428707834101303</v>
      </c>
      <c r="L16" s="158">
        <v>97.939481640654407</v>
      </c>
      <c r="M16" s="152"/>
      <c r="N16" s="159">
        <v>110.701825905739</v>
      </c>
      <c r="O16" s="160">
        <v>112.493156464759</v>
      </c>
      <c r="P16" s="161">
        <v>111.598853141256</v>
      </c>
      <c r="Q16" s="152"/>
      <c r="R16" s="162">
        <v>102.313378949796</v>
      </c>
      <c r="S16" s="135"/>
      <c r="T16" s="136">
        <v>3.3515116382343701</v>
      </c>
      <c r="U16" s="130">
        <v>-2.23688928942599</v>
      </c>
      <c r="V16" s="130">
        <v>-0.13336364270001799</v>
      </c>
      <c r="W16" s="130">
        <v>-0.63763316355067901</v>
      </c>
      <c r="X16" s="130">
        <v>-1.6639750804201101</v>
      </c>
      <c r="Y16" s="137">
        <v>-0.46495530873769902</v>
      </c>
      <c r="Z16" s="130"/>
      <c r="AA16" s="138">
        <v>-2.6246655540209098</v>
      </c>
      <c r="AB16" s="139">
        <v>-1.94818750981425</v>
      </c>
      <c r="AC16" s="140">
        <v>-2.2938538624770399</v>
      </c>
      <c r="AD16" s="130"/>
      <c r="AE16" s="141">
        <v>-1.17790542100074</v>
      </c>
      <c r="AF16" s="30"/>
      <c r="AG16" s="157">
        <v>94.264134662795101</v>
      </c>
      <c r="AH16" s="152">
        <v>96.083385495623205</v>
      </c>
      <c r="AI16" s="152">
        <v>97.948455064193993</v>
      </c>
      <c r="AJ16" s="152">
        <v>98.253305267097005</v>
      </c>
      <c r="AK16" s="152">
        <v>98.994012796638401</v>
      </c>
      <c r="AL16" s="158">
        <v>97.194194977119693</v>
      </c>
      <c r="AM16" s="152"/>
      <c r="AN16" s="159">
        <v>112.218660513643</v>
      </c>
      <c r="AO16" s="160">
        <v>113.003983222785</v>
      </c>
      <c r="AP16" s="161">
        <v>112.61683699307601</v>
      </c>
      <c r="AQ16" s="152"/>
      <c r="AR16" s="162">
        <v>102.30297104250801</v>
      </c>
      <c r="AS16" s="135"/>
      <c r="AT16" s="136">
        <v>0.410890765978842</v>
      </c>
      <c r="AU16" s="130">
        <v>-0.15698465481146201</v>
      </c>
      <c r="AV16" s="130">
        <v>4.9232556130889102E-2</v>
      </c>
      <c r="AW16" s="130">
        <v>-0.423682190243095</v>
      </c>
      <c r="AX16" s="130">
        <v>1.20731640027478</v>
      </c>
      <c r="AY16" s="137">
        <v>0.20698276690208101</v>
      </c>
      <c r="AZ16" s="130"/>
      <c r="BA16" s="138">
        <v>5.3074659635517302E-2</v>
      </c>
      <c r="BB16" s="139">
        <v>-0.569318066888717</v>
      </c>
      <c r="BC16" s="140">
        <v>-0.26795863061589698</v>
      </c>
      <c r="BD16" s="130"/>
      <c r="BE16" s="141">
        <v>6.2862600454044199E-4</v>
      </c>
    </row>
    <row r="17" spans="1:57" x14ac:dyDescent="0.25">
      <c r="A17" s="21" t="s">
        <v>28</v>
      </c>
      <c r="B17" s="3" t="str">
        <f t="shared" si="0"/>
        <v>Dulles Airport Area, VA</v>
      </c>
      <c r="C17" s="3"/>
      <c r="D17" s="24" t="s">
        <v>16</v>
      </c>
      <c r="E17" s="27" t="s">
        <v>17</v>
      </c>
      <c r="F17" s="3"/>
      <c r="G17" s="157">
        <v>112.729150641025</v>
      </c>
      <c r="H17" s="152">
        <v>136.19704819277101</v>
      </c>
      <c r="I17" s="152">
        <v>149.922534253631</v>
      </c>
      <c r="J17" s="152">
        <v>144.84224263541299</v>
      </c>
      <c r="K17" s="152">
        <v>125.31264750028799</v>
      </c>
      <c r="L17" s="158">
        <v>135.27549385119099</v>
      </c>
      <c r="M17" s="152"/>
      <c r="N17" s="159">
        <v>114.64073187732301</v>
      </c>
      <c r="O17" s="160">
        <v>112.366893720365</v>
      </c>
      <c r="P17" s="161">
        <v>113.501243117936</v>
      </c>
      <c r="Q17" s="152"/>
      <c r="R17" s="162">
        <v>129.10835067791601</v>
      </c>
      <c r="S17" s="135"/>
      <c r="T17" s="136">
        <v>-5.5797655498172398</v>
      </c>
      <c r="U17" s="130">
        <v>0.190079494786803</v>
      </c>
      <c r="V17" s="130">
        <v>5.6755065944833802</v>
      </c>
      <c r="W17" s="130">
        <v>6.5002909602272902</v>
      </c>
      <c r="X17" s="130">
        <v>-2.98745945818529</v>
      </c>
      <c r="Y17" s="137">
        <v>1.46980526665456</v>
      </c>
      <c r="Z17" s="130"/>
      <c r="AA17" s="138">
        <v>-1.67498167480183</v>
      </c>
      <c r="AB17" s="139">
        <v>-3.23962390154909</v>
      </c>
      <c r="AC17" s="140">
        <v>-2.4573286169805399</v>
      </c>
      <c r="AD17" s="130"/>
      <c r="AE17" s="141">
        <v>0.65063665455581898</v>
      </c>
      <c r="AF17" s="30"/>
      <c r="AG17" s="157">
        <v>111.14157442526501</v>
      </c>
      <c r="AH17" s="152">
        <v>130.34365418454601</v>
      </c>
      <c r="AI17" s="152">
        <v>140.390635755684</v>
      </c>
      <c r="AJ17" s="152">
        <v>139.383863816775</v>
      </c>
      <c r="AK17" s="152">
        <v>122.70768233591301</v>
      </c>
      <c r="AL17" s="158">
        <v>129.751824051347</v>
      </c>
      <c r="AM17" s="152"/>
      <c r="AN17" s="159">
        <v>113.87575274421999</v>
      </c>
      <c r="AO17" s="160">
        <v>112.219252882493</v>
      </c>
      <c r="AP17" s="161">
        <v>113.053089163618</v>
      </c>
      <c r="AQ17" s="152"/>
      <c r="AR17" s="162">
        <v>124.88839689475</v>
      </c>
      <c r="AS17" s="135"/>
      <c r="AT17" s="136">
        <v>-4.8106153218987799</v>
      </c>
      <c r="AU17" s="130">
        <v>0.33740885198775</v>
      </c>
      <c r="AV17" s="130">
        <v>1.07003345632304</v>
      </c>
      <c r="AW17" s="130">
        <v>3.5948704524562398</v>
      </c>
      <c r="AX17" s="130">
        <v>-3.0885484333456499</v>
      </c>
      <c r="AY17" s="137">
        <v>-0.124424195351674</v>
      </c>
      <c r="AZ17" s="130"/>
      <c r="BA17" s="138">
        <v>-1.5851978662135</v>
      </c>
      <c r="BB17" s="139">
        <v>-1.3921639712712499</v>
      </c>
      <c r="BC17" s="140">
        <v>-1.49454201762107</v>
      </c>
      <c r="BD17" s="130"/>
      <c r="BE17" s="141">
        <v>-0.48315775466892702</v>
      </c>
    </row>
    <row r="18" spans="1:57" x14ac:dyDescent="0.25">
      <c r="A18" s="21" t="s">
        <v>29</v>
      </c>
      <c r="B18" s="3" t="str">
        <f t="shared" si="0"/>
        <v>Williamsburg, VA</v>
      </c>
      <c r="C18" s="3"/>
      <c r="D18" s="24" t="s">
        <v>16</v>
      </c>
      <c r="E18" s="27" t="s">
        <v>17</v>
      </c>
      <c r="F18" s="3"/>
      <c r="G18" s="157">
        <v>135.18760716715801</v>
      </c>
      <c r="H18" s="152">
        <v>138.751764339152</v>
      </c>
      <c r="I18" s="152">
        <v>143.063341548572</v>
      </c>
      <c r="J18" s="152">
        <v>137.66920858484201</v>
      </c>
      <c r="K18" s="152">
        <v>134.109397178281</v>
      </c>
      <c r="L18" s="158">
        <v>137.83611677638601</v>
      </c>
      <c r="M18" s="152"/>
      <c r="N18" s="159">
        <v>173.43866438913199</v>
      </c>
      <c r="O18" s="160">
        <v>179.69513943619199</v>
      </c>
      <c r="P18" s="161">
        <v>176.67759905845401</v>
      </c>
      <c r="Q18" s="152"/>
      <c r="R18" s="162">
        <v>151.59243011171</v>
      </c>
      <c r="S18" s="135"/>
      <c r="T18" s="136">
        <v>-0.765331868278747</v>
      </c>
      <c r="U18" s="130">
        <v>-0.64254268096377498</v>
      </c>
      <c r="V18" s="130">
        <v>0.18608534112151501</v>
      </c>
      <c r="W18" s="130">
        <v>-2.9439902452433402</v>
      </c>
      <c r="X18" s="130">
        <v>-7.5072256760394804</v>
      </c>
      <c r="Y18" s="137">
        <v>-2.4480222717230502</v>
      </c>
      <c r="Z18" s="130"/>
      <c r="AA18" s="138">
        <v>-6.5781199893784601</v>
      </c>
      <c r="AB18" s="139">
        <v>-6.9875113921599503</v>
      </c>
      <c r="AC18" s="140">
        <v>-6.7622869804601899</v>
      </c>
      <c r="AD18" s="130"/>
      <c r="AE18" s="141">
        <v>-3.8543680990185099</v>
      </c>
      <c r="AF18" s="30"/>
      <c r="AG18" s="157">
        <v>131.78170958028599</v>
      </c>
      <c r="AH18" s="152">
        <v>134.95488167184399</v>
      </c>
      <c r="AI18" s="152">
        <v>136.12078167574899</v>
      </c>
      <c r="AJ18" s="152">
        <v>140.143846318036</v>
      </c>
      <c r="AK18" s="152">
        <v>149.20310594016399</v>
      </c>
      <c r="AL18" s="158">
        <v>138.92775554116201</v>
      </c>
      <c r="AM18" s="152"/>
      <c r="AN18" s="159">
        <v>177.62550949985399</v>
      </c>
      <c r="AO18" s="160">
        <v>176.91587156731401</v>
      </c>
      <c r="AP18" s="161">
        <v>177.27191172482799</v>
      </c>
      <c r="AQ18" s="152"/>
      <c r="AR18" s="162">
        <v>152.14958354910999</v>
      </c>
      <c r="AS18" s="135"/>
      <c r="AT18" s="136">
        <v>-8.7661329004484099</v>
      </c>
      <c r="AU18" s="130">
        <v>-7.7571702034908103</v>
      </c>
      <c r="AV18" s="130">
        <v>-5.9993342433179597</v>
      </c>
      <c r="AW18" s="130">
        <v>-1.7212366054141399</v>
      </c>
      <c r="AX18" s="130">
        <v>4.5765742664693203</v>
      </c>
      <c r="AY18" s="137">
        <v>-3.6145222650201401</v>
      </c>
      <c r="AZ18" s="130"/>
      <c r="BA18" s="138">
        <v>-2.8112094490058999</v>
      </c>
      <c r="BB18" s="139">
        <v>-6.53083544955979</v>
      </c>
      <c r="BC18" s="140">
        <v>-4.7375969638380697</v>
      </c>
      <c r="BD18" s="130"/>
      <c r="BE18" s="141">
        <v>-3.8975370882318399</v>
      </c>
    </row>
    <row r="19" spans="1:57" x14ac:dyDescent="0.25">
      <c r="A19" s="21" t="s">
        <v>30</v>
      </c>
      <c r="B19" s="3" t="str">
        <f t="shared" si="0"/>
        <v>Virginia Beach, VA</v>
      </c>
      <c r="C19" s="3"/>
      <c r="D19" s="24" t="s">
        <v>16</v>
      </c>
      <c r="E19" s="27" t="s">
        <v>17</v>
      </c>
      <c r="F19" s="3"/>
      <c r="G19" s="157">
        <v>205.947012971395</v>
      </c>
      <c r="H19" s="152">
        <v>208.578203541899</v>
      </c>
      <c r="I19" s="152">
        <v>214.89667606484699</v>
      </c>
      <c r="J19" s="152">
        <v>212.318699576185</v>
      </c>
      <c r="K19" s="152">
        <v>217.38919889229501</v>
      </c>
      <c r="L19" s="158">
        <v>212.083141563612</v>
      </c>
      <c r="M19" s="152"/>
      <c r="N19" s="159">
        <v>281.717383336127</v>
      </c>
      <c r="O19" s="160">
        <v>287.72879182641299</v>
      </c>
      <c r="P19" s="161">
        <v>284.763968837074</v>
      </c>
      <c r="Q19" s="152"/>
      <c r="R19" s="162">
        <v>236.618093708831</v>
      </c>
      <c r="S19" s="135"/>
      <c r="T19" s="136">
        <v>-1.9491827053015101</v>
      </c>
      <c r="U19" s="130">
        <v>0.129617469918273</v>
      </c>
      <c r="V19" s="130">
        <v>-1.20141603953271</v>
      </c>
      <c r="W19" s="130">
        <v>-3.2710328738875898</v>
      </c>
      <c r="X19" s="130">
        <v>-2.35018944229361</v>
      </c>
      <c r="Y19" s="137">
        <v>-1.7704392543056799</v>
      </c>
      <c r="Z19" s="130"/>
      <c r="AA19" s="138">
        <v>0.90155299182359705</v>
      </c>
      <c r="AB19" s="139">
        <v>-0.55931012108576805</v>
      </c>
      <c r="AC19" s="140">
        <v>0.14032946757450299</v>
      </c>
      <c r="AD19" s="130"/>
      <c r="AE19" s="141">
        <v>-0.318427201426984</v>
      </c>
      <c r="AF19" s="30"/>
      <c r="AG19" s="157">
        <v>201.76021419567701</v>
      </c>
      <c r="AH19" s="152">
        <v>207.25918408703399</v>
      </c>
      <c r="AI19" s="152">
        <v>209.29543922896599</v>
      </c>
      <c r="AJ19" s="152">
        <v>217.18449175720201</v>
      </c>
      <c r="AK19" s="152">
        <v>237.80425246380901</v>
      </c>
      <c r="AL19" s="158">
        <v>215.487142672853</v>
      </c>
      <c r="AM19" s="152"/>
      <c r="AN19" s="159">
        <v>279.04274169862998</v>
      </c>
      <c r="AO19" s="160">
        <v>278.10960603117002</v>
      </c>
      <c r="AP19" s="161">
        <v>278.572616926406</v>
      </c>
      <c r="AQ19" s="152"/>
      <c r="AR19" s="162">
        <v>235.976607697361</v>
      </c>
      <c r="AS19" s="135"/>
      <c r="AT19" s="136">
        <v>-10.2296232367234</v>
      </c>
      <c r="AU19" s="130">
        <v>-7.8982750479580996</v>
      </c>
      <c r="AV19" s="130">
        <v>-7.2875854468552799</v>
      </c>
      <c r="AW19" s="130">
        <v>1.784367482937</v>
      </c>
      <c r="AX19" s="130">
        <v>8.6102129751724803</v>
      </c>
      <c r="AY19" s="137">
        <v>-2.7234387535030402</v>
      </c>
      <c r="AZ19" s="130"/>
      <c r="BA19" s="138">
        <v>2.2448026990309198</v>
      </c>
      <c r="BB19" s="139">
        <v>-1.2527761072382699</v>
      </c>
      <c r="BC19" s="140">
        <v>0.44741278905857501</v>
      </c>
      <c r="BD19" s="130"/>
      <c r="BE19" s="141">
        <v>-1.3853925394411599</v>
      </c>
    </row>
    <row r="20" spans="1:57" x14ac:dyDescent="0.25">
      <c r="A20" s="34" t="s">
        <v>31</v>
      </c>
      <c r="B20" s="3" t="str">
        <f t="shared" si="0"/>
        <v>Norfolk/Portsmouth, VA</v>
      </c>
      <c r="C20" s="3"/>
      <c r="D20" s="24" t="s">
        <v>16</v>
      </c>
      <c r="E20" s="27" t="s">
        <v>17</v>
      </c>
      <c r="F20" s="3"/>
      <c r="G20" s="157">
        <v>123.65428987667001</v>
      </c>
      <c r="H20" s="152">
        <v>127.18010764832</v>
      </c>
      <c r="I20" s="152">
        <v>132.78588691148701</v>
      </c>
      <c r="J20" s="152">
        <v>132.99481237725499</v>
      </c>
      <c r="K20" s="152">
        <v>132.424054078762</v>
      </c>
      <c r="L20" s="158">
        <v>129.94076607091699</v>
      </c>
      <c r="M20" s="152"/>
      <c r="N20" s="159">
        <v>158.51126138613799</v>
      </c>
      <c r="O20" s="160">
        <v>165.12843136580699</v>
      </c>
      <c r="P20" s="161">
        <v>161.912762254516</v>
      </c>
      <c r="Q20" s="152"/>
      <c r="R20" s="162">
        <v>140.38813850028799</v>
      </c>
      <c r="S20" s="135"/>
      <c r="T20" s="136">
        <v>5.4711580022972601</v>
      </c>
      <c r="U20" s="130">
        <v>0.46690193257288898</v>
      </c>
      <c r="V20" s="130">
        <v>-1.6623669976047</v>
      </c>
      <c r="W20" s="130">
        <v>-0.95733482084629695</v>
      </c>
      <c r="X20" s="130">
        <v>1.90746896474172</v>
      </c>
      <c r="Y20" s="137">
        <v>0.74202765097103696</v>
      </c>
      <c r="Z20" s="130"/>
      <c r="AA20" s="138">
        <v>1.81393166407258</v>
      </c>
      <c r="AB20" s="139">
        <v>-0.89273609672468701</v>
      </c>
      <c r="AC20" s="140">
        <v>0.37018073326103201</v>
      </c>
      <c r="AD20" s="130"/>
      <c r="AE20" s="141">
        <v>0.90951298890775401</v>
      </c>
      <c r="AF20" s="30"/>
      <c r="AG20" s="157">
        <v>120.664813225042</v>
      </c>
      <c r="AH20" s="152">
        <v>127.99262331587001</v>
      </c>
      <c r="AI20" s="152">
        <v>132.70548334730501</v>
      </c>
      <c r="AJ20" s="152">
        <v>134.877531138211</v>
      </c>
      <c r="AK20" s="152">
        <v>140.29562121968399</v>
      </c>
      <c r="AL20" s="158">
        <v>131.78083264148</v>
      </c>
      <c r="AM20" s="152"/>
      <c r="AN20" s="159">
        <v>162.42326245290701</v>
      </c>
      <c r="AO20" s="160">
        <v>161.94480736944601</v>
      </c>
      <c r="AP20" s="161">
        <v>162.18482306985001</v>
      </c>
      <c r="AQ20" s="152"/>
      <c r="AR20" s="162">
        <v>141.498464800091</v>
      </c>
      <c r="AS20" s="135"/>
      <c r="AT20" s="136">
        <v>-0.223453396756256</v>
      </c>
      <c r="AU20" s="130">
        <v>1.78163525295271</v>
      </c>
      <c r="AV20" s="130">
        <v>4.5153419622540101</v>
      </c>
      <c r="AW20" s="130">
        <v>4.0979438233067897</v>
      </c>
      <c r="AX20" s="130">
        <v>9.1124389783150299</v>
      </c>
      <c r="AY20" s="137">
        <v>4.1805703919366701</v>
      </c>
      <c r="AZ20" s="130"/>
      <c r="BA20" s="138">
        <v>3.4514456153644302</v>
      </c>
      <c r="BB20" s="139">
        <v>-0.61737069099870001</v>
      </c>
      <c r="BC20" s="140">
        <v>1.35910912236975</v>
      </c>
      <c r="BD20" s="130"/>
      <c r="BE20" s="141">
        <v>3.0379336054637598</v>
      </c>
    </row>
    <row r="21" spans="1:57" x14ac:dyDescent="0.25">
      <c r="A21" s="35" t="s">
        <v>32</v>
      </c>
      <c r="B21" s="3" t="str">
        <f t="shared" si="0"/>
        <v>Newport News/Hampton, VA</v>
      </c>
      <c r="C21" s="3"/>
      <c r="D21" s="24" t="s">
        <v>16</v>
      </c>
      <c r="E21" s="27" t="s">
        <v>17</v>
      </c>
      <c r="F21" s="3"/>
      <c r="G21" s="157">
        <v>92.025408982311006</v>
      </c>
      <c r="H21" s="152">
        <v>96.484330405948498</v>
      </c>
      <c r="I21" s="152">
        <v>98.927690579849695</v>
      </c>
      <c r="J21" s="152">
        <v>96.227705560000004</v>
      </c>
      <c r="K21" s="152">
        <v>93.772282621258995</v>
      </c>
      <c r="L21" s="158">
        <v>95.616314890211299</v>
      </c>
      <c r="M21" s="152"/>
      <c r="N21" s="159">
        <v>119.85558285515501</v>
      </c>
      <c r="O21" s="160">
        <v>123.762963617227</v>
      </c>
      <c r="P21" s="161">
        <v>121.878889938794</v>
      </c>
      <c r="Q21" s="152"/>
      <c r="R21" s="162">
        <v>104.247245470076</v>
      </c>
      <c r="S21" s="135"/>
      <c r="T21" s="136">
        <v>1.3024950707369101</v>
      </c>
      <c r="U21" s="130">
        <v>1.4879579503900999</v>
      </c>
      <c r="V21" s="130">
        <v>1.0099917799454801</v>
      </c>
      <c r="W21" s="130">
        <v>-2.89176843159985</v>
      </c>
      <c r="X21" s="130">
        <v>-0.96685301808595203</v>
      </c>
      <c r="Y21" s="137">
        <v>-0.15031883491522699</v>
      </c>
      <c r="Z21" s="130"/>
      <c r="AA21" s="138">
        <v>-3.0521228143023298</v>
      </c>
      <c r="AB21" s="139">
        <v>-4.4179359502086504</v>
      </c>
      <c r="AC21" s="140">
        <v>-3.7564539384211</v>
      </c>
      <c r="AD21" s="130"/>
      <c r="AE21" s="141">
        <v>-1.0628543230460299</v>
      </c>
      <c r="AF21" s="30"/>
      <c r="AG21" s="157">
        <v>91.497965274197298</v>
      </c>
      <c r="AH21" s="152">
        <v>93.885171262987498</v>
      </c>
      <c r="AI21" s="152">
        <v>97.301492548633306</v>
      </c>
      <c r="AJ21" s="152">
        <v>94.962771996331298</v>
      </c>
      <c r="AK21" s="152">
        <v>99.6456848781676</v>
      </c>
      <c r="AL21" s="158">
        <v>95.622781980304495</v>
      </c>
      <c r="AM21" s="152"/>
      <c r="AN21" s="159">
        <v>125.481130038185</v>
      </c>
      <c r="AO21" s="160">
        <v>127.384368587799</v>
      </c>
      <c r="AP21" s="161">
        <v>126.441427430223</v>
      </c>
      <c r="AQ21" s="152"/>
      <c r="AR21" s="162">
        <v>105.710814112653</v>
      </c>
      <c r="AS21" s="135"/>
      <c r="AT21" s="136">
        <v>-3.0267688842222298</v>
      </c>
      <c r="AU21" s="130">
        <v>-3.37680838021077</v>
      </c>
      <c r="AV21" s="130">
        <v>0.63618449670217903</v>
      </c>
      <c r="AW21" s="130">
        <v>-1.2153019092381401</v>
      </c>
      <c r="AX21" s="130">
        <v>4.2811255052731996</v>
      </c>
      <c r="AY21" s="137">
        <v>-0.40612411481677402</v>
      </c>
      <c r="AZ21" s="130"/>
      <c r="BA21" s="138">
        <v>-3.1087431682775399</v>
      </c>
      <c r="BB21" s="139">
        <v>-2.7375793573267502</v>
      </c>
      <c r="BC21" s="140">
        <v>-2.9223980626665398</v>
      </c>
      <c r="BD21" s="130"/>
      <c r="BE21" s="141">
        <v>-1.4244497051173799</v>
      </c>
    </row>
    <row r="22" spans="1:57" x14ac:dyDescent="0.25">
      <c r="A22" s="36" t="s">
        <v>33</v>
      </c>
      <c r="B22" s="3" t="str">
        <f t="shared" si="0"/>
        <v>Chesapeake/Suffolk, VA</v>
      </c>
      <c r="C22" s="3"/>
      <c r="D22" s="25" t="s">
        <v>16</v>
      </c>
      <c r="E22" s="28" t="s">
        <v>17</v>
      </c>
      <c r="F22" s="3"/>
      <c r="G22" s="163">
        <v>105.296420577909</v>
      </c>
      <c r="H22" s="164">
        <v>110.72743633288199</v>
      </c>
      <c r="I22" s="164">
        <v>115.18213119052599</v>
      </c>
      <c r="J22" s="164">
        <v>117.000641608317</v>
      </c>
      <c r="K22" s="164">
        <v>116.39686530701699</v>
      </c>
      <c r="L22" s="165">
        <v>113.27377597000699</v>
      </c>
      <c r="M22" s="152"/>
      <c r="N22" s="166">
        <v>149.79950886642001</v>
      </c>
      <c r="O22" s="167">
        <v>152.57579647302899</v>
      </c>
      <c r="P22" s="168">
        <v>151.20878382000899</v>
      </c>
      <c r="Q22" s="152"/>
      <c r="R22" s="169">
        <v>125.43407418364799</v>
      </c>
      <c r="S22" s="135"/>
      <c r="T22" s="142">
        <v>2.3809255330628001</v>
      </c>
      <c r="U22" s="143">
        <v>0.80409496535254998</v>
      </c>
      <c r="V22" s="143">
        <v>1.1727323818961799</v>
      </c>
      <c r="W22" s="143">
        <v>0.95468563581058297</v>
      </c>
      <c r="X22" s="143">
        <v>4.5941674471839198</v>
      </c>
      <c r="Y22" s="144">
        <v>1.8686941983593399</v>
      </c>
      <c r="Z22" s="130"/>
      <c r="AA22" s="145">
        <v>2.08042674455031</v>
      </c>
      <c r="AB22" s="146">
        <v>1.3636334539102599</v>
      </c>
      <c r="AC22" s="147">
        <v>1.7087529826272001</v>
      </c>
      <c r="AD22" s="130"/>
      <c r="AE22" s="148">
        <v>2.0954957051840299</v>
      </c>
      <c r="AF22" s="31"/>
      <c r="AG22" s="163">
        <v>104.095926495437</v>
      </c>
      <c r="AH22" s="164">
        <v>109.607580615209</v>
      </c>
      <c r="AI22" s="164">
        <v>112.256250813812</v>
      </c>
      <c r="AJ22" s="164">
        <v>114.433527545242</v>
      </c>
      <c r="AK22" s="164">
        <v>116.664217918454</v>
      </c>
      <c r="AL22" s="165">
        <v>111.730463065718</v>
      </c>
      <c r="AM22" s="152"/>
      <c r="AN22" s="166">
        <v>145.53847961814699</v>
      </c>
      <c r="AO22" s="167">
        <v>143.855054341429</v>
      </c>
      <c r="AP22" s="168">
        <v>144.70241689743099</v>
      </c>
      <c r="AQ22" s="152"/>
      <c r="AR22" s="169">
        <v>122.16590823436201</v>
      </c>
      <c r="AS22" s="135"/>
      <c r="AT22" s="142">
        <v>-3.50583330563461</v>
      </c>
      <c r="AU22" s="143">
        <v>-1.48595228119018</v>
      </c>
      <c r="AV22" s="143">
        <v>-2.6315448787614999E-2</v>
      </c>
      <c r="AW22" s="143">
        <v>0.91988157883570398</v>
      </c>
      <c r="AX22" s="143">
        <v>4.5674705172591601</v>
      </c>
      <c r="AY22" s="144">
        <v>0.30291246397962701</v>
      </c>
      <c r="AZ22" s="130"/>
      <c r="BA22" s="145">
        <v>0.40883683488934702</v>
      </c>
      <c r="BB22" s="146">
        <v>-2.1035549987945101</v>
      </c>
      <c r="BC22" s="147">
        <v>-0.85448155548766802</v>
      </c>
      <c r="BD22" s="130"/>
      <c r="BE22" s="148">
        <v>-0.15185680698280099</v>
      </c>
    </row>
    <row r="23" spans="1:57" ht="13" x14ac:dyDescent="0.3">
      <c r="A23" s="35" t="s">
        <v>109</v>
      </c>
      <c r="B23" s="3" t="s">
        <v>109</v>
      </c>
      <c r="C23" s="9"/>
      <c r="D23" s="23" t="s">
        <v>16</v>
      </c>
      <c r="E23" s="26" t="s">
        <v>17</v>
      </c>
      <c r="F23" s="3"/>
      <c r="G23" s="149">
        <v>149.90029225908299</v>
      </c>
      <c r="H23" s="150">
        <v>164.19995027624299</v>
      </c>
      <c r="I23" s="150">
        <v>166.33859682844701</v>
      </c>
      <c r="J23" s="150">
        <v>158.07815837937301</v>
      </c>
      <c r="K23" s="150">
        <v>147.937777777777</v>
      </c>
      <c r="L23" s="151">
        <v>157.89417746113901</v>
      </c>
      <c r="M23" s="152"/>
      <c r="N23" s="153">
        <v>149.69251351351301</v>
      </c>
      <c r="O23" s="154">
        <v>159.15417461832001</v>
      </c>
      <c r="P23" s="155">
        <v>154.718271667511</v>
      </c>
      <c r="Q23" s="152"/>
      <c r="R23" s="156">
        <v>156.94549280847801</v>
      </c>
      <c r="S23" s="135"/>
      <c r="T23" s="127">
        <v>4.9376858802569101</v>
      </c>
      <c r="U23" s="128">
        <v>2.8628321416634401</v>
      </c>
      <c r="V23" s="128">
        <v>-0.54728145820264296</v>
      </c>
      <c r="W23" s="128">
        <v>-8.1500320271071107</v>
      </c>
      <c r="X23" s="128">
        <v>-6.7099705844298096</v>
      </c>
      <c r="Y23" s="129">
        <v>-2.40273849924779</v>
      </c>
      <c r="Z23" s="130"/>
      <c r="AA23" s="131">
        <v>-15.089804034698201</v>
      </c>
      <c r="AB23" s="132">
        <v>-15.523077117333001</v>
      </c>
      <c r="AC23" s="133">
        <v>-15.343106153226101</v>
      </c>
      <c r="AD23" s="130"/>
      <c r="AE23" s="134">
        <v>-7.0798490643535699</v>
      </c>
      <c r="AF23" s="29"/>
      <c r="AG23" s="149">
        <v>146.48930679062201</v>
      </c>
      <c r="AH23" s="150">
        <v>159.958719539881</v>
      </c>
      <c r="AI23" s="150">
        <v>165.56368104038299</v>
      </c>
      <c r="AJ23" s="150">
        <v>162.53940139897699</v>
      </c>
      <c r="AK23" s="150">
        <v>152.755026963999</v>
      </c>
      <c r="AL23" s="151">
        <v>158.271427838938</v>
      </c>
      <c r="AM23" s="152"/>
      <c r="AN23" s="153">
        <v>160.903724352051</v>
      </c>
      <c r="AO23" s="154">
        <v>167.10467324753199</v>
      </c>
      <c r="AP23" s="155">
        <v>164.12390435403199</v>
      </c>
      <c r="AQ23" s="152"/>
      <c r="AR23" s="156">
        <v>160.128540130955</v>
      </c>
      <c r="AS23" s="135"/>
      <c r="AT23" s="127">
        <v>-0.81562720506449005</v>
      </c>
      <c r="AU23" s="128">
        <v>1.9443128934179099</v>
      </c>
      <c r="AV23" s="128">
        <v>-0.66680380415125995</v>
      </c>
      <c r="AW23" s="128">
        <v>-5.4063941421603801</v>
      </c>
      <c r="AX23" s="128">
        <v>-3.8900550561778702</v>
      </c>
      <c r="AY23" s="129">
        <v>-1.9758294040226501</v>
      </c>
      <c r="AZ23" s="130"/>
      <c r="BA23" s="131">
        <v>-6.43848632299248</v>
      </c>
      <c r="BB23" s="132">
        <v>-6.5883819835523996</v>
      </c>
      <c r="BC23" s="133">
        <v>-6.5361818124452702</v>
      </c>
      <c r="BD23" s="130"/>
      <c r="BE23" s="134">
        <v>-3.6457102473086098</v>
      </c>
    </row>
    <row r="24" spans="1:57" x14ac:dyDescent="0.25">
      <c r="A24" s="35" t="s">
        <v>43</v>
      </c>
      <c r="B24" s="3" t="str">
        <f t="shared" si="0"/>
        <v>Richmond North/Glen Allen, VA</v>
      </c>
      <c r="C24" s="10"/>
      <c r="D24" s="24" t="s">
        <v>16</v>
      </c>
      <c r="E24" s="27" t="s">
        <v>17</v>
      </c>
      <c r="F24" s="3"/>
      <c r="G24" s="157">
        <v>93.406108337493706</v>
      </c>
      <c r="H24" s="152">
        <v>104.423624199019</v>
      </c>
      <c r="I24" s="152">
        <v>109.51939061965</v>
      </c>
      <c r="J24" s="152">
        <v>108.09147662584</v>
      </c>
      <c r="K24" s="152">
        <v>102.676695167286</v>
      </c>
      <c r="L24" s="158">
        <v>104.32857886141799</v>
      </c>
      <c r="M24" s="152"/>
      <c r="N24" s="159">
        <v>114.667088174982</v>
      </c>
      <c r="O24" s="160">
        <v>116.555538191675</v>
      </c>
      <c r="P24" s="161">
        <v>115.64394786768899</v>
      </c>
      <c r="Q24" s="152"/>
      <c r="R24" s="162">
        <v>107.895859728506</v>
      </c>
      <c r="S24" s="135"/>
      <c r="T24" s="136">
        <v>-4.8942647586271404</v>
      </c>
      <c r="U24" s="130">
        <v>-4.7464707795744401</v>
      </c>
      <c r="V24" s="130">
        <v>-4.4711580866965699</v>
      </c>
      <c r="W24" s="130">
        <v>-3.2222798243452502</v>
      </c>
      <c r="X24" s="130">
        <v>-6.1480862856275698</v>
      </c>
      <c r="Y24" s="137">
        <v>-4.67589815968189</v>
      </c>
      <c r="Z24" s="130"/>
      <c r="AA24" s="138">
        <v>-13.202314973437099</v>
      </c>
      <c r="AB24" s="139">
        <v>-14.696704162411599</v>
      </c>
      <c r="AC24" s="140">
        <v>-13.9938718502108</v>
      </c>
      <c r="AD24" s="130"/>
      <c r="AE24" s="141">
        <v>-8.5288390387790898</v>
      </c>
      <c r="AF24" s="30"/>
      <c r="AG24" s="157">
        <v>96.034898319532303</v>
      </c>
      <c r="AH24" s="152">
        <v>105.71692572020299</v>
      </c>
      <c r="AI24" s="152">
        <v>111.09580121085401</v>
      </c>
      <c r="AJ24" s="152">
        <v>110.345847601972</v>
      </c>
      <c r="AK24" s="152">
        <v>104.33050705446099</v>
      </c>
      <c r="AL24" s="158">
        <v>106.09256672838001</v>
      </c>
      <c r="AM24" s="152"/>
      <c r="AN24" s="159">
        <v>116.55987443169499</v>
      </c>
      <c r="AO24" s="160">
        <v>116.93150486044399</v>
      </c>
      <c r="AP24" s="161">
        <v>116.74914031956401</v>
      </c>
      <c r="AQ24" s="152"/>
      <c r="AR24" s="162">
        <v>109.41914119707</v>
      </c>
      <c r="AS24" s="135"/>
      <c r="AT24" s="136">
        <v>-3.5569663732369001</v>
      </c>
      <c r="AU24" s="130">
        <v>0.49871482559903801</v>
      </c>
      <c r="AV24" s="130">
        <v>2.02841238887728</v>
      </c>
      <c r="AW24" s="130">
        <v>1.5576887598248501</v>
      </c>
      <c r="AX24" s="130">
        <v>-3.8606330526338799</v>
      </c>
      <c r="AY24" s="137">
        <v>-0.40502443827231199</v>
      </c>
      <c r="AZ24" s="130"/>
      <c r="BA24" s="138">
        <v>-5.7261861793427604</v>
      </c>
      <c r="BB24" s="139">
        <v>-6.9667398410457499</v>
      </c>
      <c r="BC24" s="140">
        <v>-6.3544573794779797</v>
      </c>
      <c r="BD24" s="130"/>
      <c r="BE24" s="141">
        <v>-2.74578422040527</v>
      </c>
    </row>
    <row r="25" spans="1:57" x14ac:dyDescent="0.25">
      <c r="A25" s="35" t="s">
        <v>44</v>
      </c>
      <c r="B25" s="3" t="str">
        <f t="shared" si="0"/>
        <v>Richmond West/Midlothian, VA</v>
      </c>
      <c r="C25" s="3"/>
      <c r="D25" s="24" t="s">
        <v>16</v>
      </c>
      <c r="E25" s="27" t="s">
        <v>17</v>
      </c>
      <c r="F25" s="3"/>
      <c r="G25" s="157">
        <v>92.717297443346794</v>
      </c>
      <c r="H25" s="152">
        <v>99.079111070110699</v>
      </c>
      <c r="I25" s="152">
        <v>100.32812244196001</v>
      </c>
      <c r="J25" s="152">
        <v>102.45592576177199</v>
      </c>
      <c r="K25" s="152">
        <v>101.091247678958</v>
      </c>
      <c r="L25" s="158">
        <v>99.543282773603593</v>
      </c>
      <c r="M25" s="152"/>
      <c r="N25" s="159">
        <v>105.551623825937</v>
      </c>
      <c r="O25" s="160">
        <v>105.09572318311</v>
      </c>
      <c r="P25" s="161">
        <v>105.316907420568</v>
      </c>
      <c r="Q25" s="152"/>
      <c r="R25" s="162">
        <v>101.28802538689899</v>
      </c>
      <c r="S25" s="135"/>
      <c r="T25" s="136">
        <v>10.009723357726999</v>
      </c>
      <c r="U25" s="130">
        <v>9.8055693426814692</v>
      </c>
      <c r="V25" s="130">
        <v>2.9831854413187302</v>
      </c>
      <c r="W25" s="130">
        <v>4.3649062993526799</v>
      </c>
      <c r="X25" s="130">
        <v>4.2738541079985399</v>
      </c>
      <c r="Y25" s="137">
        <v>5.8149454901207402</v>
      </c>
      <c r="Z25" s="130"/>
      <c r="AA25" s="138">
        <v>-4.8475478133414303</v>
      </c>
      <c r="AB25" s="139">
        <v>-5.7900884817956504</v>
      </c>
      <c r="AC25" s="140">
        <v>-5.3317806562707304</v>
      </c>
      <c r="AD25" s="130"/>
      <c r="AE25" s="141">
        <v>1.57177238084247</v>
      </c>
      <c r="AF25" s="30"/>
      <c r="AG25" s="157">
        <v>87.122615870358999</v>
      </c>
      <c r="AH25" s="152">
        <v>93.692776769420405</v>
      </c>
      <c r="AI25" s="152">
        <v>95.524105693701998</v>
      </c>
      <c r="AJ25" s="152">
        <v>99.111679213166397</v>
      </c>
      <c r="AK25" s="152">
        <v>99.583610996719003</v>
      </c>
      <c r="AL25" s="158">
        <v>95.4665580906385</v>
      </c>
      <c r="AM25" s="152"/>
      <c r="AN25" s="159">
        <v>107.506292172355</v>
      </c>
      <c r="AO25" s="160">
        <v>107.533698941635</v>
      </c>
      <c r="AP25" s="161">
        <v>107.520166635455</v>
      </c>
      <c r="AQ25" s="152"/>
      <c r="AR25" s="162">
        <v>99.314297632094494</v>
      </c>
      <c r="AS25" s="135"/>
      <c r="AT25" s="136">
        <v>1.6072891107346801</v>
      </c>
      <c r="AU25" s="130">
        <v>7.9821214823767201</v>
      </c>
      <c r="AV25" s="130">
        <v>5.5543195162079497</v>
      </c>
      <c r="AW25" s="130">
        <v>7.6454438629507804</v>
      </c>
      <c r="AX25" s="130">
        <v>7.0239845094211404</v>
      </c>
      <c r="AY25" s="137">
        <v>6.1627475825721199</v>
      </c>
      <c r="AZ25" s="130"/>
      <c r="BA25" s="138">
        <v>2.8588679789984099</v>
      </c>
      <c r="BB25" s="139">
        <v>1.9402168720403901</v>
      </c>
      <c r="BC25" s="140">
        <v>2.3964520254894102</v>
      </c>
      <c r="BD25" s="130"/>
      <c r="BE25" s="141">
        <v>4.6756940931404198</v>
      </c>
    </row>
    <row r="26" spans="1:57" x14ac:dyDescent="0.25">
      <c r="A26" s="35" t="s">
        <v>45</v>
      </c>
      <c r="B26" s="3" t="str">
        <f t="shared" si="0"/>
        <v>Petersburg/Chester, VA</v>
      </c>
      <c r="C26" s="3"/>
      <c r="D26" s="24" t="s">
        <v>16</v>
      </c>
      <c r="E26" s="27" t="s">
        <v>17</v>
      </c>
      <c r="F26" s="3"/>
      <c r="G26" s="157">
        <v>92.757540350877093</v>
      </c>
      <c r="H26" s="152">
        <v>97.016625983409099</v>
      </c>
      <c r="I26" s="152">
        <v>99.616759958126096</v>
      </c>
      <c r="J26" s="152">
        <v>98.935369125395098</v>
      </c>
      <c r="K26" s="152">
        <v>97.063720081855294</v>
      </c>
      <c r="L26" s="158">
        <v>97.211145992993195</v>
      </c>
      <c r="M26" s="152"/>
      <c r="N26" s="159">
        <v>105.397695928297</v>
      </c>
      <c r="O26" s="160">
        <v>104.378955976452</v>
      </c>
      <c r="P26" s="161">
        <v>104.88819554531401</v>
      </c>
      <c r="Q26" s="152"/>
      <c r="R26" s="162">
        <v>99.510728473926306</v>
      </c>
      <c r="S26" s="135"/>
      <c r="T26" s="136">
        <v>7.0151920985013803</v>
      </c>
      <c r="U26" s="130">
        <v>10.102228120013599</v>
      </c>
      <c r="V26" s="130">
        <v>4.3084200589501798</v>
      </c>
      <c r="W26" s="130">
        <v>5.1183648330911096</v>
      </c>
      <c r="X26" s="130">
        <v>4.1432235901390797</v>
      </c>
      <c r="Y26" s="137">
        <v>5.9968088193855804</v>
      </c>
      <c r="Z26" s="130"/>
      <c r="AA26" s="138">
        <v>5.5495610700903102</v>
      </c>
      <c r="AB26" s="139">
        <v>3.67744182218031</v>
      </c>
      <c r="AC26" s="140">
        <v>4.5999456928899498</v>
      </c>
      <c r="AD26" s="130"/>
      <c r="AE26" s="141">
        <v>5.3942404997530602</v>
      </c>
      <c r="AF26" s="30"/>
      <c r="AG26" s="157">
        <v>90.498686863203602</v>
      </c>
      <c r="AH26" s="152">
        <v>94.956850310736399</v>
      </c>
      <c r="AI26" s="152">
        <v>97.354896586414995</v>
      </c>
      <c r="AJ26" s="152">
        <v>96.504269200144705</v>
      </c>
      <c r="AK26" s="152">
        <v>95.269635072183306</v>
      </c>
      <c r="AL26" s="158">
        <v>95.056819048182206</v>
      </c>
      <c r="AM26" s="152"/>
      <c r="AN26" s="159">
        <v>101.82554362179</v>
      </c>
      <c r="AO26" s="160">
        <v>102.140737498327</v>
      </c>
      <c r="AP26" s="161">
        <v>101.984351536802</v>
      </c>
      <c r="AQ26" s="152"/>
      <c r="AR26" s="162">
        <v>97.169157262796602</v>
      </c>
      <c r="AS26" s="135"/>
      <c r="AT26" s="136">
        <v>4.7580219329528699</v>
      </c>
      <c r="AU26" s="130">
        <v>8.4399436261212095</v>
      </c>
      <c r="AV26" s="130">
        <v>7.9470036622089797</v>
      </c>
      <c r="AW26" s="130">
        <v>7.4612987919783302</v>
      </c>
      <c r="AX26" s="130">
        <v>6.7749521315111503</v>
      </c>
      <c r="AY26" s="137">
        <v>7.1789897482415501</v>
      </c>
      <c r="AZ26" s="130"/>
      <c r="BA26" s="138">
        <v>5.8899604611382399</v>
      </c>
      <c r="BB26" s="139">
        <v>5.6426566041182298</v>
      </c>
      <c r="BC26" s="140">
        <v>5.76561183174395</v>
      </c>
      <c r="BD26" s="130"/>
      <c r="BE26" s="141">
        <v>6.6201011908016696</v>
      </c>
    </row>
    <row r="27" spans="1:57" x14ac:dyDescent="0.25">
      <c r="A27" s="35" t="s">
        <v>97</v>
      </c>
      <c r="B27" s="3" t="s">
        <v>70</v>
      </c>
      <c r="C27" s="3"/>
      <c r="D27" s="24" t="s">
        <v>16</v>
      </c>
      <c r="E27" s="27" t="s">
        <v>17</v>
      </c>
      <c r="F27" s="3"/>
      <c r="G27" s="157">
        <v>117.515514068119</v>
      </c>
      <c r="H27" s="152">
        <v>120.857871542019</v>
      </c>
      <c r="I27" s="152">
        <v>127.26245087560601</v>
      </c>
      <c r="J27" s="152">
        <v>128.21246313044799</v>
      </c>
      <c r="K27" s="152">
        <v>127.56533271249501</v>
      </c>
      <c r="L27" s="158">
        <v>124.633027413796</v>
      </c>
      <c r="M27" s="152"/>
      <c r="N27" s="159">
        <v>144.964950323648</v>
      </c>
      <c r="O27" s="160">
        <v>145.594787576687</v>
      </c>
      <c r="P27" s="161">
        <v>145.27692623262101</v>
      </c>
      <c r="Q27" s="152"/>
      <c r="R27" s="162">
        <v>131.14267897996001</v>
      </c>
      <c r="S27" s="135"/>
      <c r="T27" s="136">
        <v>4.1636243082634401</v>
      </c>
      <c r="U27" s="130">
        <v>4.0219330439030996</v>
      </c>
      <c r="V27" s="130">
        <v>7.2559160432121299</v>
      </c>
      <c r="W27" s="130">
        <v>5.1032134784352703</v>
      </c>
      <c r="X27" s="130">
        <v>2.2669984208013698</v>
      </c>
      <c r="Y27" s="137">
        <v>4.5005045163431197</v>
      </c>
      <c r="Z27" s="130"/>
      <c r="AA27" s="138">
        <v>2.85638696929602</v>
      </c>
      <c r="AB27" s="139">
        <v>3.66157554135666</v>
      </c>
      <c r="AC27" s="140">
        <v>3.2581038744182198</v>
      </c>
      <c r="AD27" s="130"/>
      <c r="AE27" s="141">
        <v>3.9092382694277599</v>
      </c>
      <c r="AF27" s="30"/>
      <c r="AG27" s="157">
        <v>113.459270651911</v>
      </c>
      <c r="AH27" s="152">
        <v>116.373007178766</v>
      </c>
      <c r="AI27" s="152">
        <v>120.14381680207499</v>
      </c>
      <c r="AJ27" s="152">
        <v>123.58070967178701</v>
      </c>
      <c r="AK27" s="152">
        <v>131.29271756423901</v>
      </c>
      <c r="AL27" s="158">
        <v>121.263924096407</v>
      </c>
      <c r="AM27" s="152"/>
      <c r="AN27" s="159">
        <v>145.69740318228301</v>
      </c>
      <c r="AO27" s="160">
        <v>143.26525597781199</v>
      </c>
      <c r="AP27" s="161">
        <v>144.485542161924</v>
      </c>
      <c r="AQ27" s="152"/>
      <c r="AR27" s="162">
        <v>128.83872626984601</v>
      </c>
      <c r="AS27" s="135"/>
      <c r="AT27" s="136">
        <v>-3.5160113279939602</v>
      </c>
      <c r="AU27" s="130">
        <v>-1.7464207520794801</v>
      </c>
      <c r="AV27" s="130">
        <v>2.71003331187076</v>
      </c>
      <c r="AW27" s="130">
        <v>6.8979646834760597</v>
      </c>
      <c r="AX27" s="130">
        <v>10.8538070068788</v>
      </c>
      <c r="AY27" s="137">
        <v>3.2957879365917599</v>
      </c>
      <c r="AZ27" s="130"/>
      <c r="BA27" s="138">
        <v>5.1656244952966199</v>
      </c>
      <c r="BB27" s="139">
        <v>2.7779616763458699</v>
      </c>
      <c r="BC27" s="140">
        <v>3.96900723872076</v>
      </c>
      <c r="BD27" s="130"/>
      <c r="BE27" s="141">
        <v>3.4690109654816998</v>
      </c>
    </row>
    <row r="28" spans="1:57" x14ac:dyDescent="0.25">
      <c r="A28" s="35" t="s">
        <v>47</v>
      </c>
      <c r="B28" s="3" t="str">
        <f t="shared" si="0"/>
        <v>Roanoke, VA</v>
      </c>
      <c r="C28" s="3"/>
      <c r="D28" s="24" t="s">
        <v>16</v>
      </c>
      <c r="E28" s="27" t="s">
        <v>17</v>
      </c>
      <c r="F28" s="3"/>
      <c r="G28" s="157">
        <v>97.986463458110507</v>
      </c>
      <c r="H28" s="152">
        <v>107.34667786174001</v>
      </c>
      <c r="I28" s="152">
        <v>108.82183310901701</v>
      </c>
      <c r="J28" s="152">
        <v>104.734165988608</v>
      </c>
      <c r="K28" s="152">
        <v>98.9429285281647</v>
      </c>
      <c r="L28" s="158">
        <v>103.942116848144</v>
      </c>
      <c r="M28" s="152"/>
      <c r="N28" s="159">
        <v>108.45203442437899</v>
      </c>
      <c r="O28" s="160">
        <v>106.648195008705</v>
      </c>
      <c r="P28" s="161">
        <v>107.56275965665201</v>
      </c>
      <c r="Q28" s="152"/>
      <c r="R28" s="162">
        <v>104.993474991691</v>
      </c>
      <c r="S28" s="135"/>
      <c r="T28" s="136">
        <v>3.15966822291912</v>
      </c>
      <c r="U28" s="130">
        <v>-2.5197316142369601</v>
      </c>
      <c r="V28" s="130">
        <v>-4.20627379618844</v>
      </c>
      <c r="W28" s="130">
        <v>-4.5583975282741802</v>
      </c>
      <c r="X28" s="130">
        <v>-4.6902442614113102</v>
      </c>
      <c r="Y28" s="137">
        <v>-3.0805404453617999</v>
      </c>
      <c r="Z28" s="130"/>
      <c r="AA28" s="138">
        <v>-5.90659174665464</v>
      </c>
      <c r="AB28" s="139">
        <v>-7.6680049513922199</v>
      </c>
      <c r="AC28" s="140">
        <v>-6.7793931694977001</v>
      </c>
      <c r="AD28" s="130"/>
      <c r="AE28" s="141">
        <v>-4.2585847933614502</v>
      </c>
      <c r="AF28" s="30"/>
      <c r="AG28" s="157">
        <v>95.740740508033298</v>
      </c>
      <c r="AH28" s="152">
        <v>105.597184853014</v>
      </c>
      <c r="AI28" s="152">
        <v>109.117684261568</v>
      </c>
      <c r="AJ28" s="152">
        <v>105.057880620375</v>
      </c>
      <c r="AK28" s="152">
        <v>101.216882552313</v>
      </c>
      <c r="AL28" s="158">
        <v>103.723413179885</v>
      </c>
      <c r="AM28" s="152"/>
      <c r="AN28" s="159">
        <v>110.04289188828</v>
      </c>
      <c r="AO28" s="160">
        <v>108.528933813536</v>
      </c>
      <c r="AP28" s="161">
        <v>109.29228859241201</v>
      </c>
      <c r="AQ28" s="152"/>
      <c r="AR28" s="162">
        <v>105.428614137162</v>
      </c>
      <c r="AS28" s="135"/>
      <c r="AT28" s="136">
        <v>0.322391925288254</v>
      </c>
      <c r="AU28" s="130">
        <v>2.12432314311675</v>
      </c>
      <c r="AV28" s="130">
        <v>1.94739707285393</v>
      </c>
      <c r="AW28" s="130">
        <v>6.6436746556095494E-2</v>
      </c>
      <c r="AX28" s="130">
        <v>-0.42536889013204998</v>
      </c>
      <c r="AY28" s="137">
        <v>0.88953679509807504</v>
      </c>
      <c r="AZ28" s="130"/>
      <c r="BA28" s="138">
        <v>-1.76343989543298</v>
      </c>
      <c r="BB28" s="139">
        <v>-4.1082713838234497</v>
      </c>
      <c r="BC28" s="140">
        <v>-2.9409060150299</v>
      </c>
      <c r="BD28" s="130"/>
      <c r="BE28" s="141">
        <v>-0.39264626361812799</v>
      </c>
    </row>
    <row r="29" spans="1:57" x14ac:dyDescent="0.25">
      <c r="A29" s="35" t="s">
        <v>48</v>
      </c>
      <c r="B29" s="3" t="str">
        <f t="shared" si="0"/>
        <v>Charlottesville, VA</v>
      </c>
      <c r="C29" s="3"/>
      <c r="D29" s="24" t="s">
        <v>16</v>
      </c>
      <c r="E29" s="27" t="s">
        <v>17</v>
      </c>
      <c r="F29" s="3"/>
      <c r="G29" s="157">
        <v>147.61857304216801</v>
      </c>
      <c r="H29" s="152">
        <v>145.99458024691299</v>
      </c>
      <c r="I29" s="152">
        <v>146.42571900330199</v>
      </c>
      <c r="J29" s="152">
        <v>149.401152086906</v>
      </c>
      <c r="K29" s="152">
        <v>153.994198863636</v>
      </c>
      <c r="L29" s="158">
        <v>148.81540473991899</v>
      </c>
      <c r="M29" s="152"/>
      <c r="N29" s="159">
        <v>200.71533774834401</v>
      </c>
      <c r="O29" s="160">
        <v>202.25719286871899</v>
      </c>
      <c r="P29" s="161">
        <v>201.49447338247299</v>
      </c>
      <c r="Q29" s="152"/>
      <c r="R29" s="162">
        <v>163.20492214765099</v>
      </c>
      <c r="S29" s="135"/>
      <c r="T29" s="136">
        <v>10.7120744534295</v>
      </c>
      <c r="U29" s="130">
        <v>9.2127354091998708</v>
      </c>
      <c r="V29" s="130">
        <v>6.9224885429293996</v>
      </c>
      <c r="W29" s="130">
        <v>2.45331693859033</v>
      </c>
      <c r="X29" s="130">
        <v>0.36576025974905502</v>
      </c>
      <c r="Y29" s="137">
        <v>5.2966778774035204</v>
      </c>
      <c r="Z29" s="130"/>
      <c r="AA29" s="138">
        <v>4.2380730274743001</v>
      </c>
      <c r="AB29" s="139">
        <v>2.5531944540839699</v>
      </c>
      <c r="AC29" s="140">
        <v>3.3569611559106298</v>
      </c>
      <c r="AD29" s="130"/>
      <c r="AE29" s="141">
        <v>4.0786027293179696</v>
      </c>
      <c r="AF29" s="30"/>
      <c r="AG29" s="157">
        <v>146.97281246630001</v>
      </c>
      <c r="AH29" s="152">
        <v>141.522665720117</v>
      </c>
      <c r="AI29" s="152">
        <v>143.33475213516499</v>
      </c>
      <c r="AJ29" s="152">
        <v>150.41895755576701</v>
      </c>
      <c r="AK29" s="152">
        <v>156.262451290152</v>
      </c>
      <c r="AL29" s="158">
        <v>147.801562632539</v>
      </c>
      <c r="AM29" s="152"/>
      <c r="AN29" s="159">
        <v>191.781650992685</v>
      </c>
      <c r="AO29" s="160">
        <v>192.821208123589</v>
      </c>
      <c r="AP29" s="161">
        <v>192.30228809875601</v>
      </c>
      <c r="AQ29" s="152"/>
      <c r="AR29" s="162">
        <v>161.056999805787</v>
      </c>
      <c r="AS29" s="135"/>
      <c r="AT29" s="136">
        <v>4.5219212062574199</v>
      </c>
      <c r="AU29" s="130">
        <v>1.85995221523208</v>
      </c>
      <c r="AV29" s="130">
        <v>4.7101433167906697</v>
      </c>
      <c r="AW29" s="130">
        <v>7.8963685754058197</v>
      </c>
      <c r="AX29" s="130">
        <v>8.1034468408811904</v>
      </c>
      <c r="AY29" s="137">
        <v>5.4631832212704401</v>
      </c>
      <c r="AZ29" s="130"/>
      <c r="BA29" s="138">
        <v>6.5429109512095502</v>
      </c>
      <c r="BB29" s="139">
        <v>3.46352955246671</v>
      </c>
      <c r="BC29" s="140">
        <v>4.9585377533034203</v>
      </c>
      <c r="BD29" s="130"/>
      <c r="BE29" s="141">
        <v>5.2967238447471896</v>
      </c>
    </row>
    <row r="30" spans="1:57" x14ac:dyDescent="0.25">
      <c r="A30" s="21" t="s">
        <v>49</v>
      </c>
      <c r="B30" t="s">
        <v>72</v>
      </c>
      <c r="C30" s="3"/>
      <c r="D30" s="24" t="s">
        <v>16</v>
      </c>
      <c r="E30" s="27" t="s">
        <v>17</v>
      </c>
      <c r="F30" s="3"/>
      <c r="G30" s="157">
        <v>94.781305581835298</v>
      </c>
      <c r="H30" s="152">
        <v>105.231419595066</v>
      </c>
      <c r="I30" s="152">
        <v>110.53621839813</v>
      </c>
      <c r="J30" s="152">
        <v>110.17135773568801</v>
      </c>
      <c r="K30" s="152">
        <v>106.88691136974001</v>
      </c>
      <c r="L30" s="158">
        <v>106.282955674257</v>
      </c>
      <c r="M30" s="152"/>
      <c r="N30" s="159">
        <v>114.62481339304701</v>
      </c>
      <c r="O30" s="160">
        <v>114.541264805414</v>
      </c>
      <c r="P30" s="161">
        <v>114.582866093235</v>
      </c>
      <c r="Q30" s="152"/>
      <c r="R30" s="162">
        <v>108.824008907961</v>
      </c>
      <c r="S30" s="135"/>
      <c r="T30" s="136">
        <v>-0.74042212765387505</v>
      </c>
      <c r="U30" s="130">
        <v>-0.94135006559287604</v>
      </c>
      <c r="V30" s="130">
        <v>1.8421422103715399</v>
      </c>
      <c r="W30" s="130">
        <v>0.74910501015659103</v>
      </c>
      <c r="X30" s="130">
        <v>2.4196424456522099</v>
      </c>
      <c r="Y30" s="137">
        <v>0.88209543007194102</v>
      </c>
      <c r="Z30" s="130"/>
      <c r="AA30" s="138">
        <v>2.0355994885247699</v>
      </c>
      <c r="AB30" s="139">
        <v>0.43236480389496701</v>
      </c>
      <c r="AC30" s="140">
        <v>1.2231010881150901</v>
      </c>
      <c r="AD30" s="130"/>
      <c r="AE30" s="141">
        <v>1.0049171425597201</v>
      </c>
      <c r="AF30" s="30"/>
      <c r="AG30" s="157">
        <v>94.884980773758102</v>
      </c>
      <c r="AH30" s="152">
        <v>103.49039975437501</v>
      </c>
      <c r="AI30" s="152">
        <v>106.486522921972</v>
      </c>
      <c r="AJ30" s="152">
        <v>105.161548119632</v>
      </c>
      <c r="AK30" s="152">
        <v>104.82150424757199</v>
      </c>
      <c r="AL30" s="158">
        <v>103.393198985803</v>
      </c>
      <c r="AM30" s="152"/>
      <c r="AN30" s="159">
        <v>114.17108329295201</v>
      </c>
      <c r="AO30" s="160">
        <v>113.463039938807</v>
      </c>
      <c r="AP30" s="161">
        <v>113.81965370430601</v>
      </c>
      <c r="AQ30" s="152"/>
      <c r="AR30" s="162">
        <v>106.69223321463799</v>
      </c>
      <c r="AS30" s="135"/>
      <c r="AT30" s="136">
        <v>-3.20988148270045</v>
      </c>
      <c r="AU30" s="130">
        <v>0.43024435555144902</v>
      </c>
      <c r="AV30" s="130">
        <v>0.469013966752234</v>
      </c>
      <c r="AW30" s="130">
        <v>-1.0307579131536899</v>
      </c>
      <c r="AX30" s="130">
        <v>0.63302554233589403</v>
      </c>
      <c r="AY30" s="137">
        <v>-0.338388146396425</v>
      </c>
      <c r="AZ30" s="130"/>
      <c r="BA30" s="138">
        <v>-0.18249661136397699</v>
      </c>
      <c r="BB30" s="139">
        <v>-1.1609421734484699</v>
      </c>
      <c r="BC30" s="140">
        <v>-0.671019900732712</v>
      </c>
      <c r="BD30" s="130"/>
      <c r="BE30" s="141">
        <v>-0.51928548673129804</v>
      </c>
    </row>
    <row r="31" spans="1:57" x14ac:dyDescent="0.25">
      <c r="A31" s="21" t="s">
        <v>50</v>
      </c>
      <c r="B31" s="3" t="str">
        <f t="shared" si="0"/>
        <v>Staunton &amp; Harrisonburg, VA</v>
      </c>
      <c r="C31" s="3"/>
      <c r="D31" s="24" t="s">
        <v>16</v>
      </c>
      <c r="E31" s="27" t="s">
        <v>17</v>
      </c>
      <c r="F31" s="3"/>
      <c r="G31" s="157">
        <v>95.570726643598604</v>
      </c>
      <c r="H31" s="152">
        <v>96.645566502462998</v>
      </c>
      <c r="I31" s="152">
        <v>96.142553191489299</v>
      </c>
      <c r="J31" s="152">
        <v>95.676303513433695</v>
      </c>
      <c r="K31" s="152">
        <v>97.161625472520996</v>
      </c>
      <c r="L31" s="158">
        <v>96.259179716173193</v>
      </c>
      <c r="M31" s="152"/>
      <c r="N31" s="159">
        <v>109.070409482758</v>
      </c>
      <c r="O31" s="160">
        <v>109.048760814959</v>
      </c>
      <c r="P31" s="161">
        <v>109.059776559287</v>
      </c>
      <c r="Q31" s="152"/>
      <c r="R31" s="162">
        <v>100.20877807384799</v>
      </c>
      <c r="S31" s="135"/>
      <c r="T31" s="136">
        <v>-1.77575968561969</v>
      </c>
      <c r="U31" s="130">
        <v>-3.65649028091305</v>
      </c>
      <c r="V31" s="130">
        <v>-4.7064555498934002</v>
      </c>
      <c r="W31" s="130">
        <v>-5.0602816115560598</v>
      </c>
      <c r="X31" s="130">
        <v>-5.8976668124685796</v>
      </c>
      <c r="Y31" s="137">
        <v>-4.3901546871141797</v>
      </c>
      <c r="Z31" s="130"/>
      <c r="AA31" s="138">
        <v>-6.6264218978895197</v>
      </c>
      <c r="AB31" s="139">
        <v>-7.8514464639959201</v>
      </c>
      <c r="AC31" s="140">
        <v>-7.2461184148206801</v>
      </c>
      <c r="AD31" s="130"/>
      <c r="AE31" s="141">
        <v>-5.7300956018103797</v>
      </c>
      <c r="AF31" s="30"/>
      <c r="AG31" s="157">
        <v>95.174688265722807</v>
      </c>
      <c r="AH31" s="152">
        <v>96.112810432374204</v>
      </c>
      <c r="AI31" s="152">
        <v>96.429236670211097</v>
      </c>
      <c r="AJ31" s="152">
        <v>96.973038339142207</v>
      </c>
      <c r="AK31" s="152">
        <v>98.699594194087595</v>
      </c>
      <c r="AL31" s="158">
        <v>96.730085772741504</v>
      </c>
      <c r="AM31" s="152"/>
      <c r="AN31" s="159">
        <v>113.444794819184</v>
      </c>
      <c r="AO31" s="160">
        <v>113.505928201811</v>
      </c>
      <c r="AP31" s="161">
        <v>113.47522765327101</v>
      </c>
      <c r="AQ31" s="152"/>
      <c r="AR31" s="162">
        <v>102.227539430842</v>
      </c>
      <c r="AS31" s="135"/>
      <c r="AT31" s="136">
        <v>-5.3411725084638704</v>
      </c>
      <c r="AU31" s="130">
        <v>-5.4748677455427801</v>
      </c>
      <c r="AV31" s="130">
        <v>-4.3815724651386203</v>
      </c>
      <c r="AW31" s="130">
        <v>-4.1410587639485001</v>
      </c>
      <c r="AX31" s="130">
        <v>-1.8400721118244601</v>
      </c>
      <c r="AY31" s="137">
        <v>-4.1900281014191201</v>
      </c>
      <c r="AZ31" s="130"/>
      <c r="BA31" s="138">
        <v>-2.57632062365006</v>
      </c>
      <c r="BB31" s="139">
        <v>-3.8369807104702298</v>
      </c>
      <c r="BC31" s="140">
        <v>-3.2189005514238</v>
      </c>
      <c r="BD31" s="130"/>
      <c r="BE31" s="141">
        <v>-3.7819277250011298</v>
      </c>
    </row>
    <row r="32" spans="1:57" x14ac:dyDescent="0.25">
      <c r="A32" s="21" t="s">
        <v>51</v>
      </c>
      <c r="B32" s="3" t="str">
        <f t="shared" si="0"/>
        <v>Blacksburg &amp; Wytheville, VA</v>
      </c>
      <c r="C32" s="3"/>
      <c r="D32" s="24" t="s">
        <v>16</v>
      </c>
      <c r="E32" s="27" t="s">
        <v>17</v>
      </c>
      <c r="F32" s="3"/>
      <c r="G32" s="157">
        <v>91.969661426843999</v>
      </c>
      <c r="H32" s="152">
        <v>94.679014903671302</v>
      </c>
      <c r="I32" s="152">
        <v>94.469581893572894</v>
      </c>
      <c r="J32" s="152">
        <v>97.081968503937006</v>
      </c>
      <c r="K32" s="152">
        <v>103.409620327102</v>
      </c>
      <c r="L32" s="158">
        <v>96.726541307028299</v>
      </c>
      <c r="M32" s="152"/>
      <c r="N32" s="159">
        <v>124.12207776126699</v>
      </c>
      <c r="O32" s="160">
        <v>119.890544800884</v>
      </c>
      <c r="P32" s="161">
        <v>122.12296315651901</v>
      </c>
      <c r="Q32" s="152"/>
      <c r="R32" s="162">
        <v>105.462125202229</v>
      </c>
      <c r="S32" s="135"/>
      <c r="T32" s="136">
        <v>-4.2782399157687596</v>
      </c>
      <c r="U32" s="130">
        <v>-3.1501156526182301</v>
      </c>
      <c r="V32" s="130">
        <v>-4.5811521582535901</v>
      </c>
      <c r="W32" s="130">
        <v>-4.91303792660859</v>
      </c>
      <c r="X32" s="130">
        <v>-2.3688895148418099</v>
      </c>
      <c r="Y32" s="137">
        <v>-3.8130222381186099</v>
      </c>
      <c r="Z32" s="130"/>
      <c r="AA32" s="138">
        <v>0.78870952488911905</v>
      </c>
      <c r="AB32" s="139">
        <v>-2.8146974156202802</v>
      </c>
      <c r="AC32" s="140">
        <v>-0.91625076461553001</v>
      </c>
      <c r="AD32" s="130"/>
      <c r="AE32" s="141">
        <v>-2.2973247508505801</v>
      </c>
      <c r="AF32" s="30"/>
      <c r="AG32" s="157">
        <v>94.081156571200395</v>
      </c>
      <c r="AH32" s="152">
        <v>96.987280381944402</v>
      </c>
      <c r="AI32" s="152">
        <v>95.900346488633403</v>
      </c>
      <c r="AJ32" s="152">
        <v>96.696050478077296</v>
      </c>
      <c r="AK32" s="152">
        <v>99.167718177232203</v>
      </c>
      <c r="AL32" s="158">
        <v>96.645653427571702</v>
      </c>
      <c r="AM32" s="152"/>
      <c r="AN32" s="159">
        <v>119.61176683903</v>
      </c>
      <c r="AO32" s="160">
        <v>115.662336626417</v>
      </c>
      <c r="AP32" s="161">
        <v>117.721832539571</v>
      </c>
      <c r="AQ32" s="152"/>
      <c r="AR32" s="162">
        <v>103.690371168049</v>
      </c>
      <c r="AS32" s="135"/>
      <c r="AT32" s="136">
        <v>-1.29067558669632</v>
      </c>
      <c r="AU32" s="130">
        <v>1.5293154354152201</v>
      </c>
      <c r="AV32" s="130">
        <v>-1.05024776708436</v>
      </c>
      <c r="AW32" s="130">
        <v>-0.93272293496435799</v>
      </c>
      <c r="AX32" s="130">
        <v>-3.1249671275529902</v>
      </c>
      <c r="AY32" s="137">
        <v>-1.1998126744951201</v>
      </c>
      <c r="AZ32" s="130"/>
      <c r="BA32" s="138">
        <v>-3.27184272769941</v>
      </c>
      <c r="BB32" s="139">
        <v>-5.5582817740317303</v>
      </c>
      <c r="BC32" s="140">
        <v>-4.36073564556769</v>
      </c>
      <c r="BD32" s="130"/>
      <c r="BE32" s="141">
        <v>-2.6644270685555802</v>
      </c>
    </row>
    <row r="33" spans="1:64" x14ac:dyDescent="0.25">
      <c r="A33" s="21" t="s">
        <v>52</v>
      </c>
      <c r="B33" s="3" t="str">
        <f t="shared" si="0"/>
        <v>Lynchburg, VA</v>
      </c>
      <c r="C33" s="3"/>
      <c r="D33" s="24" t="s">
        <v>16</v>
      </c>
      <c r="E33" s="27" t="s">
        <v>17</v>
      </c>
      <c r="F33" s="3"/>
      <c r="G33" s="157">
        <v>102.483563134978</v>
      </c>
      <c r="H33" s="152">
        <v>105.04205196182301</v>
      </c>
      <c r="I33" s="152">
        <v>105.50613469985301</v>
      </c>
      <c r="J33" s="152">
        <v>106.709177949709</v>
      </c>
      <c r="K33" s="152">
        <v>103.493231026785</v>
      </c>
      <c r="L33" s="158">
        <v>104.83464297394499</v>
      </c>
      <c r="M33" s="152"/>
      <c r="N33" s="159">
        <v>115.19630190796801</v>
      </c>
      <c r="O33" s="160">
        <v>120.396654450261</v>
      </c>
      <c r="P33" s="161">
        <v>117.886625135427</v>
      </c>
      <c r="Q33" s="152"/>
      <c r="R33" s="162">
        <v>108.580303148076</v>
      </c>
      <c r="S33" s="135"/>
      <c r="T33" s="136">
        <v>2.60684595202971</v>
      </c>
      <c r="U33" s="130">
        <v>2.0714973344133898</v>
      </c>
      <c r="V33" s="130">
        <v>-2.5082009729441901</v>
      </c>
      <c r="W33" s="130">
        <v>-2.8332601656626402</v>
      </c>
      <c r="X33" s="130">
        <v>-5.66540290902309</v>
      </c>
      <c r="Y33" s="137">
        <v>-1.68862324073717</v>
      </c>
      <c r="Z33" s="130"/>
      <c r="AA33" s="138">
        <v>-7.8542352963824804</v>
      </c>
      <c r="AB33" s="139">
        <v>-2.8199632206512901</v>
      </c>
      <c r="AC33" s="140">
        <v>-5.2836293569114998</v>
      </c>
      <c r="AD33" s="130"/>
      <c r="AE33" s="141">
        <v>-3.21960509549131</v>
      </c>
      <c r="AF33" s="30"/>
      <c r="AG33" s="157">
        <v>100.737903194949</v>
      </c>
      <c r="AH33" s="152">
        <v>104.364526096033</v>
      </c>
      <c r="AI33" s="152">
        <v>103.26363660690301</v>
      </c>
      <c r="AJ33" s="152">
        <v>105.357911793715</v>
      </c>
      <c r="AK33" s="152">
        <v>104.969322893363</v>
      </c>
      <c r="AL33" s="158">
        <v>103.88722898361399</v>
      </c>
      <c r="AM33" s="152"/>
      <c r="AN33" s="159">
        <v>123.279314747264</v>
      </c>
      <c r="AO33" s="160">
        <v>126.170495074198</v>
      </c>
      <c r="AP33" s="161">
        <v>124.756496973558</v>
      </c>
      <c r="AQ33" s="152"/>
      <c r="AR33" s="162">
        <v>110.519939857845</v>
      </c>
      <c r="AS33" s="135"/>
      <c r="AT33" s="136">
        <v>2.2910518299095299</v>
      </c>
      <c r="AU33" s="130">
        <v>1.7122803365356301</v>
      </c>
      <c r="AV33" s="130">
        <v>-1.2220477594642101</v>
      </c>
      <c r="AW33" s="130">
        <v>-1.6359884107702101</v>
      </c>
      <c r="AX33" s="130">
        <v>-3.01140199636869</v>
      </c>
      <c r="AY33" s="137">
        <v>-0.74221337880666005</v>
      </c>
      <c r="AZ33" s="130"/>
      <c r="BA33" s="138">
        <v>-0.76354263368577602</v>
      </c>
      <c r="BB33" s="139">
        <v>-0.76170436841088196</v>
      </c>
      <c r="BC33" s="140">
        <v>-0.74085259531942205</v>
      </c>
      <c r="BD33" s="130"/>
      <c r="BE33" s="141">
        <v>-0.83659976402107095</v>
      </c>
    </row>
    <row r="34" spans="1:64" x14ac:dyDescent="0.25">
      <c r="A34" s="21" t="s">
        <v>77</v>
      </c>
      <c r="B34" s="3" t="str">
        <f t="shared" si="0"/>
        <v>Central Virginia</v>
      </c>
      <c r="C34" s="3"/>
      <c r="D34" s="24" t="s">
        <v>16</v>
      </c>
      <c r="E34" s="27" t="s">
        <v>17</v>
      </c>
      <c r="F34" s="3"/>
      <c r="G34" s="157">
        <v>109.690183722321</v>
      </c>
      <c r="H34" s="152">
        <v>116.009349056603</v>
      </c>
      <c r="I34" s="152">
        <v>118.813512584299</v>
      </c>
      <c r="J34" s="152">
        <v>118.57013245895899</v>
      </c>
      <c r="K34" s="152">
        <v>116.507014423298</v>
      </c>
      <c r="L34" s="158">
        <v>116.27319433367499</v>
      </c>
      <c r="M34" s="152"/>
      <c r="N34" s="159">
        <v>129.509019536408</v>
      </c>
      <c r="O34" s="160">
        <v>131.05510529535101</v>
      </c>
      <c r="P34" s="161">
        <v>130.29807590251201</v>
      </c>
      <c r="Q34" s="152"/>
      <c r="R34" s="162">
        <v>120.461578666986</v>
      </c>
      <c r="S34" s="135"/>
      <c r="T34" s="136">
        <v>4.5777947012056197</v>
      </c>
      <c r="U34" s="130">
        <v>3.3362840860376402</v>
      </c>
      <c r="V34" s="130">
        <v>0.748343168258085</v>
      </c>
      <c r="W34" s="130">
        <v>-1.46404187084445</v>
      </c>
      <c r="X34" s="130">
        <v>-1.64529520590325</v>
      </c>
      <c r="Y34" s="137">
        <v>0.72201483943548495</v>
      </c>
      <c r="Z34" s="130"/>
      <c r="AA34" s="138">
        <v>-5.3457354179910102</v>
      </c>
      <c r="AB34" s="139">
        <v>-6.6839081697293903</v>
      </c>
      <c r="AC34" s="140">
        <v>-6.0458710609690298</v>
      </c>
      <c r="AD34" s="130"/>
      <c r="AE34" s="141">
        <v>-2.02395531298008</v>
      </c>
      <c r="AF34" s="30"/>
      <c r="AG34" s="157">
        <v>108.04988491309599</v>
      </c>
      <c r="AH34" s="152">
        <v>113.43692502906499</v>
      </c>
      <c r="AI34" s="152">
        <v>116.393573606245</v>
      </c>
      <c r="AJ34" s="152">
        <v>117.99991083601699</v>
      </c>
      <c r="AK34" s="152">
        <v>116.656105296145</v>
      </c>
      <c r="AL34" s="158">
        <v>114.819527692516</v>
      </c>
      <c r="AM34" s="152"/>
      <c r="AN34" s="159">
        <v>129.91435771514199</v>
      </c>
      <c r="AO34" s="160">
        <v>130.63237346093501</v>
      </c>
      <c r="AP34" s="161">
        <v>130.277181815071</v>
      </c>
      <c r="AQ34" s="152"/>
      <c r="AR34" s="162">
        <v>119.614155780752</v>
      </c>
      <c r="AS34" s="135"/>
      <c r="AT34" s="136">
        <v>1.0503826222875901</v>
      </c>
      <c r="AU34" s="130">
        <v>2.6522233298435101</v>
      </c>
      <c r="AV34" s="130">
        <v>2.6323234501056798</v>
      </c>
      <c r="AW34" s="130">
        <v>2.6678746531173201</v>
      </c>
      <c r="AX34" s="130">
        <v>2.19071300543848</v>
      </c>
      <c r="AY34" s="137">
        <v>2.2732876804015398</v>
      </c>
      <c r="AZ34" s="130"/>
      <c r="BA34" s="138">
        <v>0.13005816042031501</v>
      </c>
      <c r="BB34" s="139">
        <v>-1.6451571588078999</v>
      </c>
      <c r="BC34" s="140">
        <v>-0.775585350779463</v>
      </c>
      <c r="BD34" s="130"/>
      <c r="BE34" s="141">
        <v>1.0231661220487001</v>
      </c>
    </row>
    <row r="35" spans="1:64" x14ac:dyDescent="0.25">
      <c r="A35" s="21" t="s">
        <v>78</v>
      </c>
      <c r="B35" s="3" t="str">
        <f t="shared" si="0"/>
        <v>Chesapeake Bay</v>
      </c>
      <c r="C35" s="3"/>
      <c r="D35" s="24" t="s">
        <v>16</v>
      </c>
      <c r="E35" s="27" t="s">
        <v>17</v>
      </c>
      <c r="F35" s="3"/>
      <c r="G35" s="157">
        <v>117.303608768971</v>
      </c>
      <c r="H35" s="152">
        <v>118.100301886792</v>
      </c>
      <c r="I35" s="152">
        <v>123.18490453460601</v>
      </c>
      <c r="J35" s="152">
        <v>118.352811004784</v>
      </c>
      <c r="K35" s="152">
        <v>116.01416</v>
      </c>
      <c r="L35" s="158">
        <v>118.73906086044001</v>
      </c>
      <c r="M35" s="152"/>
      <c r="N35" s="159">
        <v>153.78320777642699</v>
      </c>
      <c r="O35" s="160">
        <v>152.10112000000001</v>
      </c>
      <c r="P35" s="161">
        <v>152.91640753828</v>
      </c>
      <c r="Q35" s="152"/>
      <c r="R35" s="162">
        <v>129.27139019963701</v>
      </c>
      <c r="S35" s="135"/>
      <c r="T35" s="136">
        <v>6.2670734578363403</v>
      </c>
      <c r="U35" s="130">
        <v>2.1929496947065701</v>
      </c>
      <c r="V35" s="130">
        <v>8.3522627553132107</v>
      </c>
      <c r="W35" s="130">
        <v>5.6845754228567404</v>
      </c>
      <c r="X35" s="130">
        <v>2.63934739334643</v>
      </c>
      <c r="Y35" s="137">
        <v>5.0508064169956404</v>
      </c>
      <c r="Z35" s="130"/>
      <c r="AA35" s="138">
        <v>8.0440335151155598</v>
      </c>
      <c r="AB35" s="139">
        <v>2.47897256658253</v>
      </c>
      <c r="AC35" s="140">
        <v>5.0663058700398498</v>
      </c>
      <c r="AD35" s="130"/>
      <c r="AE35" s="141">
        <v>4.9318885062172697</v>
      </c>
      <c r="AF35" s="30"/>
      <c r="AG35" s="157">
        <v>116.26780561555</v>
      </c>
      <c r="AH35" s="152">
        <v>122.04974910394201</v>
      </c>
      <c r="AI35" s="152">
        <v>125.821882022471</v>
      </c>
      <c r="AJ35" s="152">
        <v>126.072085308056</v>
      </c>
      <c r="AK35" s="152">
        <v>131.25752012882401</v>
      </c>
      <c r="AL35" s="158">
        <v>124.743351056669</v>
      </c>
      <c r="AM35" s="152"/>
      <c r="AN35" s="159">
        <v>157.97631732168799</v>
      </c>
      <c r="AO35" s="160">
        <v>155.12490470852001</v>
      </c>
      <c r="AP35" s="161">
        <v>156.52353419962799</v>
      </c>
      <c r="AQ35" s="152"/>
      <c r="AR35" s="162">
        <v>134.923883628379</v>
      </c>
      <c r="AS35" s="135"/>
      <c r="AT35" s="136">
        <v>-5.3319476641855896</v>
      </c>
      <c r="AU35" s="130">
        <v>0.64471528978370196</v>
      </c>
      <c r="AV35" s="130">
        <v>7.0502619543630196</v>
      </c>
      <c r="AW35" s="130">
        <v>9.7002889486305701</v>
      </c>
      <c r="AX35" s="130">
        <v>12.966555210273199</v>
      </c>
      <c r="AY35" s="137">
        <v>5.4234200483030799</v>
      </c>
      <c r="AZ35" s="130"/>
      <c r="BA35" s="138">
        <v>10.2273341915836</v>
      </c>
      <c r="BB35" s="139">
        <v>6.2075857389158298</v>
      </c>
      <c r="BC35" s="140">
        <v>8.1392460137429801</v>
      </c>
      <c r="BD35" s="130"/>
      <c r="BE35" s="141">
        <v>6.4045284667340399</v>
      </c>
    </row>
    <row r="36" spans="1:64" x14ac:dyDescent="0.25">
      <c r="A36" s="21" t="s">
        <v>79</v>
      </c>
      <c r="B36" s="3" t="str">
        <f t="shared" si="0"/>
        <v>Coastal Virginia - Eastern Shore</v>
      </c>
      <c r="C36" s="3"/>
      <c r="D36" s="24" t="s">
        <v>16</v>
      </c>
      <c r="E36" s="27" t="s">
        <v>17</v>
      </c>
      <c r="F36" s="3"/>
      <c r="G36" s="157">
        <v>156.170101394169</v>
      </c>
      <c r="H36" s="152">
        <v>170.074064230343</v>
      </c>
      <c r="I36" s="152">
        <v>195.582479108635</v>
      </c>
      <c r="J36" s="152">
        <v>192.04891263940499</v>
      </c>
      <c r="K36" s="152">
        <v>180.06649801587301</v>
      </c>
      <c r="L36" s="158">
        <v>180.42222954873199</v>
      </c>
      <c r="M36" s="152"/>
      <c r="N36" s="159">
        <v>195.71415194346201</v>
      </c>
      <c r="O36" s="160">
        <v>194.79572850678699</v>
      </c>
      <c r="P36" s="161">
        <v>195.26048278945001</v>
      </c>
      <c r="Q36" s="152"/>
      <c r="R36" s="162">
        <v>185.10391819463999</v>
      </c>
      <c r="S36" s="135"/>
      <c r="T36" s="136">
        <v>-1.88949860078371</v>
      </c>
      <c r="U36" s="130">
        <v>-0.27201698137986302</v>
      </c>
      <c r="V36" s="130">
        <v>-0.78639324811331701</v>
      </c>
      <c r="W36" s="130">
        <v>-2.71307423663812</v>
      </c>
      <c r="X36" s="130">
        <v>-3.3111975443112298</v>
      </c>
      <c r="Y36" s="137">
        <v>-1.8246904955508001</v>
      </c>
      <c r="Z36" s="130"/>
      <c r="AA36" s="138">
        <v>-1.74301974135708</v>
      </c>
      <c r="AB36" s="139">
        <v>-0.75064145243389402</v>
      </c>
      <c r="AC36" s="140">
        <v>-1.2522267321576099</v>
      </c>
      <c r="AD36" s="130"/>
      <c r="AE36" s="141">
        <v>-1.6533926529401901</v>
      </c>
      <c r="AF36" s="30"/>
      <c r="AG36" s="157">
        <v>143.99640549828101</v>
      </c>
      <c r="AH36" s="152">
        <v>150.31442078364501</v>
      </c>
      <c r="AI36" s="152">
        <v>159.94682518597199</v>
      </c>
      <c r="AJ36" s="152">
        <v>162.112402130492</v>
      </c>
      <c r="AK36" s="152">
        <v>169.54118153364601</v>
      </c>
      <c r="AL36" s="158">
        <v>157.95500365476499</v>
      </c>
      <c r="AM36" s="152"/>
      <c r="AN36" s="159">
        <v>187.53362738496</v>
      </c>
      <c r="AO36" s="160">
        <v>184.91345142857099</v>
      </c>
      <c r="AP36" s="161">
        <v>186.235408833522</v>
      </c>
      <c r="AQ36" s="152"/>
      <c r="AR36" s="162">
        <v>167.33753146721699</v>
      </c>
      <c r="AS36" s="135"/>
      <c r="AT36" s="136">
        <v>-11.9442836498042</v>
      </c>
      <c r="AU36" s="130">
        <v>-8.2782254713557393</v>
      </c>
      <c r="AV36" s="130">
        <v>-5.1852128493598597</v>
      </c>
      <c r="AW36" s="130">
        <v>-2.0392702458016099</v>
      </c>
      <c r="AX36" s="130">
        <v>3.61314749922871</v>
      </c>
      <c r="AY36" s="137">
        <v>-4.3185243688711203</v>
      </c>
      <c r="AZ36" s="130"/>
      <c r="BA36" s="138">
        <v>-2.7954443229281098</v>
      </c>
      <c r="BB36" s="139">
        <v>-5.0108106710203799</v>
      </c>
      <c r="BC36" s="140">
        <v>-3.90230470402616</v>
      </c>
      <c r="BD36" s="130"/>
      <c r="BE36" s="141">
        <v>-4.0859606976654899</v>
      </c>
    </row>
    <row r="37" spans="1:64" x14ac:dyDescent="0.25">
      <c r="A37" s="21" t="s">
        <v>80</v>
      </c>
      <c r="B37" s="3" t="str">
        <f t="shared" si="0"/>
        <v>Coastal Virginia - Hampton Roads</v>
      </c>
      <c r="C37" s="3"/>
      <c r="D37" s="24" t="s">
        <v>16</v>
      </c>
      <c r="E37" s="27" t="s">
        <v>17</v>
      </c>
      <c r="F37" s="3"/>
      <c r="G37" s="157">
        <v>145.38917598493001</v>
      </c>
      <c r="H37" s="152">
        <v>147.22336265420799</v>
      </c>
      <c r="I37" s="152">
        <v>153.37878523374101</v>
      </c>
      <c r="J37" s="152">
        <v>151.93656404675801</v>
      </c>
      <c r="K37" s="152">
        <v>153.42053285157999</v>
      </c>
      <c r="L37" s="158">
        <v>150.43007301486301</v>
      </c>
      <c r="M37" s="152"/>
      <c r="N37" s="159">
        <v>196.28311699779201</v>
      </c>
      <c r="O37" s="160">
        <v>200.66511711509199</v>
      </c>
      <c r="P37" s="161">
        <v>198.52547477041099</v>
      </c>
      <c r="Q37" s="152"/>
      <c r="R37" s="162">
        <v>166.52618308971699</v>
      </c>
      <c r="S37" s="135"/>
      <c r="T37" s="136">
        <v>-0.61964135821911903</v>
      </c>
      <c r="U37" s="130">
        <v>-0.53948412770606102</v>
      </c>
      <c r="V37" s="130">
        <v>-0.64312278539602696</v>
      </c>
      <c r="W37" s="130">
        <v>-2.4500457216630802</v>
      </c>
      <c r="X37" s="130">
        <v>-1.6332364668344299</v>
      </c>
      <c r="Y37" s="137">
        <v>-1.2622774530323899</v>
      </c>
      <c r="Z37" s="130"/>
      <c r="AA37" s="138">
        <v>-2.8888374431258201E-2</v>
      </c>
      <c r="AB37" s="139">
        <v>-1.6257703497212299</v>
      </c>
      <c r="AC37" s="140">
        <v>-0.85671866408413</v>
      </c>
      <c r="AD37" s="130"/>
      <c r="AE37" s="141">
        <v>-0.61451205755284799</v>
      </c>
      <c r="AF37" s="30"/>
      <c r="AG37" s="157">
        <v>142.812043806193</v>
      </c>
      <c r="AH37" s="152">
        <v>146.99181921187201</v>
      </c>
      <c r="AI37" s="152">
        <v>149.83725591682801</v>
      </c>
      <c r="AJ37" s="152">
        <v>154.139790576378</v>
      </c>
      <c r="AK37" s="152">
        <v>165.06285740382401</v>
      </c>
      <c r="AL37" s="158">
        <v>152.26708084352401</v>
      </c>
      <c r="AM37" s="152"/>
      <c r="AN37" s="159">
        <v>195.77230481259301</v>
      </c>
      <c r="AO37" s="160">
        <v>195.65636313965501</v>
      </c>
      <c r="AP37" s="161">
        <v>195.71420765621599</v>
      </c>
      <c r="AQ37" s="152"/>
      <c r="AR37" s="162">
        <v>166.45719194878799</v>
      </c>
      <c r="AS37" s="135"/>
      <c r="AT37" s="136">
        <v>-7.5439094809585097</v>
      </c>
      <c r="AU37" s="130">
        <v>-5.9956487067036797</v>
      </c>
      <c r="AV37" s="130">
        <v>-4.4986508800111498</v>
      </c>
      <c r="AW37" s="130">
        <v>1.67391892097095</v>
      </c>
      <c r="AX37" s="130">
        <v>7.5543211960491696</v>
      </c>
      <c r="AY37" s="137">
        <v>-1.47475496296598</v>
      </c>
      <c r="AZ37" s="130"/>
      <c r="BA37" s="138">
        <v>1.0371325336566199</v>
      </c>
      <c r="BB37" s="139">
        <v>-1.90042555875982</v>
      </c>
      <c r="BC37" s="140">
        <v>-0.470707278708489</v>
      </c>
      <c r="BD37" s="130"/>
      <c r="BE37" s="141">
        <v>-1.02818974462687</v>
      </c>
    </row>
    <row r="38" spans="1:64" x14ac:dyDescent="0.25">
      <c r="A38" s="20" t="s">
        <v>81</v>
      </c>
      <c r="B38" s="3" t="str">
        <f t="shared" si="0"/>
        <v>Northern Virginia</v>
      </c>
      <c r="C38" s="3"/>
      <c r="D38" s="24" t="s">
        <v>16</v>
      </c>
      <c r="E38" s="27" t="s">
        <v>17</v>
      </c>
      <c r="F38" s="3"/>
      <c r="G38" s="157">
        <v>128.49241125</v>
      </c>
      <c r="H38" s="152">
        <v>147.09321054460599</v>
      </c>
      <c r="I38" s="152">
        <v>157.538739264226</v>
      </c>
      <c r="J38" s="152">
        <v>154.22773945215499</v>
      </c>
      <c r="K38" s="152">
        <v>138.24203360865801</v>
      </c>
      <c r="L38" s="158">
        <v>146.22570235743899</v>
      </c>
      <c r="M38" s="152"/>
      <c r="N38" s="159">
        <v>132.669407000853</v>
      </c>
      <c r="O38" s="160">
        <v>131.00656572939101</v>
      </c>
      <c r="P38" s="161">
        <v>131.83179638036401</v>
      </c>
      <c r="Q38" s="152"/>
      <c r="R38" s="162">
        <v>141.98793049248999</v>
      </c>
      <c r="S38" s="135"/>
      <c r="T38" s="136">
        <v>-1.61208207667883</v>
      </c>
      <c r="U38" s="130">
        <v>1.7607972202620401</v>
      </c>
      <c r="V38" s="130">
        <v>5.3750523845056</v>
      </c>
      <c r="W38" s="130">
        <v>6.0039344091460096</v>
      </c>
      <c r="X38" s="130">
        <v>1.54390128626714</v>
      </c>
      <c r="Y38" s="137">
        <v>3.07015425530648</v>
      </c>
      <c r="Z38" s="130"/>
      <c r="AA38" s="138">
        <v>1.5278571968401899</v>
      </c>
      <c r="AB38" s="139">
        <v>-0.237949587815356</v>
      </c>
      <c r="AC38" s="140">
        <v>0.63299487136225197</v>
      </c>
      <c r="AD38" s="130"/>
      <c r="AE38" s="141">
        <v>2.4576668301468598</v>
      </c>
      <c r="AF38" s="30"/>
      <c r="AG38" s="157">
        <v>125.216408460157</v>
      </c>
      <c r="AH38" s="152">
        <v>140.04181453110101</v>
      </c>
      <c r="AI38" s="152">
        <v>148.599661175249</v>
      </c>
      <c r="AJ38" s="152">
        <v>148.077245695296</v>
      </c>
      <c r="AK38" s="152">
        <v>135.439742085642</v>
      </c>
      <c r="AL38" s="158">
        <v>140.21440037537499</v>
      </c>
      <c r="AM38" s="152"/>
      <c r="AN38" s="159">
        <v>130.03241585083899</v>
      </c>
      <c r="AO38" s="160">
        <v>130.004960974993</v>
      </c>
      <c r="AP38" s="161">
        <v>130.01859331533799</v>
      </c>
      <c r="AQ38" s="152"/>
      <c r="AR38" s="162">
        <v>137.12187994808099</v>
      </c>
      <c r="AS38" s="135"/>
      <c r="AT38" s="136">
        <v>-2.1205066620041002</v>
      </c>
      <c r="AU38" s="130">
        <v>-0.395138867328234</v>
      </c>
      <c r="AV38" s="130">
        <v>1.37173455497379</v>
      </c>
      <c r="AW38" s="130">
        <v>3.5336479385401098</v>
      </c>
      <c r="AX38" s="130">
        <v>0.83086325414427997</v>
      </c>
      <c r="AY38" s="137">
        <v>0.94488217342862701</v>
      </c>
      <c r="AZ38" s="130"/>
      <c r="BA38" s="138">
        <v>0.71951499101596095</v>
      </c>
      <c r="BB38" s="139">
        <v>-0.19696426823688201</v>
      </c>
      <c r="BC38" s="140">
        <v>0.25333968405468998</v>
      </c>
      <c r="BD38" s="130"/>
      <c r="BE38" s="141">
        <v>0.75357692669683196</v>
      </c>
    </row>
    <row r="39" spans="1:64" x14ac:dyDescent="0.25">
      <c r="A39" s="22" t="s">
        <v>82</v>
      </c>
      <c r="B39" s="3" t="str">
        <f t="shared" si="0"/>
        <v>Shenandoah Valley</v>
      </c>
      <c r="C39" s="3"/>
      <c r="D39" s="25" t="s">
        <v>16</v>
      </c>
      <c r="E39" s="28" t="s">
        <v>17</v>
      </c>
      <c r="F39" s="3"/>
      <c r="G39" s="163">
        <v>96.147905811623204</v>
      </c>
      <c r="H39" s="164">
        <v>98.365558518518498</v>
      </c>
      <c r="I39" s="164">
        <v>99.449090649127797</v>
      </c>
      <c r="J39" s="164">
        <v>98.737073859624303</v>
      </c>
      <c r="K39" s="164">
        <v>99.4776398131105</v>
      </c>
      <c r="L39" s="165">
        <v>98.506786810721394</v>
      </c>
      <c r="M39" s="152"/>
      <c r="N39" s="166">
        <v>112.12610555982501</v>
      </c>
      <c r="O39" s="167">
        <v>113.581324614786</v>
      </c>
      <c r="P39" s="168">
        <v>112.84982613175301</v>
      </c>
      <c r="Q39" s="152"/>
      <c r="R39" s="169">
        <v>103.015096852545</v>
      </c>
      <c r="S39" s="135"/>
      <c r="T39" s="142">
        <v>-2.6052538805034899</v>
      </c>
      <c r="U39" s="143">
        <v>-2.7374354531940299</v>
      </c>
      <c r="V39" s="143">
        <v>-1.74383387896849</v>
      </c>
      <c r="W39" s="143">
        <v>-2.7253148902042601</v>
      </c>
      <c r="X39" s="143">
        <v>-2.9126853255760601</v>
      </c>
      <c r="Y39" s="144">
        <v>-2.5744275931377998</v>
      </c>
      <c r="Z39" s="130"/>
      <c r="AA39" s="145">
        <v>-4.1654551011857501</v>
      </c>
      <c r="AB39" s="146">
        <v>-4.1487765753043098</v>
      </c>
      <c r="AC39" s="147">
        <v>-4.1674868166536703</v>
      </c>
      <c r="AD39" s="130"/>
      <c r="AE39" s="148">
        <v>-3.4089168446345002</v>
      </c>
      <c r="AF39" s="31"/>
      <c r="AG39" s="163">
        <v>96.7668163804491</v>
      </c>
      <c r="AH39" s="164">
        <v>98.681167912488604</v>
      </c>
      <c r="AI39" s="164">
        <v>99.292590737069702</v>
      </c>
      <c r="AJ39" s="164">
        <v>99.236340312806107</v>
      </c>
      <c r="AK39" s="164">
        <v>100.74436414101299</v>
      </c>
      <c r="AL39" s="165">
        <v>99.013982947079199</v>
      </c>
      <c r="AM39" s="152"/>
      <c r="AN39" s="166">
        <v>116.21575319638799</v>
      </c>
      <c r="AO39" s="167">
        <v>116.728437705998</v>
      </c>
      <c r="AP39" s="168">
        <v>116.473516571256</v>
      </c>
      <c r="AQ39" s="152"/>
      <c r="AR39" s="169">
        <v>104.799660785958</v>
      </c>
      <c r="AS39" s="135"/>
      <c r="AT39" s="142">
        <v>-3.3584672573638601</v>
      </c>
      <c r="AU39" s="143">
        <v>-2.6111968293221399</v>
      </c>
      <c r="AV39" s="143">
        <v>-1.7348706848453099</v>
      </c>
      <c r="AW39" s="143">
        <v>-1.85958617627873</v>
      </c>
      <c r="AX39" s="143">
        <v>-1.44286109353561E-2</v>
      </c>
      <c r="AY39" s="144">
        <v>-1.85964828665014</v>
      </c>
      <c r="AZ39" s="130"/>
      <c r="BA39" s="145">
        <v>3.7775575794658199E-2</v>
      </c>
      <c r="BB39" s="146">
        <v>-1.0482365434907901</v>
      </c>
      <c r="BC39" s="147">
        <v>-0.52106120617775598</v>
      </c>
      <c r="BD39" s="130"/>
      <c r="BE39" s="148">
        <v>-1.3274834562224</v>
      </c>
    </row>
    <row r="40" spans="1:64" ht="13" x14ac:dyDescent="0.3">
      <c r="A40" s="19" t="s">
        <v>83</v>
      </c>
      <c r="B40" s="3" t="str">
        <f t="shared" si="0"/>
        <v>Southern Virginia</v>
      </c>
      <c r="C40" s="9"/>
      <c r="D40" s="23" t="s">
        <v>16</v>
      </c>
      <c r="E40" s="26" t="s">
        <v>17</v>
      </c>
      <c r="F40" s="3"/>
      <c r="G40" s="149">
        <v>102.37586756887301</v>
      </c>
      <c r="H40" s="150">
        <v>107.54411965164699</v>
      </c>
      <c r="I40" s="150">
        <v>111.426378702397</v>
      </c>
      <c r="J40" s="150">
        <v>109.211252699784</v>
      </c>
      <c r="K40" s="150">
        <v>106.581538461538</v>
      </c>
      <c r="L40" s="151">
        <v>107.73334571340099</v>
      </c>
      <c r="M40" s="152"/>
      <c r="N40" s="153">
        <v>118.524164438502</v>
      </c>
      <c r="O40" s="154">
        <v>117.212120481927</v>
      </c>
      <c r="P40" s="155">
        <v>117.877820925894</v>
      </c>
      <c r="Q40" s="152"/>
      <c r="R40" s="156">
        <v>110.911814993889</v>
      </c>
      <c r="S40" s="135"/>
      <c r="T40" s="127">
        <v>4.33667701249973</v>
      </c>
      <c r="U40" s="128">
        <v>2.54699725129435</v>
      </c>
      <c r="V40" s="128">
        <v>5.3604622368689698</v>
      </c>
      <c r="W40" s="128">
        <v>4.4300865294496496</v>
      </c>
      <c r="X40" s="128">
        <v>-0.89465804181917996</v>
      </c>
      <c r="Y40" s="129">
        <v>3.1023712188234298</v>
      </c>
      <c r="Z40" s="130"/>
      <c r="AA40" s="131">
        <v>5.1693167848385801</v>
      </c>
      <c r="AB40" s="132">
        <v>0.81602063022140203</v>
      </c>
      <c r="AC40" s="133">
        <v>2.92793293669882</v>
      </c>
      <c r="AD40" s="130"/>
      <c r="AE40" s="134">
        <v>3.0693569325332901</v>
      </c>
      <c r="AF40" s="29"/>
      <c r="AG40" s="149">
        <v>97.480514197088993</v>
      </c>
      <c r="AH40" s="150">
        <v>105.189476274491</v>
      </c>
      <c r="AI40" s="150">
        <v>110.01687675450501</v>
      </c>
      <c r="AJ40" s="150">
        <v>111.94452898550701</v>
      </c>
      <c r="AK40" s="150">
        <v>110.863971816809</v>
      </c>
      <c r="AL40" s="151">
        <v>107.479528419305</v>
      </c>
      <c r="AM40" s="152"/>
      <c r="AN40" s="153">
        <v>119.588596249784</v>
      </c>
      <c r="AO40" s="154">
        <v>119.381018687527</v>
      </c>
      <c r="AP40" s="155">
        <v>119.48535039557299</v>
      </c>
      <c r="AQ40" s="152"/>
      <c r="AR40" s="156">
        <v>111.245144681889</v>
      </c>
      <c r="AS40" s="135"/>
      <c r="AT40" s="127">
        <v>0.66261318838619798</v>
      </c>
      <c r="AU40" s="128">
        <v>2.31726633152884</v>
      </c>
      <c r="AV40" s="128">
        <v>4.3591850959265104</v>
      </c>
      <c r="AW40" s="128">
        <v>8.2652449315405505</v>
      </c>
      <c r="AX40" s="128">
        <v>6.1042247240978602</v>
      </c>
      <c r="AY40" s="129">
        <v>4.5098076508518998</v>
      </c>
      <c r="AZ40" s="130"/>
      <c r="BA40" s="131">
        <v>4.0107991767349498</v>
      </c>
      <c r="BB40" s="132">
        <v>2.0345972759282298</v>
      </c>
      <c r="BC40" s="133">
        <v>3.00798979400943</v>
      </c>
      <c r="BD40" s="130"/>
      <c r="BE40" s="134">
        <v>3.9086271204535401</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7">
        <v>101.717301626416</v>
      </c>
      <c r="H41" s="152">
        <v>105.410090355116</v>
      </c>
      <c r="I41" s="152">
        <v>105.849755363946</v>
      </c>
      <c r="J41" s="152">
        <v>107.741416168242</v>
      </c>
      <c r="K41" s="152">
        <v>109.559547900968</v>
      </c>
      <c r="L41" s="158">
        <v>106.32290379056199</v>
      </c>
      <c r="M41" s="152"/>
      <c r="N41" s="159">
        <v>131.49048896382499</v>
      </c>
      <c r="O41" s="160">
        <v>130.18179293344201</v>
      </c>
      <c r="P41" s="161">
        <v>130.858922991513</v>
      </c>
      <c r="Q41" s="152"/>
      <c r="R41" s="162">
        <v>114.646139359698</v>
      </c>
      <c r="S41" s="135"/>
      <c r="T41" s="136">
        <v>-1.39372876084168</v>
      </c>
      <c r="U41" s="130">
        <v>-8.5231928483970196E-2</v>
      </c>
      <c r="V41" s="130">
        <v>-0.82199784219826999</v>
      </c>
      <c r="W41" s="130">
        <v>9.3081528252627305E-2</v>
      </c>
      <c r="X41" s="130">
        <v>-2.7552553079342998</v>
      </c>
      <c r="Y41" s="137">
        <v>-1.0468610018204501</v>
      </c>
      <c r="Z41" s="130"/>
      <c r="AA41" s="138">
        <v>-0.15853164234637601</v>
      </c>
      <c r="AB41" s="139">
        <v>-0.24448411534272699</v>
      </c>
      <c r="AC41" s="140">
        <v>-0.19368450380208799</v>
      </c>
      <c r="AD41" s="130"/>
      <c r="AE41" s="141">
        <v>-0.521904189689821</v>
      </c>
      <c r="AF41" s="30"/>
      <c r="AG41" s="157">
        <v>101.85795440911799</v>
      </c>
      <c r="AH41" s="152">
        <v>105.451532303587</v>
      </c>
      <c r="AI41" s="152">
        <v>105.119868704585</v>
      </c>
      <c r="AJ41" s="152">
        <v>105.931888366449</v>
      </c>
      <c r="AK41" s="152">
        <v>109.25147002996999</v>
      </c>
      <c r="AL41" s="158">
        <v>105.650179228659</v>
      </c>
      <c r="AM41" s="152"/>
      <c r="AN41" s="159">
        <v>128.056469994346</v>
      </c>
      <c r="AO41" s="160">
        <v>125.96550178671301</v>
      </c>
      <c r="AP41" s="161">
        <v>127.044427264581</v>
      </c>
      <c r="AQ41" s="152"/>
      <c r="AR41" s="162">
        <v>112.784915635858</v>
      </c>
      <c r="AS41" s="135"/>
      <c r="AT41" s="136">
        <v>-4.9593077092744799</v>
      </c>
      <c r="AU41" s="130">
        <v>-0.89601084827452004</v>
      </c>
      <c r="AV41" s="130">
        <v>-4.4823923503341398E-2</v>
      </c>
      <c r="AW41" s="130">
        <v>0.54180526682045005</v>
      </c>
      <c r="AX41" s="130">
        <v>-0.53123926414695599</v>
      </c>
      <c r="AY41" s="137">
        <v>-1.13171349203206</v>
      </c>
      <c r="AZ41" s="130"/>
      <c r="BA41" s="138">
        <v>-2.0361468737141499</v>
      </c>
      <c r="BB41" s="139">
        <v>-3.04902621302957</v>
      </c>
      <c r="BC41" s="140">
        <v>-2.52272689452756</v>
      </c>
      <c r="BD41" s="130"/>
      <c r="BE41" s="141">
        <v>-1.8908815506441501</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7">
        <v>84.2286131386861</v>
      </c>
      <c r="H42" s="152">
        <v>87.015691158156898</v>
      </c>
      <c r="I42" s="152">
        <v>89.801990740740706</v>
      </c>
      <c r="J42" s="152">
        <v>89.941146067415701</v>
      </c>
      <c r="K42" s="152">
        <v>90.285168918918899</v>
      </c>
      <c r="L42" s="158">
        <v>88.4697263922518</v>
      </c>
      <c r="M42" s="152"/>
      <c r="N42" s="159">
        <v>95.175246781115803</v>
      </c>
      <c r="O42" s="160">
        <v>95.469667405764895</v>
      </c>
      <c r="P42" s="161">
        <v>95.320049073064297</v>
      </c>
      <c r="Q42" s="152"/>
      <c r="R42" s="162">
        <v>90.576281019449993</v>
      </c>
      <c r="S42" s="135"/>
      <c r="T42" s="136">
        <v>-0.18674781923068601</v>
      </c>
      <c r="U42" s="130">
        <v>-4.1682927896400104</v>
      </c>
      <c r="V42" s="130">
        <v>-2.9483310598782801</v>
      </c>
      <c r="W42" s="130">
        <v>-1.93806459662455</v>
      </c>
      <c r="X42" s="130">
        <v>-0.56106389913698296</v>
      </c>
      <c r="Y42" s="137">
        <v>-2.20162530433453</v>
      </c>
      <c r="Z42" s="130"/>
      <c r="AA42" s="138">
        <v>-4.1227874034179104</v>
      </c>
      <c r="AB42" s="139">
        <v>-4.3606480511020704</v>
      </c>
      <c r="AC42" s="140">
        <v>-4.2370633819325096</v>
      </c>
      <c r="AD42" s="130"/>
      <c r="AE42" s="141">
        <v>-2.97030324324454</v>
      </c>
      <c r="AF42" s="30"/>
      <c r="AG42" s="157">
        <v>87.669048633297805</v>
      </c>
      <c r="AH42" s="152">
        <v>90.247674897119296</v>
      </c>
      <c r="AI42" s="152">
        <v>90.692970066840999</v>
      </c>
      <c r="AJ42" s="152">
        <v>90.979044051543298</v>
      </c>
      <c r="AK42" s="152">
        <v>91.098249566724405</v>
      </c>
      <c r="AL42" s="158">
        <v>90.226624946837504</v>
      </c>
      <c r="AM42" s="152"/>
      <c r="AN42" s="159">
        <v>99.039035198784504</v>
      </c>
      <c r="AO42" s="160">
        <v>98.2592147990417</v>
      </c>
      <c r="AP42" s="161">
        <v>98.658839865040207</v>
      </c>
      <c r="AQ42" s="152"/>
      <c r="AR42" s="162">
        <v>92.915582040140606</v>
      </c>
      <c r="AS42" s="135"/>
      <c r="AT42" s="136">
        <v>0.284947292839974</v>
      </c>
      <c r="AU42" s="130">
        <v>0.84562749298861495</v>
      </c>
      <c r="AV42" s="130">
        <v>2.16244974898038</v>
      </c>
      <c r="AW42" s="130">
        <v>1.09811850736377</v>
      </c>
      <c r="AX42" s="130">
        <v>-0.64405030230793303</v>
      </c>
      <c r="AY42" s="137">
        <v>0.66845305699383994</v>
      </c>
      <c r="AZ42" s="130"/>
      <c r="BA42" s="138">
        <v>-0.123682140537602</v>
      </c>
      <c r="BB42" s="139">
        <v>-1.5131505016459701</v>
      </c>
      <c r="BC42" s="140">
        <v>-0.801993012932535</v>
      </c>
      <c r="BD42" s="130"/>
      <c r="BE42" s="141">
        <v>8.9062996828433397E-2</v>
      </c>
      <c r="BF42" s="76"/>
      <c r="BG42" s="76"/>
      <c r="BH42" s="76"/>
      <c r="BI42" s="76"/>
      <c r="BJ42" s="76"/>
      <c r="BK42" s="76"/>
      <c r="BL42" s="76"/>
    </row>
    <row r="43" spans="1:64" x14ac:dyDescent="0.25">
      <c r="A43" s="22" t="s">
        <v>86</v>
      </c>
      <c r="B43" s="3" t="str">
        <f t="shared" si="0"/>
        <v>Virginia Mountains</v>
      </c>
      <c r="C43" s="3"/>
      <c r="D43" s="25" t="s">
        <v>16</v>
      </c>
      <c r="E43" s="28" t="s">
        <v>17</v>
      </c>
      <c r="F43" s="3"/>
      <c r="G43" s="157">
        <v>119.38474957794</v>
      </c>
      <c r="H43" s="152">
        <v>125.507835706462</v>
      </c>
      <c r="I43" s="152">
        <v>131.32296577946701</v>
      </c>
      <c r="J43" s="152">
        <v>131.84587125183401</v>
      </c>
      <c r="K43" s="152">
        <v>133.36279123413999</v>
      </c>
      <c r="L43" s="158">
        <v>128.697920936375</v>
      </c>
      <c r="M43" s="152"/>
      <c r="N43" s="159">
        <v>146.89237645036499</v>
      </c>
      <c r="O43" s="160">
        <v>145.564504267892</v>
      </c>
      <c r="P43" s="161">
        <v>146.234559254038</v>
      </c>
      <c r="Q43" s="152"/>
      <c r="R43" s="162">
        <v>133.88523380372001</v>
      </c>
      <c r="S43" s="135"/>
      <c r="T43" s="136">
        <v>8.2165166129026197</v>
      </c>
      <c r="U43" s="130">
        <v>4.2588534659188504</v>
      </c>
      <c r="V43" s="130">
        <v>7.5007370468762202</v>
      </c>
      <c r="W43" s="130">
        <v>8.0419389632087999</v>
      </c>
      <c r="X43" s="130">
        <v>5.2841028717429097</v>
      </c>
      <c r="Y43" s="137">
        <v>6.4120535454341097</v>
      </c>
      <c r="Z43" s="130"/>
      <c r="AA43" s="138">
        <v>1.6363779870853801</v>
      </c>
      <c r="AB43" s="139">
        <v>1.5757106851488301</v>
      </c>
      <c r="AC43" s="140">
        <v>1.6160603440141099</v>
      </c>
      <c r="AD43" s="130"/>
      <c r="AE43" s="141">
        <v>4.5950595080481396</v>
      </c>
      <c r="AF43" s="31"/>
      <c r="AG43" s="157">
        <v>114.93351318253799</v>
      </c>
      <c r="AH43" s="152">
        <v>120.24214232467401</v>
      </c>
      <c r="AI43" s="152">
        <v>125.31284738041001</v>
      </c>
      <c r="AJ43" s="152">
        <v>127.16818553811601</v>
      </c>
      <c r="AK43" s="152">
        <v>137.57823679582401</v>
      </c>
      <c r="AL43" s="158">
        <v>125.51084128463</v>
      </c>
      <c r="AM43" s="152"/>
      <c r="AN43" s="159">
        <v>147.677995066043</v>
      </c>
      <c r="AO43" s="160">
        <v>141.24272827282701</v>
      </c>
      <c r="AP43" s="161">
        <v>144.49108052716201</v>
      </c>
      <c r="AQ43" s="152"/>
      <c r="AR43" s="162">
        <v>131.44284895364501</v>
      </c>
      <c r="AS43" s="135"/>
      <c r="AT43" s="136">
        <v>-0.26904825927175502</v>
      </c>
      <c r="AU43" s="130">
        <v>0.64855484099949601</v>
      </c>
      <c r="AV43" s="130">
        <v>5.19609139787931</v>
      </c>
      <c r="AW43" s="130">
        <v>10.015543691947199</v>
      </c>
      <c r="AX43" s="130">
        <v>16.081133696082201</v>
      </c>
      <c r="AY43" s="137">
        <v>6.6795104985802203</v>
      </c>
      <c r="AZ43" s="130"/>
      <c r="BA43" s="138">
        <v>6.7711151843788802</v>
      </c>
      <c r="BB43" s="139">
        <v>2.43398510186899</v>
      </c>
      <c r="BC43" s="140">
        <v>4.6290206336180999</v>
      </c>
      <c r="BD43" s="130"/>
      <c r="BE43" s="141">
        <v>5.9172342236981601</v>
      </c>
      <c r="BF43" s="76"/>
      <c r="BG43" s="76"/>
      <c r="BH43" s="76"/>
      <c r="BI43" s="76"/>
      <c r="BJ43" s="76"/>
      <c r="BK43" s="76"/>
      <c r="BL43" s="76"/>
    </row>
    <row r="44" spans="1:64" x14ac:dyDescent="0.25">
      <c r="A44" s="86" t="s">
        <v>111</v>
      </c>
      <c r="B44" s="3" t="s">
        <v>117</v>
      </c>
      <c r="D44" s="25" t="s">
        <v>16</v>
      </c>
      <c r="E44" s="28" t="s">
        <v>17</v>
      </c>
      <c r="G44" s="157">
        <v>293.62593645484901</v>
      </c>
      <c r="H44" s="152">
        <v>292.85276773909197</v>
      </c>
      <c r="I44" s="152">
        <v>291.70952076677298</v>
      </c>
      <c r="J44" s="152">
        <v>280.50945783132499</v>
      </c>
      <c r="K44" s="152">
        <v>289.70963272896302</v>
      </c>
      <c r="L44" s="158">
        <v>289.37566648822201</v>
      </c>
      <c r="M44" s="152"/>
      <c r="N44" s="159">
        <v>346.76449856733501</v>
      </c>
      <c r="O44" s="160">
        <v>349.70269260400602</v>
      </c>
      <c r="P44" s="161">
        <v>348.278202024211</v>
      </c>
      <c r="Q44" s="152"/>
      <c r="R44" s="162">
        <v>307.64426232535197</v>
      </c>
      <c r="S44" s="135"/>
      <c r="T44" s="136">
        <v>9.4237555144931893</v>
      </c>
      <c r="U44" s="130">
        <v>9.6851501048783906</v>
      </c>
      <c r="V44" s="130">
        <v>6.6611199112919302</v>
      </c>
      <c r="W44" s="130">
        <v>4.8041300091190404</v>
      </c>
      <c r="X44" s="130">
        <v>-3.34943480876959</v>
      </c>
      <c r="Y44" s="137">
        <v>5.0571819716934803</v>
      </c>
      <c r="Z44" s="130"/>
      <c r="AA44" s="138">
        <v>2.22991085715072</v>
      </c>
      <c r="AB44" s="139">
        <v>1.55072464670694</v>
      </c>
      <c r="AC44" s="140">
        <v>1.8719361598758599</v>
      </c>
      <c r="AD44" s="130"/>
      <c r="AE44" s="141">
        <v>3.60981928894642</v>
      </c>
      <c r="AG44" s="157">
        <v>292.56596751740102</v>
      </c>
      <c r="AH44" s="152">
        <v>286.24802901900301</v>
      </c>
      <c r="AI44" s="152">
        <v>294.147515091782</v>
      </c>
      <c r="AJ44" s="152">
        <v>300.81792737934097</v>
      </c>
      <c r="AK44" s="152">
        <v>312.97159867063903</v>
      </c>
      <c r="AL44" s="158">
        <v>297.94258732859498</v>
      </c>
      <c r="AM44" s="152"/>
      <c r="AN44" s="159">
        <v>358.32079836119999</v>
      </c>
      <c r="AO44" s="160">
        <v>356.75534049409202</v>
      </c>
      <c r="AP44" s="161">
        <v>357.52616269560002</v>
      </c>
      <c r="AQ44" s="152"/>
      <c r="AR44" s="162">
        <v>316.685788697367</v>
      </c>
      <c r="AS44" s="135"/>
      <c r="AT44" s="136">
        <v>-2.3264388074901201</v>
      </c>
      <c r="AU44" s="130">
        <v>-1.7057016981480599</v>
      </c>
      <c r="AV44" s="130">
        <v>3.83413864673315</v>
      </c>
      <c r="AW44" s="130">
        <v>9.4946127677440693</v>
      </c>
      <c r="AX44" s="130">
        <v>8.4717964844592508</v>
      </c>
      <c r="AY44" s="137">
        <v>3.74146776335385</v>
      </c>
      <c r="AZ44" s="130"/>
      <c r="BA44" s="138">
        <v>8.0966334274701506</v>
      </c>
      <c r="BB44" s="139">
        <v>5.4062909138448996</v>
      </c>
      <c r="BC44" s="140">
        <v>6.6923264622202101</v>
      </c>
      <c r="BD44" s="130"/>
      <c r="BE44" s="141">
        <v>4.7785598845478496</v>
      </c>
    </row>
    <row r="45" spans="1:64" x14ac:dyDescent="0.25">
      <c r="A45" s="86" t="s">
        <v>112</v>
      </c>
      <c r="B45" s="3" t="s">
        <v>118</v>
      </c>
      <c r="D45" s="25" t="s">
        <v>16</v>
      </c>
      <c r="E45" s="28" t="s">
        <v>17</v>
      </c>
      <c r="G45" s="157">
        <v>173.79126319666</v>
      </c>
      <c r="H45" s="152">
        <v>191.43729316968</v>
      </c>
      <c r="I45" s="152">
        <v>201.78669021622699</v>
      </c>
      <c r="J45" s="152">
        <v>198.64529250217899</v>
      </c>
      <c r="K45" s="152">
        <v>185.60080324865001</v>
      </c>
      <c r="L45" s="158">
        <v>191.45377619422601</v>
      </c>
      <c r="M45" s="152"/>
      <c r="N45" s="159">
        <v>193.81294456239601</v>
      </c>
      <c r="O45" s="160">
        <v>198.043445258818</v>
      </c>
      <c r="P45" s="161">
        <v>195.959413596746</v>
      </c>
      <c r="Q45" s="152"/>
      <c r="R45" s="162">
        <v>192.77116478990899</v>
      </c>
      <c r="S45" s="135"/>
      <c r="T45" s="136">
        <v>0.58975972786488495</v>
      </c>
      <c r="U45" s="130">
        <v>3.9883561650483301</v>
      </c>
      <c r="V45" s="130">
        <v>5.31439630368377</v>
      </c>
      <c r="W45" s="130">
        <v>5.57561780004837</v>
      </c>
      <c r="X45" s="130">
        <v>2.0871377040346499</v>
      </c>
      <c r="Y45" s="137">
        <v>3.7904524899605101</v>
      </c>
      <c r="Z45" s="130"/>
      <c r="AA45" s="138">
        <v>1.77377115655228</v>
      </c>
      <c r="AB45" s="139">
        <v>1.70226130044607</v>
      </c>
      <c r="AC45" s="140">
        <v>1.7395556354206201</v>
      </c>
      <c r="AD45" s="130"/>
      <c r="AE45" s="141">
        <v>3.1173628932472002</v>
      </c>
      <c r="AG45" s="157">
        <v>172.65949192202399</v>
      </c>
      <c r="AH45" s="152">
        <v>188.09871329304301</v>
      </c>
      <c r="AI45" s="152">
        <v>196.06077807873501</v>
      </c>
      <c r="AJ45" s="152">
        <v>196.05690371871</v>
      </c>
      <c r="AK45" s="152">
        <v>191.97352754277799</v>
      </c>
      <c r="AL45" s="158">
        <v>189.974102328513</v>
      </c>
      <c r="AM45" s="152"/>
      <c r="AN45" s="159">
        <v>197.087764994987</v>
      </c>
      <c r="AO45" s="160">
        <v>195.640816449249</v>
      </c>
      <c r="AP45" s="161">
        <v>196.36565099429799</v>
      </c>
      <c r="AQ45" s="152"/>
      <c r="AR45" s="162">
        <v>191.91505723632599</v>
      </c>
      <c r="AS45" s="135"/>
      <c r="AT45" s="136">
        <v>-1.23007216589478</v>
      </c>
      <c r="AU45" s="130">
        <v>0.86312180626614698</v>
      </c>
      <c r="AV45" s="130">
        <v>2.78457022055369</v>
      </c>
      <c r="AW45" s="130">
        <v>5.6114641766876803</v>
      </c>
      <c r="AX45" s="130">
        <v>6.8850491541711101</v>
      </c>
      <c r="AY45" s="137">
        <v>3.3251126072023398</v>
      </c>
      <c r="AZ45" s="130"/>
      <c r="BA45" s="138">
        <v>4.4247434260712799</v>
      </c>
      <c r="BB45" s="139">
        <v>1.95734971794021</v>
      </c>
      <c r="BC45" s="140">
        <v>3.1752329461969002</v>
      </c>
      <c r="BD45" s="130"/>
      <c r="BE45" s="141">
        <v>3.2651044906924498</v>
      </c>
    </row>
    <row r="46" spans="1:64" x14ac:dyDescent="0.25">
      <c r="A46" s="86" t="s">
        <v>113</v>
      </c>
      <c r="B46" s="3" t="s">
        <v>119</v>
      </c>
      <c r="D46" s="25" t="s">
        <v>16</v>
      </c>
      <c r="E46" s="28" t="s">
        <v>17</v>
      </c>
      <c r="G46" s="157">
        <v>146.96766964729201</v>
      </c>
      <c r="H46" s="152">
        <v>153.70452577114401</v>
      </c>
      <c r="I46" s="152">
        <v>161.283276176577</v>
      </c>
      <c r="J46" s="152">
        <v>159.54692231513999</v>
      </c>
      <c r="K46" s="152">
        <v>154.66736644093299</v>
      </c>
      <c r="L46" s="158">
        <v>155.74734749960001</v>
      </c>
      <c r="M46" s="152"/>
      <c r="N46" s="159">
        <v>168.05893361607301</v>
      </c>
      <c r="O46" s="160">
        <v>168.49120552591501</v>
      </c>
      <c r="P46" s="161">
        <v>168.27691800591501</v>
      </c>
      <c r="Q46" s="152"/>
      <c r="R46" s="162">
        <v>159.62606455384801</v>
      </c>
      <c r="S46" s="135"/>
      <c r="T46" s="136">
        <v>-1.15569689230855</v>
      </c>
      <c r="U46" s="130">
        <v>-1.0440423690427201</v>
      </c>
      <c r="V46" s="130">
        <v>0.32698021059687499</v>
      </c>
      <c r="W46" s="130">
        <v>-1.03531636359635</v>
      </c>
      <c r="X46" s="130">
        <v>-7.6935131348387698E-2</v>
      </c>
      <c r="Y46" s="137">
        <v>-0.56834453245504102</v>
      </c>
      <c r="Z46" s="130"/>
      <c r="AA46" s="138">
        <v>0.64600865607924896</v>
      </c>
      <c r="AB46" s="139">
        <v>-1.0867479064293599</v>
      </c>
      <c r="AC46" s="140">
        <v>-0.24463058448758701</v>
      </c>
      <c r="AD46" s="130"/>
      <c r="AE46" s="141">
        <v>-0.45607682236407099</v>
      </c>
      <c r="AG46" s="157">
        <v>144.79823050969199</v>
      </c>
      <c r="AH46" s="152">
        <v>151.04836815668301</v>
      </c>
      <c r="AI46" s="152">
        <v>157.08277496599101</v>
      </c>
      <c r="AJ46" s="152">
        <v>158.175606200717</v>
      </c>
      <c r="AK46" s="152">
        <v>155.89534059283599</v>
      </c>
      <c r="AL46" s="158">
        <v>153.827244567024</v>
      </c>
      <c r="AM46" s="152"/>
      <c r="AN46" s="159">
        <v>166.27778783813901</v>
      </c>
      <c r="AO46" s="160">
        <v>165.917924570346</v>
      </c>
      <c r="AP46" s="161">
        <v>166.09756253051501</v>
      </c>
      <c r="AQ46" s="152"/>
      <c r="AR46" s="162">
        <v>157.66757840628901</v>
      </c>
      <c r="AS46" s="135"/>
      <c r="AT46" s="136">
        <v>-3.9178937732522598</v>
      </c>
      <c r="AU46" s="130">
        <v>-3.5086606611238</v>
      </c>
      <c r="AV46" s="130">
        <v>-2.38965469271667</v>
      </c>
      <c r="AW46" s="130">
        <v>0.13034011516455399</v>
      </c>
      <c r="AX46" s="130">
        <v>1.2980091037352901</v>
      </c>
      <c r="AY46" s="137">
        <v>-1.5327628039265999</v>
      </c>
      <c r="AZ46" s="130"/>
      <c r="BA46" s="138">
        <v>-0.53419983490966805</v>
      </c>
      <c r="BB46" s="139">
        <v>-2.13696581114456</v>
      </c>
      <c r="BC46" s="140">
        <v>-1.34717203993302</v>
      </c>
      <c r="BD46" s="130"/>
      <c r="BE46" s="141">
        <v>-1.47166358028801</v>
      </c>
    </row>
    <row r="47" spans="1:64" x14ac:dyDescent="0.25">
      <c r="A47" s="86" t="s">
        <v>114</v>
      </c>
      <c r="B47" s="3" t="s">
        <v>120</v>
      </c>
      <c r="D47" s="25" t="s">
        <v>16</v>
      </c>
      <c r="E47" s="28" t="s">
        <v>17</v>
      </c>
      <c r="G47" s="157">
        <v>122.378460085836</v>
      </c>
      <c r="H47" s="152">
        <v>125.861878443466</v>
      </c>
      <c r="I47" s="152">
        <v>129.97952995035101</v>
      </c>
      <c r="J47" s="152">
        <v>129.425578052302</v>
      </c>
      <c r="K47" s="152">
        <v>128.12154896881199</v>
      </c>
      <c r="L47" s="158">
        <v>127.422177975219</v>
      </c>
      <c r="M47" s="152"/>
      <c r="N47" s="159">
        <v>151.61536420541199</v>
      </c>
      <c r="O47" s="160">
        <v>150.196669026439</v>
      </c>
      <c r="P47" s="161">
        <v>150.901865944272</v>
      </c>
      <c r="Q47" s="152"/>
      <c r="R47" s="162">
        <v>134.69118735772599</v>
      </c>
      <c r="S47" s="135"/>
      <c r="T47" s="136">
        <v>-0.20935782104818801</v>
      </c>
      <c r="U47" s="130">
        <v>-1.0923586486342101</v>
      </c>
      <c r="V47" s="130">
        <v>-0.139591824427061</v>
      </c>
      <c r="W47" s="130">
        <v>-1.6510380865718099</v>
      </c>
      <c r="X47" s="130">
        <v>-2.3006094561539498</v>
      </c>
      <c r="Y47" s="137">
        <v>-1.1531729736398399</v>
      </c>
      <c r="Z47" s="130"/>
      <c r="AA47" s="138">
        <v>-0.52014637294584698</v>
      </c>
      <c r="AB47" s="139">
        <v>-2.4017937986080402</v>
      </c>
      <c r="AC47" s="140">
        <v>-1.4784716298524401</v>
      </c>
      <c r="AD47" s="130"/>
      <c r="AE47" s="141">
        <v>-1.3720484700445199</v>
      </c>
      <c r="AG47" s="157">
        <v>120.92253090663201</v>
      </c>
      <c r="AH47" s="152">
        <v>124.811600537074</v>
      </c>
      <c r="AI47" s="152">
        <v>127.910052304187</v>
      </c>
      <c r="AJ47" s="152">
        <v>129.99180362492299</v>
      </c>
      <c r="AK47" s="152">
        <v>131.238327194378</v>
      </c>
      <c r="AL47" s="158">
        <v>127.256113344201</v>
      </c>
      <c r="AM47" s="152"/>
      <c r="AN47" s="159">
        <v>149.822354248035</v>
      </c>
      <c r="AO47" s="160">
        <v>149.210068359144</v>
      </c>
      <c r="AP47" s="161">
        <v>149.51526181177601</v>
      </c>
      <c r="AQ47" s="152"/>
      <c r="AR47" s="162">
        <v>134.395687320429</v>
      </c>
      <c r="AS47" s="135"/>
      <c r="AT47" s="136">
        <v>-3.3420286640290802</v>
      </c>
      <c r="AU47" s="130">
        <v>-2.1858451713106901</v>
      </c>
      <c r="AV47" s="130">
        <v>-0.99663531907676495</v>
      </c>
      <c r="AW47" s="130">
        <v>1.28341035248228</v>
      </c>
      <c r="AX47" s="130">
        <v>2.54282029889912</v>
      </c>
      <c r="AY47" s="137">
        <v>-0.38321640679185398</v>
      </c>
      <c r="AZ47" s="130"/>
      <c r="BA47" s="138">
        <v>-1.06776762425586</v>
      </c>
      <c r="BB47" s="139">
        <v>-2.42423508435723</v>
      </c>
      <c r="BC47" s="140">
        <v>-1.7547171863951101</v>
      </c>
      <c r="BD47" s="130"/>
      <c r="BE47" s="141">
        <v>-0.89829576401238798</v>
      </c>
    </row>
    <row r="48" spans="1:64" x14ac:dyDescent="0.25">
      <c r="A48" s="86" t="s">
        <v>115</v>
      </c>
      <c r="B48" s="3" t="s">
        <v>121</v>
      </c>
      <c r="D48" s="25" t="s">
        <v>16</v>
      </c>
      <c r="E48" s="28" t="s">
        <v>17</v>
      </c>
      <c r="G48" s="157">
        <v>87.144439920226006</v>
      </c>
      <c r="H48" s="152">
        <v>89.022019823788497</v>
      </c>
      <c r="I48" s="152">
        <v>91.588716394494696</v>
      </c>
      <c r="J48" s="152">
        <v>91.690922149814298</v>
      </c>
      <c r="K48" s="152">
        <v>90.251255414329293</v>
      </c>
      <c r="L48" s="158">
        <v>90.033282621157994</v>
      </c>
      <c r="M48" s="152"/>
      <c r="N48" s="159">
        <v>107.941704821588</v>
      </c>
      <c r="O48" s="160">
        <v>108.736890290519</v>
      </c>
      <c r="P48" s="161">
        <v>108.34003350992499</v>
      </c>
      <c r="Q48" s="152"/>
      <c r="R48" s="162">
        <v>95.8061778292155</v>
      </c>
      <c r="S48" s="135"/>
      <c r="T48" s="136">
        <v>-0.82164743213937297</v>
      </c>
      <c r="U48" s="130">
        <v>-0.99970463140959798</v>
      </c>
      <c r="V48" s="130">
        <v>-0.75775503110714604</v>
      </c>
      <c r="W48" s="130">
        <v>-1.3931278320762099</v>
      </c>
      <c r="X48" s="130">
        <v>-2.7051760982083701</v>
      </c>
      <c r="Y48" s="137">
        <v>-1.3999886140111999</v>
      </c>
      <c r="Z48" s="130"/>
      <c r="AA48" s="138">
        <v>-1.66776200929347</v>
      </c>
      <c r="AB48" s="139">
        <v>-2.4214860565966299</v>
      </c>
      <c r="AC48" s="140">
        <v>-2.0576334988626601</v>
      </c>
      <c r="AD48" s="130"/>
      <c r="AE48" s="141">
        <v>-1.5870139648953401</v>
      </c>
      <c r="AG48" s="157">
        <v>86.504488687782796</v>
      </c>
      <c r="AH48" s="152">
        <v>88.745906581271996</v>
      </c>
      <c r="AI48" s="152">
        <v>89.906624121842597</v>
      </c>
      <c r="AJ48" s="152">
        <v>90.792143455002005</v>
      </c>
      <c r="AK48" s="152">
        <v>92.890298191298598</v>
      </c>
      <c r="AL48" s="158">
        <v>89.864615591287503</v>
      </c>
      <c r="AM48" s="152"/>
      <c r="AN48" s="159">
        <v>106.75046966795399</v>
      </c>
      <c r="AO48" s="160">
        <v>107.13308935924699</v>
      </c>
      <c r="AP48" s="161">
        <v>106.943002684855</v>
      </c>
      <c r="AQ48" s="152"/>
      <c r="AR48" s="162">
        <v>95.268060569574402</v>
      </c>
      <c r="AS48" s="135"/>
      <c r="AT48" s="136">
        <v>-3.4847191665557098</v>
      </c>
      <c r="AU48" s="130">
        <v>-2.5902054165007198</v>
      </c>
      <c r="AV48" s="130">
        <v>-1.7496990318663199</v>
      </c>
      <c r="AW48" s="130">
        <v>-0.32670525105432602</v>
      </c>
      <c r="AX48" s="130">
        <v>1.94121655358954</v>
      </c>
      <c r="AY48" s="137">
        <v>-1.1623764979011899</v>
      </c>
      <c r="AZ48" s="130"/>
      <c r="BA48" s="138">
        <v>-1.17046361561235</v>
      </c>
      <c r="BB48" s="139">
        <v>-2.3453128988424798</v>
      </c>
      <c r="BC48" s="140">
        <v>-1.7681088351382099</v>
      </c>
      <c r="BD48" s="130"/>
      <c r="BE48" s="141">
        <v>-1.41882029270279</v>
      </c>
    </row>
    <row r="49" spans="1:57" x14ac:dyDescent="0.25">
      <c r="A49" s="87" t="s">
        <v>116</v>
      </c>
      <c r="B49" s="3" t="s">
        <v>122</v>
      </c>
      <c r="D49" s="25" t="s">
        <v>16</v>
      </c>
      <c r="E49" s="28" t="s">
        <v>17</v>
      </c>
      <c r="G49" s="163">
        <v>69.0048698726617</v>
      </c>
      <c r="H49" s="164">
        <v>68.995430283003699</v>
      </c>
      <c r="I49" s="164">
        <v>71.472162677824201</v>
      </c>
      <c r="J49" s="164">
        <v>71.685602366467293</v>
      </c>
      <c r="K49" s="164">
        <v>71.439819251446394</v>
      </c>
      <c r="L49" s="165">
        <v>70.5547123733581</v>
      </c>
      <c r="M49" s="152"/>
      <c r="N49" s="166">
        <v>87.436659324222006</v>
      </c>
      <c r="O49" s="167">
        <v>90.846484649840605</v>
      </c>
      <c r="P49" s="168">
        <v>89.169750202491102</v>
      </c>
      <c r="Q49" s="152"/>
      <c r="R49" s="169">
        <v>76.618314816848297</v>
      </c>
      <c r="S49" s="135"/>
      <c r="T49" s="142">
        <v>-2.8959909758250202</v>
      </c>
      <c r="U49" s="143">
        <v>-2.2576192636366001</v>
      </c>
      <c r="V49" s="143">
        <v>-1.32193303087686</v>
      </c>
      <c r="W49" s="143">
        <v>-1.08609959397669</v>
      </c>
      <c r="X49" s="143">
        <v>-2.21710474919134</v>
      </c>
      <c r="Y49" s="144">
        <v>-1.9597094192478199</v>
      </c>
      <c r="Z49" s="130"/>
      <c r="AA49" s="145">
        <v>-3.6233665020074599</v>
      </c>
      <c r="AB49" s="146">
        <v>-5.4278570992861601</v>
      </c>
      <c r="AC49" s="147">
        <v>-4.5872059034988997</v>
      </c>
      <c r="AD49" s="130"/>
      <c r="AE49" s="148">
        <v>-3.07111933143845</v>
      </c>
      <c r="AG49" s="163">
        <v>68.487125225453994</v>
      </c>
      <c r="AH49" s="164">
        <v>69.234862103993805</v>
      </c>
      <c r="AI49" s="164">
        <v>70.183799769400096</v>
      </c>
      <c r="AJ49" s="164">
        <v>71.021753477832206</v>
      </c>
      <c r="AK49" s="164">
        <v>75.535094208849699</v>
      </c>
      <c r="AL49" s="165">
        <v>70.9750074427984</v>
      </c>
      <c r="AM49" s="152"/>
      <c r="AN49" s="166">
        <v>87.828999301500403</v>
      </c>
      <c r="AO49" s="167">
        <v>89.038146605931004</v>
      </c>
      <c r="AP49" s="168">
        <v>88.436480667799401</v>
      </c>
      <c r="AQ49" s="152"/>
      <c r="AR49" s="169">
        <v>76.573967092401702</v>
      </c>
      <c r="AS49" s="135"/>
      <c r="AT49" s="142">
        <v>-6.7095594139718502</v>
      </c>
      <c r="AU49" s="143">
        <v>-5.5879384924262299</v>
      </c>
      <c r="AV49" s="143">
        <v>-3.7203300753997799</v>
      </c>
      <c r="AW49" s="143">
        <v>0.58194306447419097</v>
      </c>
      <c r="AX49" s="143">
        <v>5.4809809034144097</v>
      </c>
      <c r="AY49" s="144">
        <v>-1.8841182991899299</v>
      </c>
      <c r="AZ49" s="130"/>
      <c r="BA49" s="145">
        <v>-1.39476939225936</v>
      </c>
      <c r="BB49" s="146">
        <v>-4.7053542598963203</v>
      </c>
      <c r="BC49" s="147">
        <v>-3.1117326397557399</v>
      </c>
      <c r="BD49" s="130"/>
      <c r="BE49" s="148">
        <v>-2.5252909897984801</v>
      </c>
    </row>
    <row r="50" spans="1:57" x14ac:dyDescent="0.25">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AM15" activePane="bottomRight" state="frozen"/>
      <selection activeCell="B1" sqref="B1"/>
      <selection pane="topRight" activeCell="B1" sqref="B1"/>
      <selection pane="bottomLeft" activeCell="B1" sqref="B1"/>
      <selection pane="bottomRight" activeCell="BG52" sqref="BG52"/>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87" t="s">
        <v>106</v>
      </c>
      <c r="H2" s="188"/>
      <c r="I2" s="188"/>
      <c r="J2" s="188"/>
      <c r="K2" s="188"/>
      <c r="L2" s="188"/>
      <c r="M2" s="188"/>
      <c r="N2" s="188"/>
      <c r="O2" s="188"/>
      <c r="P2" s="188"/>
      <c r="Q2" s="188"/>
      <c r="R2" s="188"/>
      <c r="T2" s="187" t="s">
        <v>40</v>
      </c>
      <c r="U2" s="188"/>
      <c r="V2" s="188"/>
      <c r="W2" s="188"/>
      <c r="X2" s="188"/>
      <c r="Y2" s="188"/>
      <c r="Z2" s="188"/>
      <c r="AA2" s="188"/>
      <c r="AB2" s="188"/>
      <c r="AC2" s="188"/>
      <c r="AD2" s="188"/>
      <c r="AE2" s="188"/>
      <c r="AF2" s="4"/>
      <c r="AG2" s="187" t="s">
        <v>41</v>
      </c>
      <c r="AH2" s="188"/>
      <c r="AI2" s="188"/>
      <c r="AJ2" s="188"/>
      <c r="AK2" s="188"/>
      <c r="AL2" s="188"/>
      <c r="AM2" s="188"/>
      <c r="AN2" s="188"/>
      <c r="AO2" s="188"/>
      <c r="AP2" s="188"/>
      <c r="AQ2" s="188"/>
      <c r="AR2" s="188"/>
      <c r="AT2" s="187" t="s">
        <v>42</v>
      </c>
      <c r="AU2" s="188"/>
      <c r="AV2" s="188"/>
      <c r="AW2" s="188"/>
      <c r="AX2" s="188"/>
      <c r="AY2" s="188"/>
      <c r="AZ2" s="188"/>
      <c r="BA2" s="188"/>
      <c r="BB2" s="188"/>
      <c r="BC2" s="188"/>
      <c r="BD2" s="188"/>
      <c r="BE2" s="188"/>
    </row>
    <row r="3" spans="1:57" ht="13" x14ac:dyDescent="0.25">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ht="13" x14ac:dyDescent="0.25">
      <c r="A4" s="32"/>
      <c r="B4" s="32"/>
      <c r="C4" s="3"/>
      <c r="D4" s="190"/>
      <c r="E4" s="192"/>
      <c r="F4" s="5"/>
      <c r="G4" s="203"/>
      <c r="H4" s="204"/>
      <c r="I4" s="204"/>
      <c r="J4" s="204"/>
      <c r="K4" s="204"/>
      <c r="L4" s="205"/>
      <c r="M4" s="5"/>
      <c r="N4" s="203"/>
      <c r="O4" s="204"/>
      <c r="P4" s="205"/>
      <c r="Q4" s="2"/>
      <c r="R4" s="206"/>
      <c r="S4" s="2"/>
      <c r="T4" s="203"/>
      <c r="U4" s="204"/>
      <c r="V4" s="204"/>
      <c r="W4" s="204"/>
      <c r="X4" s="204"/>
      <c r="Y4" s="205"/>
      <c r="Z4" s="2"/>
      <c r="AA4" s="203"/>
      <c r="AB4" s="204"/>
      <c r="AC4" s="205"/>
      <c r="AD4" s="1"/>
      <c r="AE4" s="207"/>
      <c r="AF4" s="39"/>
      <c r="AG4" s="203"/>
      <c r="AH4" s="204"/>
      <c r="AI4" s="204"/>
      <c r="AJ4" s="204"/>
      <c r="AK4" s="204"/>
      <c r="AL4" s="205"/>
      <c r="AM4" s="5"/>
      <c r="AN4" s="203"/>
      <c r="AO4" s="204"/>
      <c r="AP4" s="205"/>
      <c r="AQ4" s="2"/>
      <c r="AR4" s="206"/>
      <c r="AS4" s="2"/>
      <c r="AT4" s="203"/>
      <c r="AU4" s="204"/>
      <c r="AV4" s="204"/>
      <c r="AW4" s="204"/>
      <c r="AX4" s="204"/>
      <c r="AY4" s="205"/>
      <c r="AZ4" s="2"/>
      <c r="BA4" s="203"/>
      <c r="BB4" s="204"/>
      <c r="BC4" s="205"/>
      <c r="BD4" s="1"/>
      <c r="BE4" s="20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9">
        <v>92.254262468161201</v>
      </c>
      <c r="H6" s="150">
        <v>108.29993407270899</v>
      </c>
      <c r="I6" s="150">
        <v>117.98034685598699</v>
      </c>
      <c r="J6" s="150">
        <v>119.192252361963</v>
      </c>
      <c r="K6" s="150">
        <v>115.28769322924499</v>
      </c>
      <c r="L6" s="151">
        <v>110.602942263223</v>
      </c>
      <c r="M6" s="152"/>
      <c r="N6" s="153">
        <v>135.124756246879</v>
      </c>
      <c r="O6" s="154">
        <v>140.471315769424</v>
      </c>
      <c r="P6" s="155">
        <v>137.798036008152</v>
      </c>
      <c r="Q6" s="152"/>
      <c r="R6" s="156">
        <v>118.373038983662</v>
      </c>
      <c r="S6" s="135"/>
      <c r="T6" s="127">
        <v>2.6723184931994299</v>
      </c>
      <c r="U6" s="128">
        <v>2.2298212899058001</v>
      </c>
      <c r="V6" s="128">
        <v>1.3405811091541699</v>
      </c>
      <c r="W6" s="128">
        <v>1.81654403540003</v>
      </c>
      <c r="X6" s="128">
        <v>1.5290297924957701</v>
      </c>
      <c r="Y6" s="129">
        <v>1.87666201247965</v>
      </c>
      <c r="Z6" s="130"/>
      <c r="AA6" s="131">
        <v>-0.35847899975422198</v>
      </c>
      <c r="AB6" s="132">
        <v>-1.5112695742408899</v>
      </c>
      <c r="AC6" s="133">
        <v>-0.94940859541501099</v>
      </c>
      <c r="AD6" s="130"/>
      <c r="AE6" s="134">
        <v>0.91900302025319602</v>
      </c>
      <c r="AG6" s="149">
        <v>84.780886312327098</v>
      </c>
      <c r="AH6" s="150">
        <v>98.335704211683307</v>
      </c>
      <c r="AI6" s="150">
        <v>106.25775669270401</v>
      </c>
      <c r="AJ6" s="150">
        <v>109.591305366209</v>
      </c>
      <c r="AK6" s="150">
        <v>113.592777691706</v>
      </c>
      <c r="AL6" s="151">
        <v>102.51226810718001</v>
      </c>
      <c r="AM6" s="152"/>
      <c r="AN6" s="153">
        <v>133.59102960719699</v>
      </c>
      <c r="AO6" s="154">
        <v>136.10603238522501</v>
      </c>
      <c r="AP6" s="155">
        <v>134.84853105169401</v>
      </c>
      <c r="AQ6" s="152"/>
      <c r="AR6" s="156">
        <v>111.75139907450399</v>
      </c>
      <c r="AS6" s="135"/>
      <c r="AT6" s="127">
        <v>-6.3892860623583703</v>
      </c>
      <c r="AU6" s="128">
        <v>-2.9981584304799598</v>
      </c>
      <c r="AV6" s="128">
        <v>7.0353642794269797E-2</v>
      </c>
      <c r="AW6" s="128">
        <v>1.8328673916956399</v>
      </c>
      <c r="AX6" s="128">
        <v>5.2239260994619796</v>
      </c>
      <c r="AY6" s="129">
        <v>-0.221233724662836</v>
      </c>
      <c r="AZ6" s="130"/>
      <c r="BA6" s="131">
        <v>1.83931491017857</v>
      </c>
      <c r="BB6" s="132">
        <v>-1.7220938532333301</v>
      </c>
      <c r="BC6" s="133">
        <v>1.03224351226943E-2</v>
      </c>
      <c r="BD6" s="130"/>
      <c r="BE6" s="134">
        <v>-0.141350911168132</v>
      </c>
    </row>
    <row r="7" spans="1:57" x14ac:dyDescent="0.25">
      <c r="A7" s="20" t="s">
        <v>18</v>
      </c>
      <c r="B7" s="3" t="str">
        <f>TRIM(A7)</f>
        <v>Virginia</v>
      </c>
      <c r="C7" s="10"/>
      <c r="D7" s="24" t="s">
        <v>16</v>
      </c>
      <c r="E7" s="27" t="s">
        <v>17</v>
      </c>
      <c r="F7" s="3"/>
      <c r="G7" s="157">
        <v>71.230337059380105</v>
      </c>
      <c r="H7" s="152">
        <v>91.8407898995181</v>
      </c>
      <c r="I7" s="152">
        <v>103.012866972968</v>
      </c>
      <c r="J7" s="152">
        <v>101.713060671995</v>
      </c>
      <c r="K7" s="152">
        <v>91.834226400458206</v>
      </c>
      <c r="L7" s="158">
        <v>91.926256200864103</v>
      </c>
      <c r="M7" s="152"/>
      <c r="N7" s="159">
        <v>113.00485449678099</v>
      </c>
      <c r="O7" s="160">
        <v>116.392555878873</v>
      </c>
      <c r="P7" s="161">
        <v>114.698705187827</v>
      </c>
      <c r="Q7" s="152"/>
      <c r="R7" s="162">
        <v>98.432670197139402</v>
      </c>
      <c r="S7" s="135"/>
      <c r="T7" s="136">
        <v>-0.214454919212275</v>
      </c>
      <c r="U7" s="130">
        <v>0.85213915513937</v>
      </c>
      <c r="V7" s="130">
        <v>0.66893931294686604</v>
      </c>
      <c r="W7" s="130">
        <v>-0.65488578945666398</v>
      </c>
      <c r="X7" s="130">
        <v>-4.7245314295141201</v>
      </c>
      <c r="Y7" s="137">
        <v>-0.84499383284412399</v>
      </c>
      <c r="Z7" s="130"/>
      <c r="AA7" s="138">
        <v>-2.9146748372471598</v>
      </c>
      <c r="AB7" s="139">
        <v>-5.7236563026198999</v>
      </c>
      <c r="AC7" s="140">
        <v>-4.3605142819552603</v>
      </c>
      <c r="AD7" s="130"/>
      <c r="AE7" s="141">
        <v>-2.0437633543942599</v>
      </c>
      <c r="AG7" s="157">
        <v>66.814766716860902</v>
      </c>
      <c r="AH7" s="152">
        <v>84.734811478994601</v>
      </c>
      <c r="AI7" s="152">
        <v>91.813922270055897</v>
      </c>
      <c r="AJ7" s="152">
        <v>93.208331298170904</v>
      </c>
      <c r="AK7" s="152">
        <v>91.922686615180595</v>
      </c>
      <c r="AL7" s="158">
        <v>85.700855471161702</v>
      </c>
      <c r="AM7" s="152"/>
      <c r="AN7" s="159">
        <v>109.930627903016</v>
      </c>
      <c r="AO7" s="160">
        <v>110.337149475022</v>
      </c>
      <c r="AP7" s="161">
        <v>110.133888689019</v>
      </c>
      <c r="AQ7" s="152"/>
      <c r="AR7" s="162">
        <v>92.682237458785394</v>
      </c>
      <c r="AS7" s="135"/>
      <c r="AT7" s="136">
        <v>-8.0053836293879304</v>
      </c>
      <c r="AU7" s="130">
        <v>-1.76835825438563</v>
      </c>
      <c r="AV7" s="130">
        <v>0.64391178957158002</v>
      </c>
      <c r="AW7" s="130">
        <v>1.2018856893932599</v>
      </c>
      <c r="AX7" s="130">
        <v>2.4539830217854801</v>
      </c>
      <c r="AY7" s="137">
        <v>-0.79496399949548702</v>
      </c>
      <c r="AZ7" s="130"/>
      <c r="BA7" s="138">
        <v>-0.72650756392607396</v>
      </c>
      <c r="BB7" s="139">
        <v>-4.1116477445527302</v>
      </c>
      <c r="BC7" s="140">
        <v>-2.45155851727373</v>
      </c>
      <c r="BD7" s="130"/>
      <c r="BE7" s="141">
        <v>-1.3631265011979199</v>
      </c>
    </row>
    <row r="8" spans="1:57" x14ac:dyDescent="0.25">
      <c r="A8" s="21" t="s">
        <v>19</v>
      </c>
      <c r="B8" s="3" t="str">
        <f t="shared" ref="B8:B43" si="0">TRIM(A8)</f>
        <v>Norfolk/Virginia Beach, VA</v>
      </c>
      <c r="C8" s="3"/>
      <c r="D8" s="24" t="s">
        <v>16</v>
      </c>
      <c r="E8" s="27" t="s">
        <v>17</v>
      </c>
      <c r="F8" s="3"/>
      <c r="G8" s="157">
        <v>92.976116151660193</v>
      </c>
      <c r="H8" s="152">
        <v>103.409917930928</v>
      </c>
      <c r="I8" s="152">
        <v>114.001656071273</v>
      </c>
      <c r="J8" s="152">
        <v>110.975641122859</v>
      </c>
      <c r="K8" s="152">
        <v>112.01462788459</v>
      </c>
      <c r="L8" s="158">
        <v>106.675591832262</v>
      </c>
      <c r="M8" s="152"/>
      <c r="N8" s="159">
        <v>170.789186577404</v>
      </c>
      <c r="O8" s="160">
        <v>183.063927277847</v>
      </c>
      <c r="P8" s="161">
        <v>176.926556927626</v>
      </c>
      <c r="Q8" s="152"/>
      <c r="R8" s="162">
        <v>126.747296145223</v>
      </c>
      <c r="S8" s="135"/>
      <c r="T8" s="136">
        <v>-3.7279393512279699</v>
      </c>
      <c r="U8" s="130">
        <v>-4.8089977485200404</v>
      </c>
      <c r="V8" s="130">
        <v>-6.7992125442529003</v>
      </c>
      <c r="W8" s="130">
        <v>-12.316327945006</v>
      </c>
      <c r="X8" s="130">
        <v>-7.7688486831538697</v>
      </c>
      <c r="Y8" s="137">
        <v>-7.3260382214010002</v>
      </c>
      <c r="Z8" s="130"/>
      <c r="AA8" s="138">
        <v>1.13571969750602</v>
      </c>
      <c r="AB8" s="139">
        <v>-4.1238230022107303E-2</v>
      </c>
      <c r="AC8" s="140">
        <v>0.52338771939386897</v>
      </c>
      <c r="AD8" s="130"/>
      <c r="AE8" s="141">
        <v>-4.3471445808029898</v>
      </c>
      <c r="AG8" s="157">
        <v>88.488446833408005</v>
      </c>
      <c r="AH8" s="152">
        <v>101.423634618929</v>
      </c>
      <c r="AI8" s="152">
        <v>107.258105566293</v>
      </c>
      <c r="AJ8" s="152">
        <v>111.940027566498</v>
      </c>
      <c r="AK8" s="152">
        <v>127.405436607485</v>
      </c>
      <c r="AL8" s="158">
        <v>107.30587618325799</v>
      </c>
      <c r="AM8" s="152"/>
      <c r="AN8" s="159">
        <v>166.89467033422</v>
      </c>
      <c r="AO8" s="160">
        <v>167.54521160876499</v>
      </c>
      <c r="AP8" s="161">
        <v>167.219940971493</v>
      </c>
      <c r="AQ8" s="152"/>
      <c r="AR8" s="162">
        <v>124.42596487937899</v>
      </c>
      <c r="AS8" s="135"/>
      <c r="AT8" s="136">
        <v>-13.808300786475201</v>
      </c>
      <c r="AU8" s="130">
        <v>-11.183278116729699</v>
      </c>
      <c r="AV8" s="130">
        <v>-7.8468938099196901</v>
      </c>
      <c r="AW8" s="130">
        <v>-1.49842072886835</v>
      </c>
      <c r="AX8" s="130">
        <v>10.174943521473701</v>
      </c>
      <c r="AY8" s="137">
        <v>-4.6224732499574204</v>
      </c>
      <c r="AZ8" s="130"/>
      <c r="BA8" s="138">
        <v>-7.30562379903653E-2</v>
      </c>
      <c r="BB8" s="139">
        <v>-4.9595334877889599</v>
      </c>
      <c r="BC8" s="140">
        <v>-2.5822791551240898</v>
      </c>
      <c r="BD8" s="130"/>
      <c r="BE8" s="141">
        <v>-3.8478772570942801</v>
      </c>
    </row>
    <row r="9" spans="1:57" x14ac:dyDescent="0.25">
      <c r="A9" s="21" t="s">
        <v>20</v>
      </c>
      <c r="B9" s="3" t="s">
        <v>71</v>
      </c>
      <c r="C9" s="3"/>
      <c r="D9" s="24" t="s">
        <v>16</v>
      </c>
      <c r="E9" s="27" t="s">
        <v>17</v>
      </c>
      <c r="F9" s="3"/>
      <c r="G9" s="157">
        <v>50.636824540982097</v>
      </c>
      <c r="H9" s="152">
        <v>70.335410441008506</v>
      </c>
      <c r="I9" s="152">
        <v>78.435120029869097</v>
      </c>
      <c r="J9" s="152">
        <v>78.188582342089006</v>
      </c>
      <c r="K9" s="152">
        <v>70.343052798032105</v>
      </c>
      <c r="L9" s="158">
        <v>69.5877980303962</v>
      </c>
      <c r="M9" s="152"/>
      <c r="N9" s="159">
        <v>78.688233835544196</v>
      </c>
      <c r="O9" s="160">
        <v>83.473878907142193</v>
      </c>
      <c r="P9" s="161">
        <v>81.081056371343195</v>
      </c>
      <c r="Q9" s="152"/>
      <c r="R9" s="162">
        <v>72.871586127809607</v>
      </c>
      <c r="S9" s="135"/>
      <c r="T9" s="136">
        <v>0.79937310094889302</v>
      </c>
      <c r="U9" s="130">
        <v>5.0582347314375404</v>
      </c>
      <c r="V9" s="130">
        <v>-3.2192035905241898</v>
      </c>
      <c r="W9" s="130">
        <v>-2.5588435701067902</v>
      </c>
      <c r="X9" s="130">
        <v>-7.96525051746322</v>
      </c>
      <c r="Y9" s="137">
        <v>-1.9617160358389401</v>
      </c>
      <c r="Z9" s="130"/>
      <c r="AA9" s="138">
        <v>-20.580398580964101</v>
      </c>
      <c r="AB9" s="139">
        <v>-23.979100421285299</v>
      </c>
      <c r="AC9" s="140">
        <v>-22.3669998301121</v>
      </c>
      <c r="AD9" s="130"/>
      <c r="AE9" s="141">
        <v>-9.5219081813579791</v>
      </c>
      <c r="AG9" s="157">
        <v>49.0003307891958</v>
      </c>
      <c r="AH9" s="152">
        <v>66.467268812044196</v>
      </c>
      <c r="AI9" s="152">
        <v>73.664721823113396</v>
      </c>
      <c r="AJ9" s="152">
        <v>72.374878714969597</v>
      </c>
      <c r="AK9" s="152">
        <v>66.482187622990395</v>
      </c>
      <c r="AL9" s="158">
        <v>65.602836572023605</v>
      </c>
      <c r="AM9" s="152"/>
      <c r="AN9" s="159">
        <v>78.498217281252707</v>
      </c>
      <c r="AO9" s="160">
        <v>80.9835154803215</v>
      </c>
      <c r="AP9" s="161">
        <v>79.740866380787097</v>
      </c>
      <c r="AQ9" s="152"/>
      <c r="AR9" s="162">
        <v>69.643135661026307</v>
      </c>
      <c r="AS9" s="135"/>
      <c r="AT9" s="136">
        <v>-2.7454531414493299</v>
      </c>
      <c r="AU9" s="130">
        <v>11.793510729305099</v>
      </c>
      <c r="AV9" s="130">
        <v>9.8659475428860706</v>
      </c>
      <c r="AW9" s="130">
        <v>1.1173559568218501</v>
      </c>
      <c r="AX9" s="130">
        <v>-5.8429877348548303</v>
      </c>
      <c r="AY9" s="137">
        <v>2.8027074296610301</v>
      </c>
      <c r="AZ9" s="130"/>
      <c r="BA9" s="138">
        <v>-9.0042274710533405</v>
      </c>
      <c r="BB9" s="139">
        <v>-9.7970782809361197</v>
      </c>
      <c r="BC9" s="140">
        <v>-9.4085646623372803</v>
      </c>
      <c r="BD9" s="130"/>
      <c r="BE9" s="141">
        <v>-1.53794808835817</v>
      </c>
    </row>
    <row r="10" spans="1:57" x14ac:dyDescent="0.25">
      <c r="A10" s="21" t="s">
        <v>21</v>
      </c>
      <c r="B10" s="3" t="str">
        <f t="shared" si="0"/>
        <v>Virginia Area</v>
      </c>
      <c r="C10" s="3"/>
      <c r="D10" s="24" t="s">
        <v>16</v>
      </c>
      <c r="E10" s="27" t="s">
        <v>17</v>
      </c>
      <c r="F10" s="3"/>
      <c r="G10" s="157">
        <v>55.784851993370701</v>
      </c>
      <c r="H10" s="152">
        <v>69.375714713193901</v>
      </c>
      <c r="I10" s="152">
        <v>74.920214759230205</v>
      </c>
      <c r="J10" s="152">
        <v>76.488070159285499</v>
      </c>
      <c r="K10" s="152">
        <v>74.791549581069802</v>
      </c>
      <c r="L10" s="158">
        <v>70.27208024123</v>
      </c>
      <c r="M10" s="152"/>
      <c r="N10" s="159">
        <v>92.714132676549099</v>
      </c>
      <c r="O10" s="160">
        <v>90.788893287910795</v>
      </c>
      <c r="P10" s="161">
        <v>91.751512982229897</v>
      </c>
      <c r="Q10" s="152"/>
      <c r="R10" s="162">
        <v>76.409061024372903</v>
      </c>
      <c r="S10" s="135"/>
      <c r="T10" s="136">
        <v>7.0167232531776298</v>
      </c>
      <c r="U10" s="130">
        <v>1.3665588727267</v>
      </c>
      <c r="V10" s="130">
        <v>1.1422250450941001</v>
      </c>
      <c r="W10" s="130">
        <v>-1.2655168084478601</v>
      </c>
      <c r="X10" s="130">
        <v>-5.7995230866501597</v>
      </c>
      <c r="Y10" s="137">
        <v>-4.1529466362876299E-2</v>
      </c>
      <c r="Z10" s="130"/>
      <c r="AA10" s="138">
        <v>-3.7403656241363299</v>
      </c>
      <c r="AB10" s="139">
        <v>-7.2655006840146603</v>
      </c>
      <c r="AC10" s="140">
        <v>-5.5173193882751299</v>
      </c>
      <c r="AD10" s="130"/>
      <c r="AE10" s="141">
        <v>-1.9903143201073299</v>
      </c>
      <c r="AG10" s="157">
        <v>52.838217590461198</v>
      </c>
      <c r="AH10" s="152">
        <v>66.152331277046301</v>
      </c>
      <c r="AI10" s="152">
        <v>68.478859566338201</v>
      </c>
      <c r="AJ10" s="152">
        <v>69.185345099438294</v>
      </c>
      <c r="AK10" s="152">
        <v>71.128244233956295</v>
      </c>
      <c r="AL10" s="158">
        <v>65.556599553448095</v>
      </c>
      <c r="AM10" s="152"/>
      <c r="AN10" s="159">
        <v>93.080104387257094</v>
      </c>
      <c r="AO10" s="160">
        <v>90.985484474265704</v>
      </c>
      <c r="AP10" s="161">
        <v>92.032794430761399</v>
      </c>
      <c r="AQ10" s="152"/>
      <c r="AR10" s="162">
        <v>73.121226661251896</v>
      </c>
      <c r="AS10" s="135"/>
      <c r="AT10" s="136">
        <v>-2.2002645566677499</v>
      </c>
      <c r="AU10" s="130">
        <v>3.4658485837224799</v>
      </c>
      <c r="AV10" s="130">
        <v>5.3805963949152398</v>
      </c>
      <c r="AW10" s="130">
        <v>-1.5716706373682501</v>
      </c>
      <c r="AX10" s="130">
        <v>-2.0066791713860201</v>
      </c>
      <c r="AY10" s="137">
        <v>0.60228600139150001</v>
      </c>
      <c r="AZ10" s="130"/>
      <c r="BA10" s="138">
        <v>0.70972682533921605</v>
      </c>
      <c r="BB10" s="139">
        <v>-3.0643257961817998</v>
      </c>
      <c r="BC10" s="140">
        <v>-1.19186166501666</v>
      </c>
      <c r="BD10" s="130"/>
      <c r="BE10" s="141">
        <v>-5.0360174167537103E-2</v>
      </c>
    </row>
    <row r="11" spans="1:57" x14ac:dyDescent="0.25">
      <c r="A11" s="34" t="s">
        <v>22</v>
      </c>
      <c r="B11" s="3" t="str">
        <f t="shared" si="0"/>
        <v>Washington, DC</v>
      </c>
      <c r="C11" s="3"/>
      <c r="D11" s="24" t="s">
        <v>16</v>
      </c>
      <c r="E11" s="27" t="s">
        <v>17</v>
      </c>
      <c r="F11" s="3"/>
      <c r="G11" s="157">
        <v>94.776238446670106</v>
      </c>
      <c r="H11" s="152">
        <v>135.608652785099</v>
      </c>
      <c r="I11" s="152">
        <v>158.59006237919499</v>
      </c>
      <c r="J11" s="152">
        <v>148.591746090318</v>
      </c>
      <c r="K11" s="152">
        <v>119.537301528729</v>
      </c>
      <c r="L11" s="158">
        <v>131.42080024600199</v>
      </c>
      <c r="M11" s="152"/>
      <c r="N11" s="159">
        <v>120.89383798980801</v>
      </c>
      <c r="O11" s="160">
        <v>130.25486707081299</v>
      </c>
      <c r="P11" s="161">
        <v>125.574352530311</v>
      </c>
      <c r="Q11" s="152"/>
      <c r="R11" s="162">
        <v>129.75038661294701</v>
      </c>
      <c r="S11" s="135"/>
      <c r="T11" s="136">
        <v>2.4577810458682898</v>
      </c>
      <c r="U11" s="130">
        <v>10.1797263821374</v>
      </c>
      <c r="V11" s="130">
        <v>13.3749859463916</v>
      </c>
      <c r="W11" s="130">
        <v>9.5804015471882895</v>
      </c>
      <c r="X11" s="130">
        <v>-5.17990149619013</v>
      </c>
      <c r="Y11" s="137">
        <v>6.4771707017430904</v>
      </c>
      <c r="Z11" s="130"/>
      <c r="AA11" s="138">
        <v>-8.6859748672416899</v>
      </c>
      <c r="AB11" s="139">
        <v>-6.6551651705994397</v>
      </c>
      <c r="AC11" s="140">
        <v>-7.6438790871888402</v>
      </c>
      <c r="AD11" s="130"/>
      <c r="AE11" s="141">
        <v>2.15802331335669</v>
      </c>
      <c r="AG11" s="157">
        <v>86.256929762330898</v>
      </c>
      <c r="AH11" s="152">
        <v>115.898062137585</v>
      </c>
      <c r="AI11" s="152">
        <v>133.08978861360001</v>
      </c>
      <c r="AJ11" s="152">
        <v>130.14347335705401</v>
      </c>
      <c r="AK11" s="152">
        <v>115.57477181075301</v>
      </c>
      <c r="AL11" s="158">
        <v>116.192381580351</v>
      </c>
      <c r="AM11" s="152"/>
      <c r="AN11" s="159">
        <v>113.53671777807</v>
      </c>
      <c r="AO11" s="160">
        <v>118.87648908364</v>
      </c>
      <c r="AP11" s="161">
        <v>116.206603430855</v>
      </c>
      <c r="AQ11" s="152"/>
      <c r="AR11" s="162">
        <v>116.196444944535</v>
      </c>
      <c r="AS11" s="135"/>
      <c r="AT11" s="136">
        <v>-5.2129112931825698</v>
      </c>
      <c r="AU11" s="130">
        <v>0.41096775059121898</v>
      </c>
      <c r="AV11" s="130">
        <v>2.1111627321666302</v>
      </c>
      <c r="AW11" s="130">
        <v>5.2935068260539504</v>
      </c>
      <c r="AX11" s="130">
        <v>5.3115796575703698</v>
      </c>
      <c r="AY11" s="137">
        <v>1.9036949322247001</v>
      </c>
      <c r="AZ11" s="130"/>
      <c r="BA11" s="138">
        <v>-1.1382069957900001</v>
      </c>
      <c r="BB11" s="139">
        <v>-1.57346500990255</v>
      </c>
      <c r="BC11" s="140">
        <v>-1.36131595811038</v>
      </c>
      <c r="BD11" s="130"/>
      <c r="BE11" s="141">
        <v>0.94890265462287704</v>
      </c>
    </row>
    <row r="12" spans="1:57" x14ac:dyDescent="0.25">
      <c r="A12" s="21" t="s">
        <v>23</v>
      </c>
      <c r="B12" s="3" t="str">
        <f t="shared" si="0"/>
        <v>Arlington, VA</v>
      </c>
      <c r="C12" s="3"/>
      <c r="D12" s="24" t="s">
        <v>16</v>
      </c>
      <c r="E12" s="27" t="s">
        <v>17</v>
      </c>
      <c r="F12" s="3"/>
      <c r="G12" s="157">
        <v>101.180595410378</v>
      </c>
      <c r="H12" s="152">
        <v>163.184464544138</v>
      </c>
      <c r="I12" s="152">
        <v>180.01968472193499</v>
      </c>
      <c r="J12" s="152">
        <v>173.01105023775</v>
      </c>
      <c r="K12" s="152">
        <v>141.965056853421</v>
      </c>
      <c r="L12" s="158">
        <v>151.87217035352401</v>
      </c>
      <c r="M12" s="152"/>
      <c r="N12" s="159">
        <v>131.537765143684</v>
      </c>
      <c r="O12" s="160">
        <v>128.91641720074401</v>
      </c>
      <c r="P12" s="161">
        <v>130.22709117221399</v>
      </c>
      <c r="Q12" s="152"/>
      <c r="R12" s="162">
        <v>145.68786201600699</v>
      </c>
      <c r="S12" s="135"/>
      <c r="T12" s="136">
        <v>-11.7177088086128</v>
      </c>
      <c r="U12" s="130">
        <v>5.5877319255026299</v>
      </c>
      <c r="V12" s="130">
        <v>3.9514584966714001</v>
      </c>
      <c r="W12" s="130">
        <v>12.0516185857928</v>
      </c>
      <c r="X12" s="130">
        <v>8.4197663264688796</v>
      </c>
      <c r="Y12" s="137">
        <v>4.3538421472089004</v>
      </c>
      <c r="Z12" s="130"/>
      <c r="AA12" s="138">
        <v>1.70389438511606</v>
      </c>
      <c r="AB12" s="139">
        <v>2.3448557265516601</v>
      </c>
      <c r="AC12" s="140">
        <v>2.0201430042866702</v>
      </c>
      <c r="AD12" s="130"/>
      <c r="AE12" s="141">
        <v>3.7477376595652001</v>
      </c>
      <c r="AG12" s="157">
        <v>92.755214145484601</v>
      </c>
      <c r="AH12" s="152">
        <v>131.93062254496499</v>
      </c>
      <c r="AI12" s="152">
        <v>146.411604817035</v>
      </c>
      <c r="AJ12" s="152">
        <v>148.48896397560401</v>
      </c>
      <c r="AK12" s="152">
        <v>133.01401540210799</v>
      </c>
      <c r="AL12" s="158">
        <v>130.51696143589501</v>
      </c>
      <c r="AM12" s="152"/>
      <c r="AN12" s="159">
        <v>119.810639600992</v>
      </c>
      <c r="AO12" s="160">
        <v>114.72468963200301</v>
      </c>
      <c r="AP12" s="161">
        <v>117.267664616497</v>
      </c>
      <c r="AQ12" s="152"/>
      <c r="AR12" s="162">
        <v>126.731671650276</v>
      </c>
      <c r="AS12" s="135"/>
      <c r="AT12" s="136">
        <v>-12.221210685044401</v>
      </c>
      <c r="AU12" s="130">
        <v>-2.0227604134171902</v>
      </c>
      <c r="AV12" s="130">
        <v>-1.00477125683672</v>
      </c>
      <c r="AW12" s="130">
        <v>7.7933436058719003</v>
      </c>
      <c r="AX12" s="130">
        <v>7.5322819709012201</v>
      </c>
      <c r="AY12" s="137">
        <v>0.44843279906025801</v>
      </c>
      <c r="AZ12" s="130"/>
      <c r="BA12" s="138">
        <v>3.5835482604407498</v>
      </c>
      <c r="BB12" s="139">
        <v>-0.39381515776764198</v>
      </c>
      <c r="BC12" s="140">
        <v>1.5990656276070101</v>
      </c>
      <c r="BD12" s="130"/>
      <c r="BE12" s="141">
        <v>0.75027097637562601</v>
      </c>
    </row>
    <row r="13" spans="1:57" x14ac:dyDescent="0.25">
      <c r="A13" s="21" t="s">
        <v>24</v>
      </c>
      <c r="B13" s="3" t="str">
        <f t="shared" si="0"/>
        <v>Suburban Virginia Area</v>
      </c>
      <c r="C13" s="3"/>
      <c r="D13" s="24" t="s">
        <v>16</v>
      </c>
      <c r="E13" s="27" t="s">
        <v>17</v>
      </c>
      <c r="F13" s="3"/>
      <c r="G13" s="157">
        <v>75.069254650578102</v>
      </c>
      <c r="H13" s="152">
        <v>98.220016339869204</v>
      </c>
      <c r="I13" s="152">
        <v>105.53725490196</v>
      </c>
      <c r="J13" s="152">
        <v>106.741156359979</v>
      </c>
      <c r="K13" s="152">
        <v>92.695887380593206</v>
      </c>
      <c r="L13" s="158">
        <v>95.652713926596206</v>
      </c>
      <c r="M13" s="152"/>
      <c r="N13" s="159">
        <v>117.202890899949</v>
      </c>
      <c r="O13" s="160">
        <v>114.126600050276</v>
      </c>
      <c r="P13" s="161">
        <v>115.66474547511299</v>
      </c>
      <c r="Q13" s="152"/>
      <c r="R13" s="162">
        <v>101.370437226172</v>
      </c>
      <c r="S13" s="135"/>
      <c r="T13" s="136">
        <v>11.886600790797599</v>
      </c>
      <c r="U13" s="130">
        <v>14.294867189347499</v>
      </c>
      <c r="V13" s="130">
        <v>17.893514393811799</v>
      </c>
      <c r="W13" s="130">
        <v>8.2493891020164298</v>
      </c>
      <c r="X13" s="130">
        <v>-0.28120031995796102</v>
      </c>
      <c r="Y13" s="137">
        <v>10.1703427647653</v>
      </c>
      <c r="Z13" s="130"/>
      <c r="AA13" s="138">
        <v>9.7156769813552604</v>
      </c>
      <c r="AB13" s="139">
        <v>-2.0857240548050902</v>
      </c>
      <c r="AC13" s="140">
        <v>3.5578637522803298</v>
      </c>
      <c r="AD13" s="130"/>
      <c r="AE13" s="141">
        <v>7.9237726137042204</v>
      </c>
      <c r="AG13" s="157">
        <v>66.051469017094007</v>
      </c>
      <c r="AH13" s="152">
        <v>84.610629399195503</v>
      </c>
      <c r="AI13" s="152">
        <v>89.168501759678193</v>
      </c>
      <c r="AJ13" s="152">
        <v>92.545029851684205</v>
      </c>
      <c r="AK13" s="152">
        <v>87.367071392659597</v>
      </c>
      <c r="AL13" s="158">
        <v>83.948540284062304</v>
      </c>
      <c r="AM13" s="152"/>
      <c r="AN13" s="159">
        <v>105.319614756158</v>
      </c>
      <c r="AO13" s="160">
        <v>116.935761060834</v>
      </c>
      <c r="AP13" s="161">
        <v>111.127687908496</v>
      </c>
      <c r="AQ13" s="152"/>
      <c r="AR13" s="162">
        <v>91.714011033900704</v>
      </c>
      <c r="AS13" s="135"/>
      <c r="AT13" s="136">
        <v>-5.6725201739325701</v>
      </c>
      <c r="AU13" s="130">
        <v>1.2860572882465799</v>
      </c>
      <c r="AV13" s="130">
        <v>5.3453123705366599</v>
      </c>
      <c r="AW13" s="130">
        <v>5.4489885996026004</v>
      </c>
      <c r="AX13" s="130">
        <v>1.37480752416854</v>
      </c>
      <c r="AY13" s="137">
        <v>1.8424740424638999</v>
      </c>
      <c r="AZ13" s="130"/>
      <c r="BA13" s="138">
        <v>3.6329933719960601</v>
      </c>
      <c r="BB13" s="139">
        <v>2.8349795254621899</v>
      </c>
      <c r="BC13" s="140">
        <v>3.21159473967385</v>
      </c>
      <c r="BD13" s="130"/>
      <c r="BE13" s="141">
        <v>2.3123245999484099</v>
      </c>
    </row>
    <row r="14" spans="1:57" x14ac:dyDescent="0.25">
      <c r="A14" s="21" t="s">
        <v>25</v>
      </c>
      <c r="B14" s="3" t="str">
        <f t="shared" si="0"/>
        <v>Alexandria, VA</v>
      </c>
      <c r="C14" s="3"/>
      <c r="D14" s="24" t="s">
        <v>16</v>
      </c>
      <c r="E14" s="27" t="s">
        <v>17</v>
      </c>
      <c r="F14" s="3"/>
      <c r="G14" s="157">
        <v>77.105218295218194</v>
      </c>
      <c r="H14" s="152">
        <v>106.38592169092099</v>
      </c>
      <c r="I14" s="152">
        <v>126.713415338415</v>
      </c>
      <c r="J14" s="152">
        <v>125.388907368907</v>
      </c>
      <c r="K14" s="152">
        <v>94.404733194733097</v>
      </c>
      <c r="L14" s="158">
        <v>105.999639177639</v>
      </c>
      <c r="M14" s="152"/>
      <c r="N14" s="159">
        <v>96.955898590898499</v>
      </c>
      <c r="O14" s="160">
        <v>103.174911064911</v>
      </c>
      <c r="P14" s="161">
        <v>100.065404827904</v>
      </c>
      <c r="Q14" s="152"/>
      <c r="R14" s="162">
        <v>104.304143649143</v>
      </c>
      <c r="S14" s="135"/>
      <c r="T14" s="136">
        <v>-0.94343079643283001</v>
      </c>
      <c r="U14" s="130">
        <v>0.74932309628614102</v>
      </c>
      <c r="V14" s="130">
        <v>11.6091467581284</v>
      </c>
      <c r="W14" s="130">
        <v>17.2906423899014</v>
      </c>
      <c r="X14" s="130">
        <v>-2.9665397023765299</v>
      </c>
      <c r="Y14" s="137">
        <v>5.7537009078192698</v>
      </c>
      <c r="Z14" s="130"/>
      <c r="AA14" s="138">
        <v>-3.7695720984753902</v>
      </c>
      <c r="AB14" s="139">
        <v>-8.2992095331638005</v>
      </c>
      <c r="AC14" s="140">
        <v>-6.1592640334933497</v>
      </c>
      <c r="AD14" s="130"/>
      <c r="AE14" s="141">
        <v>2.1975253802955899</v>
      </c>
      <c r="AG14" s="157">
        <v>67.151385423885401</v>
      </c>
      <c r="AH14" s="152">
        <v>88.587697793947697</v>
      </c>
      <c r="AI14" s="152">
        <v>102.35726553476501</v>
      </c>
      <c r="AJ14" s="152">
        <v>99.996209286209194</v>
      </c>
      <c r="AK14" s="152">
        <v>88.607825421575399</v>
      </c>
      <c r="AL14" s="158">
        <v>89.340076692076593</v>
      </c>
      <c r="AM14" s="152"/>
      <c r="AN14" s="159">
        <v>91.763992550242506</v>
      </c>
      <c r="AO14" s="160">
        <v>95.353753465003393</v>
      </c>
      <c r="AP14" s="161">
        <v>93.558873007623006</v>
      </c>
      <c r="AQ14" s="152"/>
      <c r="AR14" s="162">
        <v>90.545447067946995</v>
      </c>
      <c r="AS14" s="135"/>
      <c r="AT14" s="136">
        <v>-10.8672902034868</v>
      </c>
      <c r="AU14" s="130">
        <v>-6.4733909530049898</v>
      </c>
      <c r="AV14" s="130">
        <v>-0.56632232258978799</v>
      </c>
      <c r="AW14" s="130">
        <v>1.6977487975490699</v>
      </c>
      <c r="AX14" s="130">
        <v>-2.53385038488672</v>
      </c>
      <c r="AY14" s="137">
        <v>-3.3610521689519799</v>
      </c>
      <c r="AZ14" s="130"/>
      <c r="BA14" s="138">
        <v>-3.64962003936059</v>
      </c>
      <c r="BB14" s="139">
        <v>-7.1111045155778401</v>
      </c>
      <c r="BC14" s="140">
        <v>-5.44520095601486</v>
      </c>
      <c r="BD14" s="130"/>
      <c r="BE14" s="141">
        <v>-3.9858374107791401</v>
      </c>
    </row>
    <row r="15" spans="1:57" x14ac:dyDescent="0.25">
      <c r="A15" s="21" t="s">
        <v>26</v>
      </c>
      <c r="B15" s="3" t="str">
        <f t="shared" si="0"/>
        <v>Fairfax/Tysons Corner, VA</v>
      </c>
      <c r="C15" s="3"/>
      <c r="D15" s="24" t="s">
        <v>16</v>
      </c>
      <c r="E15" s="27" t="s">
        <v>17</v>
      </c>
      <c r="F15" s="3"/>
      <c r="G15" s="157">
        <v>82.705843181818096</v>
      </c>
      <c r="H15" s="152">
        <v>116.56505</v>
      </c>
      <c r="I15" s="152">
        <v>146.47497840909</v>
      </c>
      <c r="J15" s="152">
        <v>144.98997954545399</v>
      </c>
      <c r="K15" s="152">
        <v>102.30371477272701</v>
      </c>
      <c r="L15" s="158">
        <v>118.60791318181801</v>
      </c>
      <c r="M15" s="152"/>
      <c r="N15" s="159">
        <v>96.217887500000003</v>
      </c>
      <c r="O15" s="160">
        <v>100.395081818181</v>
      </c>
      <c r="P15" s="161">
        <v>98.306484659090899</v>
      </c>
      <c r="Q15" s="152"/>
      <c r="R15" s="162">
        <v>112.80750503246701</v>
      </c>
      <c r="S15" s="135"/>
      <c r="T15" s="136">
        <v>3.1534787524174699</v>
      </c>
      <c r="U15" s="130">
        <v>1.2404416731085599</v>
      </c>
      <c r="V15" s="130">
        <v>6.0441408372520398</v>
      </c>
      <c r="W15" s="130">
        <v>7.1571759551454797</v>
      </c>
      <c r="X15" s="130">
        <v>-2.21482679467197</v>
      </c>
      <c r="Y15" s="137">
        <v>3.4309669587568798</v>
      </c>
      <c r="Z15" s="130"/>
      <c r="AA15" s="138">
        <v>2.94485884998134</v>
      </c>
      <c r="AB15" s="139">
        <v>-0.35985660805226899</v>
      </c>
      <c r="AC15" s="140">
        <v>1.2304625327482599</v>
      </c>
      <c r="AD15" s="130"/>
      <c r="AE15" s="141">
        <v>2.8741742805728299</v>
      </c>
      <c r="AG15" s="157">
        <v>74.953153693181804</v>
      </c>
      <c r="AH15" s="152">
        <v>104.907999147727</v>
      </c>
      <c r="AI15" s="152">
        <v>127.03697357954501</v>
      </c>
      <c r="AJ15" s="152">
        <v>127.72985738636299</v>
      </c>
      <c r="AK15" s="152">
        <v>98.953159374999998</v>
      </c>
      <c r="AL15" s="158">
        <v>106.716228636363</v>
      </c>
      <c r="AM15" s="152"/>
      <c r="AN15" s="159">
        <v>91.115536931818099</v>
      </c>
      <c r="AO15" s="160">
        <v>93.654546306818105</v>
      </c>
      <c r="AP15" s="161">
        <v>92.385041619318102</v>
      </c>
      <c r="AQ15" s="152"/>
      <c r="AR15" s="162">
        <v>102.62160377435001</v>
      </c>
      <c r="AS15" s="135"/>
      <c r="AT15" s="136">
        <v>-0.71071086146315698</v>
      </c>
      <c r="AU15" s="130">
        <v>0.831344493355065</v>
      </c>
      <c r="AV15" s="130">
        <v>6.4737986429674397</v>
      </c>
      <c r="AW15" s="130">
        <v>8.1962009065766193</v>
      </c>
      <c r="AX15" s="130">
        <v>3.6618190463589202</v>
      </c>
      <c r="AY15" s="137">
        <v>4.1424114469640401</v>
      </c>
      <c r="AZ15" s="130"/>
      <c r="BA15" s="138">
        <v>1.23781637824224</v>
      </c>
      <c r="BB15" s="139">
        <v>-0.52097945311245497</v>
      </c>
      <c r="BC15" s="140">
        <v>0.33863085228831302</v>
      </c>
      <c r="BD15" s="130"/>
      <c r="BE15" s="141">
        <v>3.1367414107893201</v>
      </c>
    </row>
    <row r="16" spans="1:57" x14ac:dyDescent="0.25">
      <c r="A16" s="21" t="s">
        <v>27</v>
      </c>
      <c r="B16" s="3" t="str">
        <f t="shared" si="0"/>
        <v>I-95 Fredericksburg, VA</v>
      </c>
      <c r="C16" s="3"/>
      <c r="D16" s="24" t="s">
        <v>16</v>
      </c>
      <c r="E16" s="27" t="s">
        <v>17</v>
      </c>
      <c r="F16" s="3"/>
      <c r="G16" s="157">
        <v>53.073983159864298</v>
      </c>
      <c r="H16" s="152">
        <v>58.145913928195498</v>
      </c>
      <c r="I16" s="152">
        <v>63.961735469535697</v>
      </c>
      <c r="J16" s="152">
        <v>66.1897801426733</v>
      </c>
      <c r="K16" s="152">
        <v>62.4459992983276</v>
      </c>
      <c r="L16" s="158">
        <v>60.763482399719301</v>
      </c>
      <c r="M16" s="152"/>
      <c r="N16" s="159">
        <v>80.757571044322304</v>
      </c>
      <c r="O16" s="160">
        <v>82.314311776400402</v>
      </c>
      <c r="P16" s="161">
        <v>81.535941410361303</v>
      </c>
      <c r="Q16" s="152"/>
      <c r="R16" s="162">
        <v>66.698470688474103</v>
      </c>
      <c r="S16" s="135"/>
      <c r="T16" s="136">
        <v>0.98875615472949097</v>
      </c>
      <c r="U16" s="130">
        <v>-9.8418669824044205</v>
      </c>
      <c r="V16" s="130">
        <v>-9.53025550834864</v>
      </c>
      <c r="W16" s="130">
        <v>-9.7530357736584197</v>
      </c>
      <c r="X16" s="130">
        <v>-13.241841559293301</v>
      </c>
      <c r="Y16" s="137">
        <v>-8.7819548021492899</v>
      </c>
      <c r="Z16" s="130"/>
      <c r="AA16" s="138">
        <v>-10.635413152752101</v>
      </c>
      <c r="AB16" s="139">
        <v>-13.7628553125487</v>
      </c>
      <c r="AC16" s="140">
        <v>-12.2419044371553</v>
      </c>
      <c r="AD16" s="130"/>
      <c r="AE16" s="141">
        <v>-10.021004980377301</v>
      </c>
      <c r="AG16" s="157">
        <v>50.448696710256201</v>
      </c>
      <c r="AH16" s="152">
        <v>57.443841363583203</v>
      </c>
      <c r="AI16" s="152">
        <v>60.222664308268001</v>
      </c>
      <c r="AJ16" s="152">
        <v>61.409752075780602</v>
      </c>
      <c r="AK16" s="152">
        <v>60.613717986200399</v>
      </c>
      <c r="AL16" s="158">
        <v>58.032080013105301</v>
      </c>
      <c r="AM16" s="152"/>
      <c r="AN16" s="159">
        <v>81.759122324874198</v>
      </c>
      <c r="AO16" s="160">
        <v>84.676999473745695</v>
      </c>
      <c r="AP16" s="161">
        <v>83.218060899310004</v>
      </c>
      <c r="AQ16" s="152"/>
      <c r="AR16" s="162">
        <v>65.231021142355701</v>
      </c>
      <c r="AS16" s="135"/>
      <c r="AT16" s="136">
        <v>-5.1310558216711097</v>
      </c>
      <c r="AU16" s="130">
        <v>-2.68487453842208</v>
      </c>
      <c r="AV16" s="130">
        <v>-2.0144511251793098</v>
      </c>
      <c r="AW16" s="130">
        <v>-6.2339826755013004</v>
      </c>
      <c r="AX16" s="130">
        <v>-7.1494085236876899</v>
      </c>
      <c r="AY16" s="137">
        <v>-4.6904992121109501</v>
      </c>
      <c r="AZ16" s="130"/>
      <c r="BA16" s="138">
        <v>-5.2885034648835703</v>
      </c>
      <c r="BB16" s="139">
        <v>-6.8473755112836798</v>
      </c>
      <c r="BC16" s="140">
        <v>-6.0880689118501401</v>
      </c>
      <c r="BD16" s="130"/>
      <c r="BE16" s="141">
        <v>-5.20044337838101</v>
      </c>
    </row>
    <row r="17" spans="1:70" x14ac:dyDescent="0.25">
      <c r="A17" s="21" t="s">
        <v>28</v>
      </c>
      <c r="B17" s="3" t="str">
        <f t="shared" si="0"/>
        <v>Dulles Airport Area, VA</v>
      </c>
      <c r="C17" s="3"/>
      <c r="D17" s="24" t="s">
        <v>16</v>
      </c>
      <c r="E17" s="27" t="s">
        <v>17</v>
      </c>
      <c r="F17" s="3"/>
      <c r="G17" s="157">
        <v>73.399059950673404</v>
      </c>
      <c r="H17" s="152">
        <v>115.81012521343099</v>
      </c>
      <c r="I17" s="152">
        <v>138.04762284196499</v>
      </c>
      <c r="J17" s="152">
        <v>130.12719408081901</v>
      </c>
      <c r="K17" s="152">
        <v>102.95321950294</v>
      </c>
      <c r="L17" s="158">
        <v>112.06744431796599</v>
      </c>
      <c r="M17" s="152"/>
      <c r="N17" s="159">
        <v>93.609127300322498</v>
      </c>
      <c r="O17" s="160">
        <v>92.168139821665704</v>
      </c>
      <c r="P17" s="161">
        <v>92.888633560994094</v>
      </c>
      <c r="Q17" s="152"/>
      <c r="R17" s="162">
        <v>106.587784101688</v>
      </c>
      <c r="S17" s="135"/>
      <c r="T17" s="136">
        <v>0.80891106953715997</v>
      </c>
      <c r="U17" s="130">
        <v>6.7646068225474201</v>
      </c>
      <c r="V17" s="130">
        <v>11.196980218173399</v>
      </c>
      <c r="W17" s="130">
        <v>13.218571745909999</v>
      </c>
      <c r="X17" s="130">
        <v>-1.57835145453236</v>
      </c>
      <c r="Y17" s="137">
        <v>6.7373768206543803</v>
      </c>
      <c r="Z17" s="130"/>
      <c r="AA17" s="138">
        <v>-3.3479778756074201</v>
      </c>
      <c r="AB17" s="139">
        <v>-5.0621840323039802</v>
      </c>
      <c r="AC17" s="140">
        <v>-4.2061016099032003</v>
      </c>
      <c r="AD17" s="130"/>
      <c r="AE17" s="141">
        <v>3.7852152308461</v>
      </c>
      <c r="AG17" s="157">
        <v>68.100834756213203</v>
      </c>
      <c r="AH17" s="152">
        <v>100.12858067729</v>
      </c>
      <c r="AI17" s="152">
        <v>112.01486767216799</v>
      </c>
      <c r="AJ17" s="152">
        <v>112.42798709922199</v>
      </c>
      <c r="AK17" s="152">
        <v>92.484717321191397</v>
      </c>
      <c r="AL17" s="158">
        <v>97.0313975052172</v>
      </c>
      <c r="AM17" s="152"/>
      <c r="AN17" s="159">
        <v>88.074933598937506</v>
      </c>
      <c r="AO17" s="160">
        <v>85.630784006829799</v>
      </c>
      <c r="AP17" s="161">
        <v>86.852858802883702</v>
      </c>
      <c r="AQ17" s="152"/>
      <c r="AR17" s="162">
        <v>94.123243590264707</v>
      </c>
      <c r="AS17" s="135"/>
      <c r="AT17" s="136">
        <v>-4.4853079101833302</v>
      </c>
      <c r="AU17" s="130">
        <v>6.6453287706283097</v>
      </c>
      <c r="AV17" s="130">
        <v>5.9511224688577196</v>
      </c>
      <c r="AW17" s="130">
        <v>5.9306836033849599</v>
      </c>
      <c r="AX17" s="130">
        <v>-2.1277485322081802</v>
      </c>
      <c r="AY17" s="137">
        <v>2.8877325973976999</v>
      </c>
      <c r="AZ17" s="130"/>
      <c r="BA17" s="138">
        <v>0.59233912471206496</v>
      </c>
      <c r="BB17" s="139">
        <v>1.88178209859052</v>
      </c>
      <c r="BC17" s="140">
        <v>1.2238842863128701</v>
      </c>
      <c r="BD17" s="130"/>
      <c r="BE17" s="141">
        <v>2.4437811054798999</v>
      </c>
    </row>
    <row r="18" spans="1:70" x14ac:dyDescent="0.25">
      <c r="A18" s="21" t="s">
        <v>29</v>
      </c>
      <c r="B18" s="3" t="str">
        <f t="shared" si="0"/>
        <v>Williamsburg, VA</v>
      </c>
      <c r="C18" s="3"/>
      <c r="D18" s="24" t="s">
        <v>16</v>
      </c>
      <c r="E18" s="27" t="s">
        <v>17</v>
      </c>
      <c r="F18" s="3"/>
      <c r="G18" s="157">
        <v>78.015989528795799</v>
      </c>
      <c r="H18" s="152">
        <v>87.391818062827198</v>
      </c>
      <c r="I18" s="152">
        <v>91.174791884816699</v>
      </c>
      <c r="J18" s="152">
        <v>80.601357329842898</v>
      </c>
      <c r="K18" s="152">
        <v>82.115675392670099</v>
      </c>
      <c r="L18" s="158">
        <v>83.859926439790499</v>
      </c>
      <c r="M18" s="152"/>
      <c r="N18" s="159">
        <v>139.545480366492</v>
      </c>
      <c r="O18" s="160">
        <v>155.18698036649201</v>
      </c>
      <c r="P18" s="161">
        <v>147.366230366492</v>
      </c>
      <c r="Q18" s="152"/>
      <c r="R18" s="162">
        <v>102.00458470456201</v>
      </c>
      <c r="S18" s="135"/>
      <c r="T18" s="136">
        <v>-2.5337142349251498</v>
      </c>
      <c r="U18" s="130">
        <v>4.8197986542446998</v>
      </c>
      <c r="V18" s="130">
        <v>-2.1607847806901099</v>
      </c>
      <c r="W18" s="130">
        <v>-18.0195455904664</v>
      </c>
      <c r="X18" s="130">
        <v>-19.318713514804799</v>
      </c>
      <c r="Y18" s="137">
        <v>-8.1895609240877096</v>
      </c>
      <c r="Z18" s="130"/>
      <c r="AA18" s="138">
        <v>-7.9362946007751001</v>
      </c>
      <c r="AB18" s="139">
        <v>-5.1365243770946796</v>
      </c>
      <c r="AC18" s="140">
        <v>-6.48304222742708</v>
      </c>
      <c r="AD18" s="130"/>
      <c r="AE18" s="141">
        <v>-7.4927633554923103</v>
      </c>
      <c r="AG18" s="157">
        <v>70.1728979057591</v>
      </c>
      <c r="AH18" s="152">
        <v>78.186393324607295</v>
      </c>
      <c r="AI18" s="152">
        <v>78.465434882198906</v>
      </c>
      <c r="AJ18" s="152">
        <v>85.938994764397904</v>
      </c>
      <c r="AK18" s="152">
        <v>101.34191328534</v>
      </c>
      <c r="AL18" s="158">
        <v>82.821126832460706</v>
      </c>
      <c r="AM18" s="152"/>
      <c r="AN18" s="159">
        <v>139.804528141361</v>
      </c>
      <c r="AO18" s="160">
        <v>138.29078337696299</v>
      </c>
      <c r="AP18" s="161">
        <v>139.04765575916201</v>
      </c>
      <c r="AQ18" s="152"/>
      <c r="AR18" s="162">
        <v>98.885849382946802</v>
      </c>
      <c r="AS18" s="135"/>
      <c r="AT18" s="136">
        <v>-18.1920177119055</v>
      </c>
      <c r="AU18" s="130">
        <v>-15.3582373664659</v>
      </c>
      <c r="AV18" s="130">
        <v>-15.157937345289501</v>
      </c>
      <c r="AW18" s="130">
        <v>-7.0832640783936496</v>
      </c>
      <c r="AX18" s="130">
        <v>6.1728908753628202</v>
      </c>
      <c r="AY18" s="137">
        <v>-9.6973367625433298</v>
      </c>
      <c r="AZ18" s="130"/>
      <c r="BA18" s="138">
        <v>-3.8521522120566298</v>
      </c>
      <c r="BB18" s="139">
        <v>-11.9061568283268</v>
      </c>
      <c r="BC18" s="140">
        <v>-8.0333089483490596</v>
      </c>
      <c r="BD18" s="130"/>
      <c r="BE18" s="141">
        <v>-9.0360945088914804</v>
      </c>
    </row>
    <row r="19" spans="1:70" x14ac:dyDescent="0.25">
      <c r="A19" s="21" t="s">
        <v>30</v>
      </c>
      <c r="B19" s="3" t="str">
        <f t="shared" si="0"/>
        <v>Virginia Beach, VA</v>
      </c>
      <c r="C19" s="3"/>
      <c r="D19" s="24" t="s">
        <v>16</v>
      </c>
      <c r="E19" s="27" t="s">
        <v>17</v>
      </c>
      <c r="F19" s="3"/>
      <c r="G19" s="157">
        <v>137.442431517843</v>
      </c>
      <c r="H19" s="152">
        <v>145.455424785725</v>
      </c>
      <c r="I19" s="152">
        <v>166.28789855072401</v>
      </c>
      <c r="J19" s="152">
        <v>163.94563758765699</v>
      </c>
      <c r="K19" s="152">
        <v>171.26555945145699</v>
      </c>
      <c r="L19" s="158">
        <v>156.87939037868099</v>
      </c>
      <c r="M19" s="152"/>
      <c r="N19" s="159">
        <v>261.87380264921302</v>
      </c>
      <c r="O19" s="160">
        <v>274.83771692379599</v>
      </c>
      <c r="P19" s="161">
        <v>268.355759786504</v>
      </c>
      <c r="Q19" s="152"/>
      <c r="R19" s="162">
        <v>188.72978163805899</v>
      </c>
      <c r="S19" s="135"/>
      <c r="T19" s="136">
        <v>-7.45899586477681</v>
      </c>
      <c r="U19" s="130">
        <v>-9.0784233865987893</v>
      </c>
      <c r="V19" s="130">
        <v>-8.3742976115151695</v>
      </c>
      <c r="W19" s="130">
        <v>-13.4262070742554</v>
      </c>
      <c r="X19" s="130">
        <v>-6.7977813568506003</v>
      </c>
      <c r="Y19" s="137">
        <v>-9.1200782439481394</v>
      </c>
      <c r="Z19" s="130"/>
      <c r="AA19" s="138">
        <v>4.5920216995882503</v>
      </c>
      <c r="AB19" s="139">
        <v>2.17841094242804</v>
      </c>
      <c r="AC19" s="140">
        <v>3.3419919972809198</v>
      </c>
      <c r="AD19" s="130"/>
      <c r="AE19" s="141">
        <v>-4.4384265782993602</v>
      </c>
      <c r="AG19" s="157">
        <v>132.49401282456699</v>
      </c>
      <c r="AH19" s="152">
        <v>149.18252515194001</v>
      </c>
      <c r="AI19" s="152">
        <v>158.31290323944199</v>
      </c>
      <c r="AJ19" s="152">
        <v>167.833995100903</v>
      </c>
      <c r="AK19" s="152">
        <v>194.876638166199</v>
      </c>
      <c r="AL19" s="158">
        <v>160.552476579905</v>
      </c>
      <c r="AM19" s="152"/>
      <c r="AN19" s="159">
        <v>247.99994331463299</v>
      </c>
      <c r="AO19" s="160">
        <v>250.96824078619201</v>
      </c>
      <c r="AP19" s="161">
        <v>249.48409205041199</v>
      </c>
      <c r="AQ19" s="152"/>
      <c r="AR19" s="162">
        <v>185.969572832495</v>
      </c>
      <c r="AS19" s="135"/>
      <c r="AT19" s="136">
        <v>-16.504444333180199</v>
      </c>
      <c r="AU19" s="130">
        <v>-14.603083497743199</v>
      </c>
      <c r="AV19" s="130">
        <v>-11.805417261563599</v>
      </c>
      <c r="AW19" s="130">
        <v>0.93352165765907003</v>
      </c>
      <c r="AX19" s="130">
        <v>12.9486088998549</v>
      </c>
      <c r="AY19" s="137">
        <v>-5.7457108286792904</v>
      </c>
      <c r="AZ19" s="130"/>
      <c r="BA19" s="138">
        <v>2.46484251424988</v>
      </c>
      <c r="BB19" s="139">
        <v>-2.0091332837339499</v>
      </c>
      <c r="BC19" s="140">
        <v>0.16462807035025201</v>
      </c>
      <c r="BD19" s="130"/>
      <c r="BE19" s="141">
        <v>-3.560374871998</v>
      </c>
    </row>
    <row r="20" spans="1:70" x14ac:dyDescent="0.25">
      <c r="A20" s="34" t="s">
        <v>31</v>
      </c>
      <c r="B20" s="3" t="str">
        <f t="shared" si="0"/>
        <v>Norfolk/Portsmouth, VA</v>
      </c>
      <c r="C20" s="3"/>
      <c r="D20" s="24" t="s">
        <v>16</v>
      </c>
      <c r="E20" s="27" t="s">
        <v>17</v>
      </c>
      <c r="F20" s="3"/>
      <c r="G20" s="157">
        <v>84.387602349640503</v>
      </c>
      <c r="H20" s="152">
        <v>93.595460599684301</v>
      </c>
      <c r="I20" s="152">
        <v>98.908372365421698</v>
      </c>
      <c r="J20" s="152">
        <v>102.118934490618</v>
      </c>
      <c r="K20" s="152">
        <v>99.056814781693802</v>
      </c>
      <c r="L20" s="158">
        <v>95.613436917411804</v>
      </c>
      <c r="M20" s="152"/>
      <c r="N20" s="159">
        <v>137.55431046817401</v>
      </c>
      <c r="O20" s="160">
        <v>151.577650043836</v>
      </c>
      <c r="P20" s="161">
        <v>144.56598025600499</v>
      </c>
      <c r="Q20" s="152"/>
      <c r="R20" s="162">
        <v>109.59987787129501</v>
      </c>
      <c r="S20" s="135"/>
      <c r="T20" s="136">
        <v>4.7479451204398204</v>
      </c>
      <c r="U20" s="130">
        <v>-1.86052159288728</v>
      </c>
      <c r="V20" s="130">
        <v>-8.4710763025914009</v>
      </c>
      <c r="W20" s="130">
        <v>-5.3460122110842301</v>
      </c>
      <c r="X20" s="130">
        <v>-5.9030861101608396</v>
      </c>
      <c r="Y20" s="137">
        <v>-3.8389095448137902</v>
      </c>
      <c r="Z20" s="130"/>
      <c r="AA20" s="138">
        <v>3.4540554967347501</v>
      </c>
      <c r="AB20" s="139">
        <v>0.31314804754273001</v>
      </c>
      <c r="AC20" s="140">
        <v>1.7833000858332899</v>
      </c>
      <c r="AD20" s="130"/>
      <c r="AE20" s="141">
        <v>-1.79456533753298</v>
      </c>
      <c r="AG20" s="157">
        <v>78.152841285288403</v>
      </c>
      <c r="AH20" s="152">
        <v>91.034556956864805</v>
      </c>
      <c r="AI20" s="152">
        <v>97.149814654567706</v>
      </c>
      <c r="AJ20" s="152">
        <v>101.814443547255</v>
      </c>
      <c r="AK20" s="152">
        <v>113.35212145800401</v>
      </c>
      <c r="AL20" s="158">
        <v>96.300755580396199</v>
      </c>
      <c r="AM20" s="152"/>
      <c r="AN20" s="159">
        <v>139.85260920129701</v>
      </c>
      <c r="AO20" s="160">
        <v>138.524856487813</v>
      </c>
      <c r="AP20" s="161">
        <v>139.18873284455501</v>
      </c>
      <c r="AQ20" s="152"/>
      <c r="AR20" s="162">
        <v>108.554463370156</v>
      </c>
      <c r="AS20" s="135"/>
      <c r="AT20" s="136">
        <v>-4.6264728808553102</v>
      </c>
      <c r="AU20" s="130">
        <v>-0.680121056592773</v>
      </c>
      <c r="AV20" s="130">
        <v>4.8342783034112804</v>
      </c>
      <c r="AW20" s="130">
        <v>3.4767474285259801</v>
      </c>
      <c r="AX20" s="130">
        <v>13.509276177391399</v>
      </c>
      <c r="AY20" s="137">
        <v>3.65466213119511</v>
      </c>
      <c r="AZ20" s="130"/>
      <c r="BA20" s="138">
        <v>2.69493061645798</v>
      </c>
      <c r="BB20" s="139">
        <v>-4.1134857239682399</v>
      </c>
      <c r="BC20" s="140">
        <v>-0.80977139251373398</v>
      </c>
      <c r="BD20" s="130"/>
      <c r="BE20" s="141">
        <v>1.97325797608947</v>
      </c>
    </row>
    <row r="21" spans="1:70" x14ac:dyDescent="0.25">
      <c r="A21" s="35" t="s">
        <v>32</v>
      </c>
      <c r="B21" s="3" t="str">
        <f t="shared" si="0"/>
        <v>Newport News/Hampton, VA</v>
      </c>
      <c r="C21" s="3"/>
      <c r="D21" s="24" t="s">
        <v>16</v>
      </c>
      <c r="E21" s="27" t="s">
        <v>17</v>
      </c>
      <c r="F21" s="3"/>
      <c r="G21" s="157">
        <v>56.668072612816502</v>
      </c>
      <c r="H21" s="152">
        <v>67.917106818503299</v>
      </c>
      <c r="I21" s="152">
        <v>72.6458681284481</v>
      </c>
      <c r="J21" s="152">
        <v>68.063167039185103</v>
      </c>
      <c r="K21" s="152">
        <v>64.270294143443195</v>
      </c>
      <c r="L21" s="158">
        <v>65.9129017484792</v>
      </c>
      <c r="M21" s="152"/>
      <c r="N21" s="159">
        <v>97.508764606026304</v>
      </c>
      <c r="O21" s="160">
        <v>108.128457108501</v>
      </c>
      <c r="P21" s="161">
        <v>102.81861085726401</v>
      </c>
      <c r="Q21" s="152"/>
      <c r="R21" s="162">
        <v>76.457390065274893</v>
      </c>
      <c r="S21" s="135"/>
      <c r="T21" s="136">
        <v>-3.6198162781980399</v>
      </c>
      <c r="U21" s="130">
        <v>-6.0102387502268098</v>
      </c>
      <c r="V21" s="130">
        <v>-8.0849481212078693</v>
      </c>
      <c r="W21" s="130">
        <v>-15.7135014381322</v>
      </c>
      <c r="X21" s="130">
        <v>-4.9571546742656398</v>
      </c>
      <c r="Y21" s="137">
        <v>-8.0628002791981306</v>
      </c>
      <c r="Z21" s="130"/>
      <c r="AA21" s="138">
        <v>-4.09455524737103</v>
      </c>
      <c r="AB21" s="139">
        <v>-3.8431530056313399</v>
      </c>
      <c r="AC21" s="140">
        <v>-3.96252667244769</v>
      </c>
      <c r="AD21" s="130"/>
      <c r="AE21" s="141">
        <v>-6.5294867840148596</v>
      </c>
      <c r="AG21" s="157">
        <v>55.230134081906897</v>
      </c>
      <c r="AH21" s="152">
        <v>63.593955481680503</v>
      </c>
      <c r="AI21" s="152">
        <v>69.872216940161195</v>
      </c>
      <c r="AJ21" s="152">
        <v>65.912412052624106</v>
      </c>
      <c r="AK21" s="152">
        <v>72.313249883293196</v>
      </c>
      <c r="AL21" s="158">
        <v>65.384393687933198</v>
      </c>
      <c r="AM21" s="152"/>
      <c r="AN21" s="159">
        <v>103.430071360871</v>
      </c>
      <c r="AO21" s="160">
        <v>106.93150985995101</v>
      </c>
      <c r="AP21" s="161">
        <v>105.18079061041099</v>
      </c>
      <c r="AQ21" s="152"/>
      <c r="AR21" s="162">
        <v>76.754792808641298</v>
      </c>
      <c r="AS21" s="135"/>
      <c r="AT21" s="136">
        <v>-9.2030970780261807</v>
      </c>
      <c r="AU21" s="130">
        <v>-8.4161483619410493</v>
      </c>
      <c r="AV21" s="130">
        <v>-0.48850190318581899</v>
      </c>
      <c r="AW21" s="130">
        <v>-7.3259922703429696</v>
      </c>
      <c r="AX21" s="130">
        <v>4.4507810561845798</v>
      </c>
      <c r="AY21" s="137">
        <v>-4.08236618825996</v>
      </c>
      <c r="AZ21" s="130"/>
      <c r="BA21" s="138">
        <v>-6.58290510111319</v>
      </c>
      <c r="BB21" s="139">
        <v>-6.9009076559624702</v>
      </c>
      <c r="BC21" s="140">
        <v>-6.7448239400594003</v>
      </c>
      <c r="BD21" s="130"/>
      <c r="BE21" s="141">
        <v>-5.1427019559923099</v>
      </c>
    </row>
    <row r="22" spans="1:70" x14ac:dyDescent="0.25">
      <c r="A22" s="36" t="s">
        <v>33</v>
      </c>
      <c r="B22" s="3" t="str">
        <f t="shared" si="0"/>
        <v>Chesapeake/Suffolk, VA</v>
      </c>
      <c r="C22" s="3"/>
      <c r="D22" s="25" t="s">
        <v>16</v>
      </c>
      <c r="E22" s="28" t="s">
        <v>17</v>
      </c>
      <c r="F22" s="3"/>
      <c r="G22" s="163">
        <v>67.052905485812502</v>
      </c>
      <c r="H22" s="164">
        <v>84.430860309544201</v>
      </c>
      <c r="I22" s="164">
        <v>93.670902562338696</v>
      </c>
      <c r="J22" s="164">
        <v>94.827863095442794</v>
      </c>
      <c r="K22" s="164">
        <v>91.2759597248495</v>
      </c>
      <c r="L22" s="165">
        <v>86.251698235597502</v>
      </c>
      <c r="M22" s="152"/>
      <c r="N22" s="166">
        <v>132.48819846947501</v>
      </c>
      <c r="O22" s="167">
        <v>139.11554134135801</v>
      </c>
      <c r="P22" s="168">
        <v>135.80186990541699</v>
      </c>
      <c r="Q22" s="152"/>
      <c r="R22" s="169">
        <v>100.40889014126</v>
      </c>
      <c r="S22" s="135"/>
      <c r="T22" s="142">
        <v>2.8772693969419798</v>
      </c>
      <c r="U22" s="143">
        <v>-1.7016809183866599</v>
      </c>
      <c r="V22" s="143">
        <v>-3.2064743921393002</v>
      </c>
      <c r="W22" s="143">
        <v>-4.4093714002035602</v>
      </c>
      <c r="X22" s="143">
        <v>0.43044402006358101</v>
      </c>
      <c r="Y22" s="144">
        <v>-1.52359506956283</v>
      </c>
      <c r="Z22" s="130"/>
      <c r="AA22" s="145">
        <v>3.2843926613519798</v>
      </c>
      <c r="AB22" s="146">
        <v>2.041119815224</v>
      </c>
      <c r="AC22" s="147">
        <v>2.6438265321920502</v>
      </c>
      <c r="AD22" s="130"/>
      <c r="AE22" s="148">
        <v>4.60449688322523E-2</v>
      </c>
      <c r="AG22" s="163">
        <v>66.212348774720496</v>
      </c>
      <c r="AH22" s="164">
        <v>82.724036014617297</v>
      </c>
      <c r="AI22" s="164">
        <v>87.768365318142699</v>
      </c>
      <c r="AJ22" s="164">
        <v>88.624486895958697</v>
      </c>
      <c r="AK22" s="164">
        <v>93.491875408426395</v>
      </c>
      <c r="AL22" s="165">
        <v>83.7642224823731</v>
      </c>
      <c r="AM22" s="152"/>
      <c r="AN22" s="166">
        <v>127.155330300945</v>
      </c>
      <c r="AO22" s="167">
        <v>124.00849933791901</v>
      </c>
      <c r="AP22" s="168">
        <v>125.581914819432</v>
      </c>
      <c r="AQ22" s="152"/>
      <c r="AR22" s="169">
        <v>95.712134578675801</v>
      </c>
      <c r="AS22" s="135"/>
      <c r="AT22" s="142">
        <v>-8.4040925106692903</v>
      </c>
      <c r="AU22" s="143">
        <v>-3.6513877965506301</v>
      </c>
      <c r="AV22" s="143">
        <v>-0.216182612207312</v>
      </c>
      <c r="AW22" s="143">
        <v>-3.5819992265157001</v>
      </c>
      <c r="AX22" s="143">
        <v>5.7663198224485201</v>
      </c>
      <c r="AY22" s="144">
        <v>-1.7812724020375601</v>
      </c>
      <c r="AZ22" s="130"/>
      <c r="BA22" s="145">
        <v>-0.95694737907715399</v>
      </c>
      <c r="BB22" s="146">
        <v>-5.3895510185557098</v>
      </c>
      <c r="BC22" s="147">
        <v>-3.1962174639116001</v>
      </c>
      <c r="BD22" s="130"/>
      <c r="BE22" s="148">
        <v>-2.3165269878329702</v>
      </c>
    </row>
    <row r="23" spans="1:70" ht="13" x14ac:dyDescent="0.3">
      <c r="A23" s="35" t="s">
        <v>109</v>
      </c>
      <c r="B23" s="3" t="s">
        <v>109</v>
      </c>
      <c r="C23" s="9"/>
      <c r="D23" s="23" t="s">
        <v>16</v>
      </c>
      <c r="E23" s="26" t="s">
        <v>17</v>
      </c>
      <c r="F23" s="3"/>
      <c r="G23" s="149">
        <v>61.355890720982799</v>
      </c>
      <c r="H23" s="150">
        <v>96.088558034270903</v>
      </c>
      <c r="I23" s="150">
        <v>111.914199806013</v>
      </c>
      <c r="J23" s="150">
        <v>111.007358551568</v>
      </c>
      <c r="K23" s="150">
        <v>92.550792111218797</v>
      </c>
      <c r="L23" s="151">
        <v>94.583359844810801</v>
      </c>
      <c r="M23" s="152"/>
      <c r="N23" s="153">
        <v>89.534804397025496</v>
      </c>
      <c r="O23" s="154">
        <v>107.852295505981</v>
      </c>
      <c r="P23" s="155">
        <v>98.6935499515033</v>
      </c>
      <c r="Q23" s="152"/>
      <c r="R23" s="156">
        <v>95.757699875294406</v>
      </c>
      <c r="S23" s="135"/>
      <c r="T23" s="127">
        <v>1.0274603227416399</v>
      </c>
      <c r="U23" s="128">
        <v>2.5229769693892199</v>
      </c>
      <c r="V23" s="128">
        <v>-8.0172856508976391</v>
      </c>
      <c r="W23" s="128">
        <v>-9.5656706994001102</v>
      </c>
      <c r="X23" s="128">
        <v>-7.9468603166097296</v>
      </c>
      <c r="Y23" s="129">
        <v>-5.3057152761867901</v>
      </c>
      <c r="Z23" s="130"/>
      <c r="AA23" s="131">
        <v>-31.314445764841199</v>
      </c>
      <c r="AB23" s="132">
        <v>-32.444246332670701</v>
      </c>
      <c r="AC23" s="133">
        <v>-31.936409307381901</v>
      </c>
      <c r="AD23" s="130"/>
      <c r="AE23" s="134">
        <v>-15.0888770157796</v>
      </c>
      <c r="AF23" s="75"/>
      <c r="AG23" s="149">
        <v>58.586250404138298</v>
      </c>
      <c r="AH23" s="150">
        <v>85.422507274490698</v>
      </c>
      <c r="AI23" s="150">
        <v>97.756441157452301</v>
      </c>
      <c r="AJ23" s="150">
        <v>97.665527804720298</v>
      </c>
      <c r="AK23" s="150">
        <v>84.711626252828907</v>
      </c>
      <c r="AL23" s="151">
        <v>84.828470578726098</v>
      </c>
      <c r="AM23" s="152"/>
      <c r="AN23" s="153">
        <v>96.344551406401493</v>
      </c>
      <c r="AO23" s="154">
        <v>108.093978338182</v>
      </c>
      <c r="AP23" s="155">
        <v>102.219264872292</v>
      </c>
      <c r="AQ23" s="152"/>
      <c r="AR23" s="156">
        <v>89.7972689483164</v>
      </c>
      <c r="AS23" s="135"/>
      <c r="AT23" s="127">
        <v>-3.0110125317507999</v>
      </c>
      <c r="AU23" s="128">
        <v>12.992128046772701</v>
      </c>
      <c r="AV23" s="128">
        <v>2.2444692420283201</v>
      </c>
      <c r="AW23" s="128">
        <v>-6.0006862789493702</v>
      </c>
      <c r="AX23" s="128">
        <v>-6.2405328793454196</v>
      </c>
      <c r="AY23" s="129">
        <v>-0.404775186637992</v>
      </c>
      <c r="AZ23" s="130"/>
      <c r="BA23" s="131">
        <v>-11.049320672578</v>
      </c>
      <c r="BB23" s="132">
        <v>-12.9514230338111</v>
      </c>
      <c r="BC23" s="133">
        <v>-12.065268492771301</v>
      </c>
      <c r="BD23" s="130"/>
      <c r="BE23" s="134">
        <v>-4.5225161974779704</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7">
        <v>44.324196872778899</v>
      </c>
      <c r="H24" s="152">
        <v>65.632758824923002</v>
      </c>
      <c r="I24" s="152">
        <v>75.789182658137804</v>
      </c>
      <c r="J24" s="152">
        <v>74.224862591802804</v>
      </c>
      <c r="K24" s="152">
        <v>65.434804548685094</v>
      </c>
      <c r="L24" s="158">
        <v>65.081161099265501</v>
      </c>
      <c r="M24" s="152"/>
      <c r="N24" s="159">
        <v>79.487301587301502</v>
      </c>
      <c r="O24" s="160">
        <v>86.581352760009395</v>
      </c>
      <c r="P24" s="161">
        <v>83.034327173655498</v>
      </c>
      <c r="Q24" s="152"/>
      <c r="R24" s="162">
        <v>70.210637120519806</v>
      </c>
      <c r="S24" s="135"/>
      <c r="T24" s="136">
        <v>-8.0158314357500693</v>
      </c>
      <c r="U24" s="130">
        <v>-6.5940237442235601</v>
      </c>
      <c r="V24" s="130">
        <v>-10.084053921435199</v>
      </c>
      <c r="W24" s="130">
        <v>-6.9113167672141902</v>
      </c>
      <c r="X24" s="130">
        <v>-11.337907795714701</v>
      </c>
      <c r="Y24" s="137">
        <v>-8.6656899713250599</v>
      </c>
      <c r="Z24" s="130"/>
      <c r="AA24" s="138">
        <v>-25.423760630670099</v>
      </c>
      <c r="AB24" s="139">
        <v>-27.310303038215501</v>
      </c>
      <c r="AC24" s="140">
        <v>-26.419381176526102</v>
      </c>
      <c r="AD24" s="130"/>
      <c r="AE24" s="141">
        <v>-15.5507500617828</v>
      </c>
      <c r="AF24" s="75"/>
      <c r="AG24" s="157">
        <v>46.898108051855303</v>
      </c>
      <c r="AH24" s="152">
        <v>66.508243603411501</v>
      </c>
      <c r="AI24" s="152">
        <v>75.534485311537495</v>
      </c>
      <c r="AJ24" s="152">
        <v>72.903810116086206</v>
      </c>
      <c r="AK24" s="152">
        <v>64.162273158019403</v>
      </c>
      <c r="AL24" s="158">
        <v>65.216139154969596</v>
      </c>
      <c r="AM24" s="152"/>
      <c r="AN24" s="159">
        <v>79.718973584458595</v>
      </c>
      <c r="AO24" s="160">
        <v>82.999622127457897</v>
      </c>
      <c r="AP24" s="161">
        <v>81.359297855958303</v>
      </c>
      <c r="AQ24" s="152"/>
      <c r="AR24" s="162">
        <v>69.831125465628105</v>
      </c>
      <c r="AS24" s="135"/>
      <c r="AT24" s="136">
        <v>-6.0828870212466697</v>
      </c>
      <c r="AU24" s="130">
        <v>8.1883196125670494</v>
      </c>
      <c r="AV24" s="130">
        <v>9.0087831801766391</v>
      </c>
      <c r="AW24" s="130">
        <v>0.28344712679134998</v>
      </c>
      <c r="AX24" s="130">
        <v>-11.506339571317501</v>
      </c>
      <c r="AY24" s="137">
        <v>5.3926195911223003E-2</v>
      </c>
      <c r="AZ24" s="130"/>
      <c r="BA24" s="138">
        <v>-13.697701877439201</v>
      </c>
      <c r="BB24" s="139">
        <v>-12.9031095808513</v>
      </c>
      <c r="BC24" s="140">
        <v>-13.2942156647453</v>
      </c>
      <c r="BD24" s="130"/>
      <c r="BE24" s="141">
        <v>-4.8200773099101903</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7">
        <v>45.434643764236903</v>
      </c>
      <c r="H25" s="152">
        <v>61.162731435079699</v>
      </c>
      <c r="I25" s="152">
        <v>66.447384054669698</v>
      </c>
      <c r="J25" s="152">
        <v>73.720422665148007</v>
      </c>
      <c r="K25" s="152">
        <v>66.348327420273307</v>
      </c>
      <c r="L25" s="158">
        <v>62.622701867881503</v>
      </c>
      <c r="M25" s="152"/>
      <c r="N25" s="159">
        <v>69.756639777904297</v>
      </c>
      <c r="O25" s="160">
        <v>73.704660079726594</v>
      </c>
      <c r="P25" s="161">
        <v>71.730649928815396</v>
      </c>
      <c r="Q25" s="152"/>
      <c r="R25" s="162">
        <v>65.224972742434105</v>
      </c>
      <c r="S25" s="135"/>
      <c r="T25" s="136">
        <v>4.9483003872772597</v>
      </c>
      <c r="U25" s="130">
        <v>19.928702435734699</v>
      </c>
      <c r="V25" s="130">
        <v>1.32778736738891</v>
      </c>
      <c r="W25" s="130">
        <v>7.9533844529120801</v>
      </c>
      <c r="X25" s="130">
        <v>-6.1494596958466801</v>
      </c>
      <c r="Y25" s="137">
        <v>4.7716861906752497</v>
      </c>
      <c r="Z25" s="130"/>
      <c r="AA25" s="138">
        <v>-17.470537546623799</v>
      </c>
      <c r="AB25" s="139">
        <v>-16.8318953156497</v>
      </c>
      <c r="AC25" s="140">
        <v>-17.143658737577599</v>
      </c>
      <c r="AD25" s="130"/>
      <c r="AE25" s="141">
        <v>-3.2675973914986902</v>
      </c>
      <c r="AF25" s="75"/>
      <c r="AG25" s="157">
        <v>40.758103039578501</v>
      </c>
      <c r="AH25" s="152">
        <v>54.0894376138952</v>
      </c>
      <c r="AI25" s="152">
        <v>58.519394476081999</v>
      </c>
      <c r="AJ25" s="152">
        <v>62.586824195615002</v>
      </c>
      <c r="AK25" s="152">
        <v>62.657996697038698</v>
      </c>
      <c r="AL25" s="158">
        <v>55.7223512044419</v>
      </c>
      <c r="AM25" s="152"/>
      <c r="AN25" s="159">
        <v>72.640213930808599</v>
      </c>
      <c r="AO25" s="160">
        <v>74.495868315774402</v>
      </c>
      <c r="AP25" s="161">
        <v>73.568041123291493</v>
      </c>
      <c r="AQ25" s="152"/>
      <c r="AR25" s="162">
        <v>60.821119752684602</v>
      </c>
      <c r="AS25" s="135"/>
      <c r="AT25" s="136">
        <v>-6.5804275271756598</v>
      </c>
      <c r="AU25" s="130">
        <v>14.0428448003744</v>
      </c>
      <c r="AV25" s="130">
        <v>10.3231083017349</v>
      </c>
      <c r="AW25" s="130">
        <v>5.5513134197232699</v>
      </c>
      <c r="AX25" s="130">
        <v>-1.45989592929443</v>
      </c>
      <c r="AY25" s="137">
        <v>4.3555271264575603</v>
      </c>
      <c r="AZ25" s="130"/>
      <c r="BA25" s="138">
        <v>-4.0644222406747597</v>
      </c>
      <c r="BB25" s="139">
        <v>-2.9843349698125201</v>
      </c>
      <c r="BC25" s="140">
        <v>-3.52059041621288</v>
      </c>
      <c r="BD25" s="130"/>
      <c r="BE25" s="141">
        <v>1.4921616086861</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7">
        <v>57.977923932281598</v>
      </c>
      <c r="H26" s="152">
        <v>69.748197633705203</v>
      </c>
      <c r="I26" s="152">
        <v>73.227325856098403</v>
      </c>
      <c r="J26" s="152">
        <v>72.250608156983404</v>
      </c>
      <c r="K26" s="152">
        <v>68.437578703347398</v>
      </c>
      <c r="L26" s="158">
        <v>68.328326856483201</v>
      </c>
      <c r="M26" s="152"/>
      <c r="N26" s="159">
        <v>79.180069757599</v>
      </c>
      <c r="O26" s="160">
        <v>78.454902077722195</v>
      </c>
      <c r="P26" s="161">
        <v>78.817485917660605</v>
      </c>
      <c r="Q26" s="152"/>
      <c r="R26" s="162">
        <v>71.325229445391003</v>
      </c>
      <c r="S26" s="135"/>
      <c r="T26" s="136">
        <v>10.917995651160799</v>
      </c>
      <c r="U26" s="130">
        <v>20.0216871280346</v>
      </c>
      <c r="V26" s="130">
        <v>9.2175417016854606</v>
      </c>
      <c r="W26" s="130">
        <v>10.134091174081799</v>
      </c>
      <c r="X26" s="130">
        <v>2.39303197457525</v>
      </c>
      <c r="Y26" s="137">
        <v>10.252602564393699</v>
      </c>
      <c r="Z26" s="130"/>
      <c r="AA26" s="138">
        <v>3.9304074650846399</v>
      </c>
      <c r="AB26" s="139">
        <v>-2.3402842023094101</v>
      </c>
      <c r="AC26" s="140">
        <v>0.71194473633588296</v>
      </c>
      <c r="AD26" s="130"/>
      <c r="AE26" s="141">
        <v>7.0507709140456196</v>
      </c>
      <c r="AF26" s="75"/>
      <c r="AG26" s="157">
        <v>52.117702794343899</v>
      </c>
      <c r="AH26" s="152">
        <v>63.933289125625201</v>
      </c>
      <c r="AI26" s="152">
        <v>67.486346888226194</v>
      </c>
      <c r="AJ26" s="152">
        <v>64.121127308580199</v>
      </c>
      <c r="AK26" s="152">
        <v>61.573362644286199</v>
      </c>
      <c r="AL26" s="158">
        <v>61.8463657522123</v>
      </c>
      <c r="AM26" s="152"/>
      <c r="AN26" s="159">
        <v>72.098675125048004</v>
      </c>
      <c r="AO26" s="160">
        <v>73.441901962293102</v>
      </c>
      <c r="AP26" s="161">
        <v>72.770288543670603</v>
      </c>
      <c r="AQ26" s="152"/>
      <c r="AR26" s="162">
        <v>64.967486549771806</v>
      </c>
      <c r="AS26" s="135"/>
      <c r="AT26" s="136">
        <v>1.71950111401725</v>
      </c>
      <c r="AU26" s="130">
        <v>14.7764131091416</v>
      </c>
      <c r="AV26" s="130">
        <v>15.9420288955193</v>
      </c>
      <c r="AW26" s="130">
        <v>6.4230617825109197</v>
      </c>
      <c r="AX26" s="130">
        <v>0.98067883269783795</v>
      </c>
      <c r="AY26" s="137">
        <v>7.9823105160510099</v>
      </c>
      <c r="AZ26" s="130"/>
      <c r="BA26" s="138">
        <v>0.98401294649476001</v>
      </c>
      <c r="BB26" s="139">
        <v>1.16247516772363</v>
      </c>
      <c r="BC26" s="140">
        <v>1.07398882079101</v>
      </c>
      <c r="BD26" s="130"/>
      <c r="BE26" s="141">
        <v>5.6708924135519698</v>
      </c>
      <c r="BF26" s="75"/>
      <c r="BG26" s="76"/>
      <c r="BH26" s="76"/>
      <c r="BI26" s="76"/>
      <c r="BJ26" s="76"/>
      <c r="BK26" s="76"/>
      <c r="BL26" s="76"/>
      <c r="BM26" s="76"/>
      <c r="BN26" s="76"/>
      <c r="BO26" s="76"/>
      <c r="BP26" s="76"/>
      <c r="BQ26" s="76"/>
      <c r="BR26" s="76"/>
    </row>
    <row r="27" spans="1:70" x14ac:dyDescent="0.25">
      <c r="A27" s="21" t="s">
        <v>97</v>
      </c>
      <c r="B27" s="82" t="s">
        <v>70</v>
      </c>
      <c r="C27" s="3"/>
      <c r="D27" s="24" t="s">
        <v>16</v>
      </c>
      <c r="E27" s="27" t="s">
        <v>17</v>
      </c>
      <c r="F27" s="3"/>
      <c r="G27" s="157">
        <v>56.412697775972298</v>
      </c>
      <c r="H27" s="152">
        <v>70.321435462577398</v>
      </c>
      <c r="I27" s="152">
        <v>78.5971966081039</v>
      </c>
      <c r="J27" s="152">
        <v>79.900048745810906</v>
      </c>
      <c r="K27" s="152">
        <v>76.510699197725103</v>
      </c>
      <c r="L27" s="158">
        <v>72.3484155580379</v>
      </c>
      <c r="M27" s="152"/>
      <c r="N27" s="159">
        <v>97.796502995836207</v>
      </c>
      <c r="O27" s="160">
        <v>96.402763785924606</v>
      </c>
      <c r="P27" s="161">
        <v>97.099633390880399</v>
      </c>
      <c r="Q27" s="152"/>
      <c r="R27" s="162">
        <v>79.420192081707199</v>
      </c>
      <c r="S27" s="135"/>
      <c r="T27" s="136">
        <v>5.7446354427542996</v>
      </c>
      <c r="U27" s="130">
        <v>4.3125548881906299</v>
      </c>
      <c r="V27" s="130">
        <v>6.2423535904805902</v>
      </c>
      <c r="W27" s="130">
        <v>3.2872447406160599</v>
      </c>
      <c r="X27" s="130">
        <v>-3.8822314420956001</v>
      </c>
      <c r="Y27" s="137">
        <v>2.8554455588835701</v>
      </c>
      <c r="Z27" s="130"/>
      <c r="AA27" s="138">
        <v>-0.76767501310059805</v>
      </c>
      <c r="AB27" s="139">
        <v>-3.9191931645792901</v>
      </c>
      <c r="AC27" s="140">
        <v>-2.3575527440652202</v>
      </c>
      <c r="AD27" s="130"/>
      <c r="AE27" s="141">
        <v>0.97236002262870802</v>
      </c>
      <c r="AF27" s="75"/>
      <c r="AG27" s="157">
        <v>53.752582512440299</v>
      </c>
      <c r="AH27" s="152">
        <v>67.290886183609203</v>
      </c>
      <c r="AI27" s="152">
        <v>71.145893546257696</v>
      </c>
      <c r="AJ27" s="152">
        <v>71.886900071087595</v>
      </c>
      <c r="AK27" s="152">
        <v>76.471308012592601</v>
      </c>
      <c r="AL27" s="158">
        <v>68.109514065197502</v>
      </c>
      <c r="AM27" s="152"/>
      <c r="AN27" s="159">
        <v>99.383695034020505</v>
      </c>
      <c r="AO27" s="160">
        <v>97.049953285264493</v>
      </c>
      <c r="AP27" s="161">
        <v>98.216824159642499</v>
      </c>
      <c r="AQ27" s="152"/>
      <c r="AR27" s="162">
        <v>76.711602663610293</v>
      </c>
      <c r="AS27" s="135"/>
      <c r="AT27" s="136">
        <v>-4.3543498878567304</v>
      </c>
      <c r="AU27" s="130">
        <v>3.2489146243209301</v>
      </c>
      <c r="AV27" s="130">
        <v>8.2855751304144203</v>
      </c>
      <c r="AW27" s="130">
        <v>3.26487257719366</v>
      </c>
      <c r="AX27" s="130">
        <v>4.8055902184965404</v>
      </c>
      <c r="AY27" s="137">
        <v>3.3044620872175599</v>
      </c>
      <c r="AZ27" s="130"/>
      <c r="BA27" s="138">
        <v>4.3403807746211402</v>
      </c>
      <c r="BB27" s="139">
        <v>-9.4114775952353097E-2</v>
      </c>
      <c r="BC27" s="140">
        <v>2.1013297156739101</v>
      </c>
      <c r="BD27" s="130"/>
      <c r="BE27" s="141">
        <v>2.8610680686763601</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7">
        <v>50.192116508400197</v>
      </c>
      <c r="H28" s="152">
        <v>70.041943024105095</v>
      </c>
      <c r="I28" s="152">
        <v>73.826353177501801</v>
      </c>
      <c r="J28" s="152">
        <v>70.5176899196493</v>
      </c>
      <c r="K28" s="152">
        <v>59.662079985390697</v>
      </c>
      <c r="L28" s="158">
        <v>64.848036523009398</v>
      </c>
      <c r="M28" s="152"/>
      <c r="N28" s="159">
        <v>70.188825785244703</v>
      </c>
      <c r="O28" s="160">
        <v>67.112797662527299</v>
      </c>
      <c r="P28" s="161">
        <v>68.650811723885994</v>
      </c>
      <c r="Q28" s="152"/>
      <c r="R28" s="162">
        <v>65.934543723259907</v>
      </c>
      <c r="S28" s="135"/>
      <c r="T28" s="136">
        <v>8.9829502596406794</v>
      </c>
      <c r="U28" s="130">
        <v>-6.4253935639229596</v>
      </c>
      <c r="V28" s="130">
        <v>-9.1848540042752003</v>
      </c>
      <c r="W28" s="130">
        <v>-8.1057830595614107</v>
      </c>
      <c r="X28" s="130">
        <v>-14.143206997289401</v>
      </c>
      <c r="Y28" s="137">
        <v>-6.94187227579466</v>
      </c>
      <c r="Z28" s="130"/>
      <c r="AA28" s="138">
        <v>-9.3459851823284907</v>
      </c>
      <c r="AB28" s="139">
        <v>-17.125566678372</v>
      </c>
      <c r="AC28" s="140">
        <v>-13.323105034747201</v>
      </c>
      <c r="AD28" s="130"/>
      <c r="AE28" s="141">
        <v>-8.9362679028017595</v>
      </c>
      <c r="AF28" s="75"/>
      <c r="AG28" s="157">
        <v>48.696475073046003</v>
      </c>
      <c r="AH28" s="152">
        <v>67.728946767713595</v>
      </c>
      <c r="AI28" s="152">
        <v>71.9148507121986</v>
      </c>
      <c r="AJ28" s="152">
        <v>67.416616599707794</v>
      </c>
      <c r="AK28" s="152">
        <v>62.7152816837107</v>
      </c>
      <c r="AL28" s="158">
        <v>63.694434167275297</v>
      </c>
      <c r="AM28" s="152"/>
      <c r="AN28" s="159">
        <v>75.187268078889701</v>
      </c>
      <c r="AO28" s="160">
        <v>72.914161340394401</v>
      </c>
      <c r="AP28" s="161">
        <v>74.050714709641994</v>
      </c>
      <c r="AQ28" s="152"/>
      <c r="AR28" s="162">
        <v>66.653371465094395</v>
      </c>
      <c r="AS28" s="135"/>
      <c r="AT28" s="136">
        <v>1.7125977047654499</v>
      </c>
      <c r="AU28" s="130">
        <v>8.7650007554175797</v>
      </c>
      <c r="AV28" s="130">
        <v>7.6158844421429697</v>
      </c>
      <c r="AW28" s="130">
        <v>-4.6068758751665202</v>
      </c>
      <c r="AX28" s="130">
        <v>-5.9251489144089096</v>
      </c>
      <c r="AY28" s="137">
        <v>1.3240155710621599</v>
      </c>
      <c r="AZ28" s="130"/>
      <c r="BA28" s="138">
        <v>-1.29174147260807</v>
      </c>
      <c r="BB28" s="139">
        <v>-7.0110399835883701</v>
      </c>
      <c r="BC28" s="140">
        <v>-4.1928367364776804</v>
      </c>
      <c r="BD28" s="130"/>
      <c r="BE28" s="141">
        <v>-0.49475713630482099</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7">
        <v>93.041037019458898</v>
      </c>
      <c r="H29" s="152">
        <v>112.25022306597</v>
      </c>
      <c r="I29" s="152">
        <v>115.74372804935901</v>
      </c>
      <c r="J29" s="152">
        <v>124.01642857142799</v>
      </c>
      <c r="K29" s="152">
        <v>128.633028001898</v>
      </c>
      <c r="L29" s="158">
        <v>114.73688894162299</v>
      </c>
      <c r="M29" s="152"/>
      <c r="N29" s="159">
        <v>143.84440436639699</v>
      </c>
      <c r="O29" s="160">
        <v>148.069159943046</v>
      </c>
      <c r="P29" s="161">
        <v>145.95678215472199</v>
      </c>
      <c r="Q29" s="152"/>
      <c r="R29" s="162">
        <v>123.65685843108</v>
      </c>
      <c r="S29" s="135"/>
      <c r="T29" s="136">
        <v>13.5173190207896</v>
      </c>
      <c r="U29" s="130">
        <v>11.012838019503199</v>
      </c>
      <c r="V29" s="130">
        <v>5.6905209444464901</v>
      </c>
      <c r="W29" s="130">
        <v>-2.6303878618819598</v>
      </c>
      <c r="X29" s="130">
        <v>-1.3065594670779499</v>
      </c>
      <c r="Y29" s="137">
        <v>4.2510765053357602</v>
      </c>
      <c r="Z29" s="130"/>
      <c r="AA29" s="138">
        <v>-2.88141461644032</v>
      </c>
      <c r="AB29" s="139">
        <v>-7.4345624534296002</v>
      </c>
      <c r="AC29" s="140">
        <v>-5.2455526669796297</v>
      </c>
      <c r="AD29" s="130"/>
      <c r="AE29" s="141">
        <v>0.84266351462437195</v>
      </c>
      <c r="AF29" s="75"/>
      <c r="AG29" s="157">
        <v>80.854229354532507</v>
      </c>
      <c r="AH29" s="152">
        <v>94.614316563834805</v>
      </c>
      <c r="AI29" s="152">
        <v>91.599546155671504</v>
      </c>
      <c r="AJ29" s="152">
        <v>102.810679283341</v>
      </c>
      <c r="AK29" s="152">
        <v>105.627335666824</v>
      </c>
      <c r="AL29" s="158">
        <v>95.101221404840999</v>
      </c>
      <c r="AM29" s="152"/>
      <c r="AN29" s="159">
        <v>130.660920740389</v>
      </c>
      <c r="AO29" s="160">
        <v>131.803865685809</v>
      </c>
      <c r="AP29" s="161">
        <v>131.23239321309899</v>
      </c>
      <c r="AQ29" s="152"/>
      <c r="AR29" s="162">
        <v>105.42441335005699</v>
      </c>
      <c r="AS29" s="135"/>
      <c r="AT29" s="136">
        <v>-0.94669237774322201</v>
      </c>
      <c r="AU29" s="130">
        <v>-0.464144891220374</v>
      </c>
      <c r="AV29" s="130">
        <v>-0.68875422475266102</v>
      </c>
      <c r="AW29" s="130">
        <v>-2.0584822463358399</v>
      </c>
      <c r="AX29" s="130">
        <v>-2.53057303115482</v>
      </c>
      <c r="AY29" s="137">
        <v>-1.4001654608468499</v>
      </c>
      <c r="AZ29" s="130"/>
      <c r="BA29" s="138">
        <v>0.67997312565831503</v>
      </c>
      <c r="BB29" s="139">
        <v>-3.8686184772083001</v>
      </c>
      <c r="BC29" s="140">
        <v>-1.6567824003687599</v>
      </c>
      <c r="BD29" s="130"/>
      <c r="BE29" s="141">
        <v>-1.49158647697118</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7">
        <v>44.519555621389401</v>
      </c>
      <c r="H30" s="152">
        <v>66.979619315656905</v>
      </c>
      <c r="I30" s="152">
        <v>77.069171974522206</v>
      </c>
      <c r="J30" s="152">
        <v>76.684226040586495</v>
      </c>
      <c r="K30" s="152">
        <v>70.740737668493495</v>
      </c>
      <c r="L30" s="158">
        <v>67.198662124129697</v>
      </c>
      <c r="M30" s="152"/>
      <c r="N30" s="159">
        <v>79.614242334468898</v>
      </c>
      <c r="O30" s="160">
        <v>80.217908458006207</v>
      </c>
      <c r="P30" s="161">
        <v>79.916075396237503</v>
      </c>
      <c r="Q30" s="152"/>
      <c r="R30" s="162">
        <v>70.832208773303407</v>
      </c>
      <c r="S30" s="135"/>
      <c r="T30" s="136">
        <v>-4.7948568378453897</v>
      </c>
      <c r="U30" s="130">
        <v>-2.7609083525310298</v>
      </c>
      <c r="V30" s="130">
        <v>4.7510358130081904</v>
      </c>
      <c r="W30" s="130">
        <v>1.9368513230364399</v>
      </c>
      <c r="X30" s="130">
        <v>3.9932089814693801</v>
      </c>
      <c r="Y30" s="137">
        <v>1.0602504456197299</v>
      </c>
      <c r="Z30" s="130"/>
      <c r="AA30" s="138">
        <v>3.2855246868675598</v>
      </c>
      <c r="AB30" s="139">
        <v>1.2629088404909301</v>
      </c>
      <c r="AC30" s="140">
        <v>2.2603976805901</v>
      </c>
      <c r="AD30" s="130"/>
      <c r="AE30" s="141">
        <v>1.4440362359835399</v>
      </c>
      <c r="AF30" s="75"/>
      <c r="AG30" s="157">
        <v>44.775563249888897</v>
      </c>
      <c r="AH30" s="152">
        <v>62.410796918974903</v>
      </c>
      <c r="AI30" s="152">
        <v>68.125506221300498</v>
      </c>
      <c r="AJ30" s="152">
        <v>65.755174788920101</v>
      </c>
      <c r="AK30" s="152">
        <v>63.9704632647015</v>
      </c>
      <c r="AL30" s="158">
        <v>61.0075008887572</v>
      </c>
      <c r="AM30" s="152"/>
      <c r="AN30" s="159">
        <v>78.525386239075601</v>
      </c>
      <c r="AO30" s="160">
        <v>76.903940897644702</v>
      </c>
      <c r="AP30" s="161">
        <v>77.714663568360194</v>
      </c>
      <c r="AQ30" s="152"/>
      <c r="AR30" s="162">
        <v>65.780975940072295</v>
      </c>
      <c r="AS30" s="135"/>
      <c r="AT30" s="136">
        <v>-8.0519092819101594</v>
      </c>
      <c r="AU30" s="130">
        <v>4.0617814334400402</v>
      </c>
      <c r="AV30" s="130">
        <v>6.4434357370982296</v>
      </c>
      <c r="AW30" s="130">
        <v>-3.6150688923558199</v>
      </c>
      <c r="AX30" s="130">
        <v>-6.5329001894692702</v>
      </c>
      <c r="AY30" s="137">
        <v>-1.38960097306402</v>
      </c>
      <c r="AZ30" s="130"/>
      <c r="BA30" s="138">
        <v>-3.2085081488320202</v>
      </c>
      <c r="BB30" s="139">
        <v>-6.2549512150290898</v>
      </c>
      <c r="BC30" s="140">
        <v>-4.7401952061132899</v>
      </c>
      <c r="BD30" s="130"/>
      <c r="BE30" s="141">
        <v>-2.5466283447730098</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7">
        <v>50.099655360058001</v>
      </c>
      <c r="H31" s="152">
        <v>56.9390168692182</v>
      </c>
      <c r="I31" s="152">
        <v>59.0144023217848</v>
      </c>
      <c r="J31" s="152">
        <v>58.7802720841647</v>
      </c>
      <c r="K31" s="152">
        <v>60.609256303283097</v>
      </c>
      <c r="L31" s="158">
        <v>57.088520587701701</v>
      </c>
      <c r="M31" s="152"/>
      <c r="N31" s="159">
        <v>73.439027752584707</v>
      </c>
      <c r="O31" s="160">
        <v>70.872793397424203</v>
      </c>
      <c r="P31" s="161">
        <v>72.155910575004498</v>
      </c>
      <c r="Q31" s="152"/>
      <c r="R31" s="162">
        <v>61.3934891555025</v>
      </c>
      <c r="S31" s="135"/>
      <c r="T31" s="136">
        <v>7.5395911152217998</v>
      </c>
      <c r="U31" s="130">
        <v>-0.94744678735879795</v>
      </c>
      <c r="V31" s="130">
        <v>-1.82062222161212</v>
      </c>
      <c r="W31" s="130">
        <v>-1.8286643127554401</v>
      </c>
      <c r="X31" s="130">
        <v>-8.19951356129571</v>
      </c>
      <c r="Y31" s="137">
        <v>-1.59783573453929</v>
      </c>
      <c r="Z31" s="130"/>
      <c r="AA31" s="138">
        <v>-11.9274208156061</v>
      </c>
      <c r="AB31" s="139">
        <v>-17.033759397906501</v>
      </c>
      <c r="AC31" s="140">
        <v>-14.5114290701804</v>
      </c>
      <c r="AD31" s="130"/>
      <c r="AE31" s="141">
        <v>-6.3483021800891803</v>
      </c>
      <c r="AF31" s="75"/>
      <c r="AG31" s="157">
        <v>47.557132686377599</v>
      </c>
      <c r="AH31" s="152">
        <v>56.651292853255903</v>
      </c>
      <c r="AI31" s="152">
        <v>57.572434699800397</v>
      </c>
      <c r="AJ31" s="152">
        <v>58.0378269544712</v>
      </c>
      <c r="AK31" s="152">
        <v>58.8966062035189</v>
      </c>
      <c r="AL31" s="158">
        <v>55.743058679484797</v>
      </c>
      <c r="AM31" s="152"/>
      <c r="AN31" s="159">
        <v>80.232406130963099</v>
      </c>
      <c r="AO31" s="160">
        <v>79.575623526210705</v>
      </c>
      <c r="AP31" s="161">
        <v>79.904014828586895</v>
      </c>
      <c r="AQ31" s="152"/>
      <c r="AR31" s="162">
        <v>62.646189007799698</v>
      </c>
      <c r="AS31" s="135"/>
      <c r="AT31" s="136">
        <v>-7.6606178902555104</v>
      </c>
      <c r="AU31" s="130">
        <v>-2.0020895446918598</v>
      </c>
      <c r="AV31" s="130">
        <v>0.69457426185285198</v>
      </c>
      <c r="AW31" s="130">
        <v>-5.6629853806994097</v>
      </c>
      <c r="AX31" s="130">
        <v>-5.7698479377113996</v>
      </c>
      <c r="AY31" s="137">
        <v>-4.0604154923334299</v>
      </c>
      <c r="AZ31" s="130"/>
      <c r="BA31" s="138">
        <v>0.91320831618684195</v>
      </c>
      <c r="BB31" s="139">
        <v>-3.5985180144646098</v>
      </c>
      <c r="BC31" s="140">
        <v>-1.3849693799281699</v>
      </c>
      <c r="BD31" s="130"/>
      <c r="BE31" s="141">
        <v>-3.1024011523457098</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7">
        <v>43.011636192271403</v>
      </c>
      <c r="H32" s="152">
        <v>49.097449575871799</v>
      </c>
      <c r="I32" s="152">
        <v>51.535338360037699</v>
      </c>
      <c r="J32" s="152">
        <v>55.778669180018802</v>
      </c>
      <c r="K32" s="152">
        <v>66.743551366635202</v>
      </c>
      <c r="L32" s="158">
        <v>53.233328934966998</v>
      </c>
      <c r="M32" s="152"/>
      <c r="N32" s="159">
        <v>94.477841658812395</v>
      </c>
      <c r="O32" s="160">
        <v>81.719926484448607</v>
      </c>
      <c r="P32" s="161">
        <v>88.098884071630494</v>
      </c>
      <c r="Q32" s="152"/>
      <c r="R32" s="162">
        <v>63.1949161168708</v>
      </c>
      <c r="S32" s="135"/>
      <c r="T32" s="136">
        <v>1.1546324314868399</v>
      </c>
      <c r="U32" s="130">
        <v>-11.5131304629017</v>
      </c>
      <c r="V32" s="130">
        <v>-6.9729381705607603</v>
      </c>
      <c r="W32" s="130">
        <v>-8.0790413923509199</v>
      </c>
      <c r="X32" s="130">
        <v>-4.3731096166902104</v>
      </c>
      <c r="Y32" s="137">
        <v>-6.2401949981102298</v>
      </c>
      <c r="Z32" s="130"/>
      <c r="AA32" s="138">
        <v>8.1109200920934104</v>
      </c>
      <c r="AB32" s="139">
        <v>1.7082568672363601</v>
      </c>
      <c r="AC32" s="140">
        <v>5.0439944951911899</v>
      </c>
      <c r="AD32" s="130"/>
      <c r="AE32" s="141">
        <v>-2.04909708229212</v>
      </c>
      <c r="AF32" s="75"/>
      <c r="AG32" s="157">
        <v>44.429183317624798</v>
      </c>
      <c r="AH32" s="152">
        <v>52.6528496701225</v>
      </c>
      <c r="AI32" s="152">
        <v>53.477323279924498</v>
      </c>
      <c r="AJ32" s="152">
        <v>52.900303958529598</v>
      </c>
      <c r="AK32" s="152">
        <v>55.584393967954703</v>
      </c>
      <c r="AL32" s="158">
        <v>51.808810838831199</v>
      </c>
      <c r="AM32" s="152"/>
      <c r="AN32" s="159">
        <v>83.936796418473094</v>
      </c>
      <c r="AO32" s="160">
        <v>74.482838360037704</v>
      </c>
      <c r="AP32" s="161">
        <v>79.209817389255406</v>
      </c>
      <c r="AQ32" s="152"/>
      <c r="AR32" s="162">
        <v>59.637669853238101</v>
      </c>
      <c r="AS32" s="135"/>
      <c r="AT32" s="136">
        <v>8.7245745150761902</v>
      </c>
      <c r="AU32" s="130">
        <v>10.427287817173999</v>
      </c>
      <c r="AV32" s="130">
        <v>8.2448712091078402</v>
      </c>
      <c r="AW32" s="130">
        <v>-4.9589721312305697</v>
      </c>
      <c r="AX32" s="130">
        <v>-11.8299673071326</v>
      </c>
      <c r="AY32" s="137">
        <v>0.93210884392173199</v>
      </c>
      <c r="AZ32" s="130"/>
      <c r="BA32" s="138">
        <v>-5.7164768506936801</v>
      </c>
      <c r="BB32" s="139">
        <v>-7.8400842063016496</v>
      </c>
      <c r="BC32" s="140">
        <v>-6.7269747734618104</v>
      </c>
      <c r="BD32" s="130"/>
      <c r="BE32" s="141">
        <v>-2.1179900989656901</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7">
        <v>43.560256014805603</v>
      </c>
      <c r="H33" s="152">
        <v>61.107128315854403</v>
      </c>
      <c r="I33" s="152">
        <v>66.681699568167701</v>
      </c>
      <c r="J33" s="152">
        <v>68.067421344848796</v>
      </c>
      <c r="K33" s="152">
        <v>57.205388648982101</v>
      </c>
      <c r="L33" s="158">
        <v>59.324378778531702</v>
      </c>
      <c r="M33" s="152"/>
      <c r="N33" s="159">
        <v>63.318880320789603</v>
      </c>
      <c r="O33" s="160">
        <v>70.930786551511403</v>
      </c>
      <c r="P33" s="161">
        <v>67.124833436150496</v>
      </c>
      <c r="Q33" s="152"/>
      <c r="R33" s="162">
        <v>61.553080109279897</v>
      </c>
      <c r="S33" s="135"/>
      <c r="T33" s="136">
        <v>8.8414205510470598</v>
      </c>
      <c r="U33" s="130">
        <v>2.3922385103222901</v>
      </c>
      <c r="V33" s="130">
        <v>-3.43270487426323</v>
      </c>
      <c r="W33" s="130">
        <v>-2.6683286457762798</v>
      </c>
      <c r="X33" s="130">
        <v>-12.2960912764116</v>
      </c>
      <c r="Y33" s="137">
        <v>-2.39886233977135</v>
      </c>
      <c r="Z33" s="130"/>
      <c r="AA33" s="138">
        <v>-22.887224650233399</v>
      </c>
      <c r="AB33" s="139">
        <v>-9.6867941488196401</v>
      </c>
      <c r="AC33" s="140">
        <v>-16.433819233121302</v>
      </c>
      <c r="AD33" s="130"/>
      <c r="AE33" s="141">
        <v>-7.2522958453424398</v>
      </c>
      <c r="AF33" s="75"/>
      <c r="AG33" s="157">
        <v>40.6043352868599</v>
      </c>
      <c r="AH33" s="152">
        <v>57.823806292412002</v>
      </c>
      <c r="AI33" s="152">
        <v>59.515146514497197</v>
      </c>
      <c r="AJ33" s="152">
        <v>57.659245835903697</v>
      </c>
      <c r="AK33" s="152">
        <v>54.273543337446</v>
      </c>
      <c r="AL33" s="158">
        <v>53.9752154534238</v>
      </c>
      <c r="AM33" s="152"/>
      <c r="AN33" s="159">
        <v>72.9713155459592</v>
      </c>
      <c r="AO33" s="160">
        <v>78.019833436150506</v>
      </c>
      <c r="AP33" s="161">
        <v>75.495574491054896</v>
      </c>
      <c r="AQ33" s="152"/>
      <c r="AR33" s="162">
        <v>60.123889464175498</v>
      </c>
      <c r="AS33" s="135"/>
      <c r="AT33" s="136">
        <v>2.04636070496207</v>
      </c>
      <c r="AU33" s="130">
        <v>6.4348229832322099</v>
      </c>
      <c r="AV33" s="130">
        <v>-6.5113858288256901E-2</v>
      </c>
      <c r="AW33" s="130">
        <v>-12.799723710869699</v>
      </c>
      <c r="AX33" s="130">
        <v>-16.732274953579498</v>
      </c>
      <c r="AY33" s="137">
        <v>-5.2980863484825802</v>
      </c>
      <c r="AZ33" s="130"/>
      <c r="BA33" s="138">
        <v>-9.2516097135584694</v>
      </c>
      <c r="BB33" s="139">
        <v>-5.7500142923577702</v>
      </c>
      <c r="BC33" s="140">
        <v>-7.4753950918284104</v>
      </c>
      <c r="BD33" s="130"/>
      <c r="BE33" s="141">
        <v>-6.0909103514095397</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7">
        <v>56.625875683524299</v>
      </c>
      <c r="H34" s="152">
        <v>75.980048812134996</v>
      </c>
      <c r="I34" s="152">
        <v>83.274804905928505</v>
      </c>
      <c r="J34" s="152">
        <v>84.346006055176204</v>
      </c>
      <c r="K34" s="152">
        <v>78.109262566035397</v>
      </c>
      <c r="L34" s="158">
        <v>75.667199604559897</v>
      </c>
      <c r="M34" s="152"/>
      <c r="N34" s="159">
        <v>87.858400321294994</v>
      </c>
      <c r="O34" s="160">
        <v>92.668579505081993</v>
      </c>
      <c r="P34" s="161">
        <v>90.263489913188494</v>
      </c>
      <c r="Q34" s="152"/>
      <c r="R34" s="162">
        <v>79.837568264167999</v>
      </c>
      <c r="S34" s="135"/>
      <c r="T34" s="136">
        <v>5.5888774485228501</v>
      </c>
      <c r="U34" s="130">
        <v>6.9922126543303902</v>
      </c>
      <c r="V34" s="130">
        <v>-0.28454859388415299</v>
      </c>
      <c r="W34" s="130">
        <v>-2.6700647371999602</v>
      </c>
      <c r="X34" s="130">
        <v>-6.0156163913769696</v>
      </c>
      <c r="Y34" s="137">
        <v>0.10894108490055</v>
      </c>
      <c r="Z34" s="130"/>
      <c r="AA34" s="138">
        <v>-15.489887579929499</v>
      </c>
      <c r="AB34" s="139">
        <v>-17.827592182379199</v>
      </c>
      <c r="AC34" s="140">
        <v>-16.706259466710701</v>
      </c>
      <c r="AD34" s="130"/>
      <c r="AE34" s="141">
        <v>-6.0196880841022899</v>
      </c>
      <c r="AF34" s="75"/>
      <c r="AG34" s="157">
        <v>53.207091541673101</v>
      </c>
      <c r="AH34" s="152">
        <v>70.081969399734305</v>
      </c>
      <c r="AI34" s="152">
        <v>75.189802666131101</v>
      </c>
      <c r="AJ34" s="152">
        <v>75.534852868485203</v>
      </c>
      <c r="AK34" s="152">
        <v>71.876184003212899</v>
      </c>
      <c r="AL34" s="158">
        <v>69.181335925864104</v>
      </c>
      <c r="AM34" s="152"/>
      <c r="AN34" s="159">
        <v>87.038686397478997</v>
      </c>
      <c r="AO34" s="160">
        <v>89.400382928110204</v>
      </c>
      <c r="AP34" s="161">
        <v>88.219534662794601</v>
      </c>
      <c r="AQ34" s="152"/>
      <c r="AR34" s="162">
        <v>74.621637625855698</v>
      </c>
      <c r="AS34" s="135"/>
      <c r="AT34" s="136">
        <v>-1.40579210435742</v>
      </c>
      <c r="AU34" s="130">
        <v>8.9764396126099406</v>
      </c>
      <c r="AV34" s="130">
        <v>7.50173447209733</v>
      </c>
      <c r="AW34" s="130">
        <v>-0.67193980972553402</v>
      </c>
      <c r="AX34" s="130">
        <v>-5.10256175700101</v>
      </c>
      <c r="AY34" s="137">
        <v>1.7358695110476301</v>
      </c>
      <c r="AZ34" s="130"/>
      <c r="BA34" s="138">
        <v>-6.0503219339100198</v>
      </c>
      <c r="BB34" s="139">
        <v>-7.4322507774283197</v>
      </c>
      <c r="BC34" s="140">
        <v>-6.7556531570329099</v>
      </c>
      <c r="BD34" s="130"/>
      <c r="BE34" s="141">
        <v>-1.29914951654525</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7">
        <v>53.4673635664873</v>
      </c>
      <c r="H35" s="152">
        <v>72.167363566487296</v>
      </c>
      <c r="I35" s="152">
        <v>79.345849346656394</v>
      </c>
      <c r="J35" s="152">
        <v>76.051460415065307</v>
      </c>
      <c r="K35" s="152">
        <v>66.879800153727899</v>
      </c>
      <c r="L35" s="158">
        <v>69.582367409684807</v>
      </c>
      <c r="M35" s="152"/>
      <c r="N35" s="159">
        <v>97.281767870868507</v>
      </c>
      <c r="O35" s="160">
        <v>102.29706379707901</v>
      </c>
      <c r="P35" s="161">
        <v>99.789415833973806</v>
      </c>
      <c r="Q35" s="152"/>
      <c r="R35" s="162">
        <v>78.212952673767404</v>
      </c>
      <c r="S35" s="135"/>
      <c r="T35" s="136">
        <v>-8.8040889138973206</v>
      </c>
      <c r="U35" s="130">
        <v>-6.2936620446462097</v>
      </c>
      <c r="V35" s="130">
        <v>-3.5077617545669701</v>
      </c>
      <c r="W35" s="130">
        <v>-7.0953679773835496</v>
      </c>
      <c r="X35" s="130">
        <v>-9.4358699470472605</v>
      </c>
      <c r="Y35" s="137">
        <v>-6.8712385903284998</v>
      </c>
      <c r="Z35" s="130"/>
      <c r="AA35" s="138">
        <v>-3.87001126168636</v>
      </c>
      <c r="AB35" s="139">
        <v>-13.027060139903201</v>
      </c>
      <c r="AC35" s="140">
        <v>-8.7921332477874792</v>
      </c>
      <c r="AD35" s="130"/>
      <c r="AE35" s="141">
        <v>-7.5807695541468698</v>
      </c>
      <c r="AF35" s="75"/>
      <c r="AG35" s="157">
        <v>51.721746733282004</v>
      </c>
      <c r="AH35" s="152">
        <v>71.977455803228196</v>
      </c>
      <c r="AI35" s="152">
        <v>77.4660472713297</v>
      </c>
      <c r="AJ35" s="152">
        <v>76.675278631821598</v>
      </c>
      <c r="AK35" s="152">
        <v>78.315641813989203</v>
      </c>
      <c r="AL35" s="158">
        <v>71.231234050730194</v>
      </c>
      <c r="AM35" s="152"/>
      <c r="AN35" s="159">
        <v>104.275297847809</v>
      </c>
      <c r="AO35" s="160">
        <v>106.357736356648</v>
      </c>
      <c r="AP35" s="161">
        <v>105.316517102229</v>
      </c>
      <c r="AQ35" s="152"/>
      <c r="AR35" s="162">
        <v>80.969886351158394</v>
      </c>
      <c r="AS35" s="135"/>
      <c r="AT35" s="136">
        <v>-22.174523736714999</v>
      </c>
      <c r="AU35" s="130">
        <v>-10.8575378861915</v>
      </c>
      <c r="AV35" s="130">
        <v>-3.9784324463104301</v>
      </c>
      <c r="AW35" s="130">
        <v>-6.5155049751169098</v>
      </c>
      <c r="AX35" s="130">
        <v>1.4640306415673301</v>
      </c>
      <c r="AY35" s="137">
        <v>-7.9898275917711903</v>
      </c>
      <c r="AZ35" s="130"/>
      <c r="BA35" s="138">
        <v>-1.98527234064466</v>
      </c>
      <c r="BB35" s="139">
        <v>-9.3641076497364999</v>
      </c>
      <c r="BC35" s="140">
        <v>-5.8554028052906304</v>
      </c>
      <c r="BD35" s="130"/>
      <c r="BE35" s="141">
        <v>-7.2080183177248598</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7">
        <v>84.107993174061406</v>
      </c>
      <c r="H36" s="152">
        <v>104.83063481228599</v>
      </c>
      <c r="I36" s="152">
        <v>143.78316040955599</v>
      </c>
      <c r="J36" s="152">
        <v>141.05435494880501</v>
      </c>
      <c r="K36" s="152">
        <v>123.89558361774699</v>
      </c>
      <c r="L36" s="158">
        <v>119.53434539249101</v>
      </c>
      <c r="M36" s="152"/>
      <c r="N36" s="159">
        <v>151.22759044368601</v>
      </c>
      <c r="O36" s="160">
        <v>146.92783617747401</v>
      </c>
      <c r="P36" s="161">
        <v>149.07771331058001</v>
      </c>
      <c r="Q36" s="152"/>
      <c r="R36" s="162">
        <v>127.97530765480199</v>
      </c>
      <c r="S36" s="135"/>
      <c r="T36" s="136">
        <v>-1.7334520851931801</v>
      </c>
      <c r="U36" s="130">
        <v>-1.92767690933545</v>
      </c>
      <c r="V36" s="130">
        <v>0.60759900065850303</v>
      </c>
      <c r="W36" s="130">
        <v>-3.0891489230315701</v>
      </c>
      <c r="X36" s="130">
        <v>-8.7254266502275097</v>
      </c>
      <c r="Y36" s="137">
        <v>-3.0835668849276501</v>
      </c>
      <c r="Z36" s="130"/>
      <c r="AA36" s="138">
        <v>-3.5761634719387101</v>
      </c>
      <c r="AB36" s="139">
        <v>-3.7329823199041599</v>
      </c>
      <c r="AC36" s="140">
        <v>-3.65350593911917</v>
      </c>
      <c r="AD36" s="130"/>
      <c r="AE36" s="141">
        <v>-3.2740051440386702</v>
      </c>
      <c r="AF36" s="75"/>
      <c r="AG36" s="157">
        <v>71.506747440273003</v>
      </c>
      <c r="AH36" s="152">
        <v>90.342558020477796</v>
      </c>
      <c r="AI36" s="152">
        <v>102.737175767918</v>
      </c>
      <c r="AJ36" s="152">
        <v>103.87919283276401</v>
      </c>
      <c r="AK36" s="152">
        <v>110.925066552901</v>
      </c>
      <c r="AL36" s="158">
        <v>95.878148122866804</v>
      </c>
      <c r="AM36" s="152"/>
      <c r="AN36" s="159">
        <v>142.57036006825899</v>
      </c>
      <c r="AO36" s="160">
        <v>138.05398464163801</v>
      </c>
      <c r="AP36" s="161">
        <v>140.31217235494799</v>
      </c>
      <c r="AQ36" s="152"/>
      <c r="AR36" s="162">
        <v>108.573583617747</v>
      </c>
      <c r="AS36" s="135"/>
      <c r="AT36" s="136">
        <v>-17.481437429048</v>
      </c>
      <c r="AU36" s="130">
        <v>-10.256372742370299</v>
      </c>
      <c r="AV36" s="130">
        <v>-3.1870541950869802</v>
      </c>
      <c r="AW36" s="130">
        <v>-5.0941520093826904</v>
      </c>
      <c r="AX36" s="130">
        <v>1.2989208904926699</v>
      </c>
      <c r="AY36" s="137">
        <v>-6.4420317015523603</v>
      </c>
      <c r="AZ36" s="130"/>
      <c r="BA36" s="138">
        <v>-1.80891757382784</v>
      </c>
      <c r="BB36" s="139">
        <v>-5.9120830745764801</v>
      </c>
      <c r="BC36" s="140">
        <v>-3.8712658425905899</v>
      </c>
      <c r="BD36" s="130"/>
      <c r="BE36" s="141">
        <v>-5.5089859460405899</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7">
        <v>92.630747408201799</v>
      </c>
      <c r="H37" s="152">
        <v>102.998459986721</v>
      </c>
      <c r="I37" s="152">
        <v>113.520353659159</v>
      </c>
      <c r="J37" s="152">
        <v>110.52083397170701</v>
      </c>
      <c r="K37" s="152">
        <v>111.678645881211</v>
      </c>
      <c r="L37" s="158">
        <v>106.26980818139999</v>
      </c>
      <c r="M37" s="152"/>
      <c r="N37" s="159">
        <v>170.28545273479301</v>
      </c>
      <c r="O37" s="160">
        <v>182.444261273683</v>
      </c>
      <c r="P37" s="161">
        <v>176.36485700423799</v>
      </c>
      <c r="Q37" s="152"/>
      <c r="R37" s="162">
        <v>126.29696498792499</v>
      </c>
      <c r="S37" s="135"/>
      <c r="T37" s="136">
        <v>-3.7726545513093099</v>
      </c>
      <c r="U37" s="130">
        <v>-4.9009375962174504</v>
      </c>
      <c r="V37" s="130">
        <v>-6.9295597138181497</v>
      </c>
      <c r="W37" s="130">
        <v>-12.363813967016799</v>
      </c>
      <c r="X37" s="130">
        <v>-7.8177293249423796</v>
      </c>
      <c r="Y37" s="137">
        <v>-7.3989335431966596</v>
      </c>
      <c r="Z37" s="130"/>
      <c r="AA37" s="138">
        <v>1.1463968216573801</v>
      </c>
      <c r="AB37" s="139">
        <v>1.11784236228802E-2</v>
      </c>
      <c r="AC37" s="140">
        <v>0.55602295361800902</v>
      </c>
      <c r="AD37" s="130"/>
      <c r="AE37" s="141">
        <v>-4.3808899407176396</v>
      </c>
      <c r="AF37" s="75"/>
      <c r="AG37" s="157">
        <v>88.180283325028398</v>
      </c>
      <c r="AH37" s="152">
        <v>101.035762665338</v>
      </c>
      <c r="AI37" s="152">
        <v>106.81767963842501</v>
      </c>
      <c r="AJ37" s="152">
        <v>111.496692010111</v>
      </c>
      <c r="AK37" s="152">
        <v>126.900343317501</v>
      </c>
      <c r="AL37" s="158">
        <v>106.888875212928</v>
      </c>
      <c r="AM37" s="152"/>
      <c r="AN37" s="159">
        <v>166.25048912210801</v>
      </c>
      <c r="AO37" s="160">
        <v>166.87771123793399</v>
      </c>
      <c r="AP37" s="161">
        <v>166.564100180021</v>
      </c>
      <c r="AQ37" s="152"/>
      <c r="AR37" s="162">
        <v>123.94071226224899</v>
      </c>
      <c r="AS37" s="135"/>
      <c r="AT37" s="136">
        <v>-13.8226895686775</v>
      </c>
      <c r="AU37" s="130">
        <v>-11.230348283805901</v>
      </c>
      <c r="AV37" s="130">
        <v>-7.92502587046509</v>
      </c>
      <c r="AW37" s="130">
        <v>-1.5513018121256801</v>
      </c>
      <c r="AX37" s="130">
        <v>10.088185590228001</v>
      </c>
      <c r="AY37" s="137">
        <v>-4.6790676217296001</v>
      </c>
      <c r="AZ37" s="130"/>
      <c r="BA37" s="138">
        <v>-9.7803643072332594E-2</v>
      </c>
      <c r="BB37" s="139">
        <v>-4.9552137274540904</v>
      </c>
      <c r="BC37" s="140">
        <v>-2.5915934570774599</v>
      </c>
      <c r="BD37" s="130"/>
      <c r="BE37" s="141">
        <v>-3.8868194378205398</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7">
        <v>77.8682895235209</v>
      </c>
      <c r="H38" s="152">
        <v>112.222503598212</v>
      </c>
      <c r="I38" s="152">
        <v>129.91784599651501</v>
      </c>
      <c r="J38" s="152">
        <v>127.099733164154</v>
      </c>
      <c r="K38" s="152">
        <v>101.11062760396899</v>
      </c>
      <c r="L38" s="158">
        <v>109.643799977274</v>
      </c>
      <c r="M38" s="152"/>
      <c r="N38" s="159">
        <v>102.99943830012801</v>
      </c>
      <c r="O38" s="160">
        <v>103.234285281418</v>
      </c>
      <c r="P38" s="161">
        <v>103.116861790773</v>
      </c>
      <c r="Q38" s="152"/>
      <c r="R38" s="162">
        <v>107.778960495417</v>
      </c>
      <c r="S38" s="135"/>
      <c r="T38" s="136">
        <v>-1.15916898230162</v>
      </c>
      <c r="U38" s="130">
        <v>3.8606314440385199</v>
      </c>
      <c r="V38" s="130">
        <v>7.1177124702217602</v>
      </c>
      <c r="W38" s="130">
        <v>9.5682738682497099</v>
      </c>
      <c r="X38" s="130">
        <v>-0.62130968709546996</v>
      </c>
      <c r="Y38" s="137">
        <v>4.2517087627005603</v>
      </c>
      <c r="Z38" s="130"/>
      <c r="AA38" s="138">
        <v>7.8993737446943602E-2</v>
      </c>
      <c r="AB38" s="139">
        <v>-4.1721373399772199</v>
      </c>
      <c r="AC38" s="140">
        <v>-2.0951153268459302</v>
      </c>
      <c r="AD38" s="130"/>
      <c r="AE38" s="141">
        <v>2.4364675320020401</v>
      </c>
      <c r="AF38" s="75"/>
      <c r="AG38" s="157">
        <v>70.689915361808104</v>
      </c>
      <c r="AH38" s="152">
        <v>96.421298197106196</v>
      </c>
      <c r="AI38" s="152">
        <v>108.472349443223</v>
      </c>
      <c r="AJ38" s="152">
        <v>109.280020216271</v>
      </c>
      <c r="AK38" s="152">
        <v>94.775629308385703</v>
      </c>
      <c r="AL38" s="158">
        <v>95.929802272352703</v>
      </c>
      <c r="AM38" s="152"/>
      <c r="AN38" s="159">
        <v>96.150825410953701</v>
      </c>
      <c r="AO38" s="160">
        <v>97.471714358760593</v>
      </c>
      <c r="AP38" s="161">
        <v>96.811269884857197</v>
      </c>
      <c r="AQ38" s="152"/>
      <c r="AR38" s="162">
        <v>96.181664130192104</v>
      </c>
      <c r="AS38" s="135"/>
      <c r="AT38" s="136">
        <v>-7.0171867268547903</v>
      </c>
      <c r="AU38" s="130">
        <v>-0.184236842102148</v>
      </c>
      <c r="AV38" s="130">
        <v>2.4253134389739901</v>
      </c>
      <c r="AW38" s="130">
        <v>4.9422087345613104</v>
      </c>
      <c r="AX38" s="130">
        <v>1.0034249370164501</v>
      </c>
      <c r="AY38" s="137">
        <v>0.66182845900037601</v>
      </c>
      <c r="AZ38" s="130"/>
      <c r="BA38" s="138">
        <v>0.44890696463295399</v>
      </c>
      <c r="BB38" s="139">
        <v>-1.6655833171226899</v>
      </c>
      <c r="BC38" s="140">
        <v>-0.626795428395859</v>
      </c>
      <c r="BD38" s="130"/>
      <c r="BE38" s="141">
        <v>0.28784374751967301</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63">
        <v>48.110107796440197</v>
      </c>
      <c r="H39" s="164">
        <v>55.4832054817414</v>
      </c>
      <c r="I39" s="164">
        <v>58.122080721985398</v>
      </c>
      <c r="J39" s="164">
        <v>58.423767025988099</v>
      </c>
      <c r="K39" s="164">
        <v>58.712339767694402</v>
      </c>
      <c r="L39" s="165">
        <v>55.770300158769899</v>
      </c>
      <c r="M39" s="152"/>
      <c r="N39" s="166">
        <v>73.139164368680497</v>
      </c>
      <c r="O39" s="167">
        <v>73.300624216595594</v>
      </c>
      <c r="P39" s="168">
        <v>73.219894292638003</v>
      </c>
      <c r="Q39" s="152"/>
      <c r="R39" s="169">
        <v>60.755898482732199</v>
      </c>
      <c r="S39" s="135"/>
      <c r="T39" s="142">
        <v>1.67007487477896</v>
      </c>
      <c r="U39" s="143">
        <v>-1.78587878540637</v>
      </c>
      <c r="V39" s="143">
        <v>-2.72795192116872</v>
      </c>
      <c r="W39" s="143">
        <v>-2.6935982396089302</v>
      </c>
      <c r="X39" s="143">
        <v>-7.49749044025417</v>
      </c>
      <c r="Y39" s="144">
        <v>-2.8649593415024102</v>
      </c>
      <c r="Z39" s="130"/>
      <c r="AA39" s="145">
        <v>-10.6914375985116</v>
      </c>
      <c r="AB39" s="146">
        <v>-13.666807867897299</v>
      </c>
      <c r="AC39" s="147">
        <v>-12.2059638834049</v>
      </c>
      <c r="AD39" s="130"/>
      <c r="AE39" s="148">
        <v>-6.29777953356054</v>
      </c>
      <c r="AF39" s="75"/>
      <c r="AG39" s="163">
        <v>47.439351550095999</v>
      </c>
      <c r="AH39" s="164">
        <v>56.537374237486397</v>
      </c>
      <c r="AI39" s="164">
        <v>57.551452536140999</v>
      </c>
      <c r="AJ39" s="164">
        <v>57.129101487423704</v>
      </c>
      <c r="AK39" s="164">
        <v>58.386607963566398</v>
      </c>
      <c r="AL39" s="165">
        <v>55.408777554942702</v>
      </c>
      <c r="AM39" s="152"/>
      <c r="AN39" s="166">
        <v>80.133223656722606</v>
      </c>
      <c r="AO39" s="167">
        <v>81.384116319879595</v>
      </c>
      <c r="AP39" s="168">
        <v>80.758669988301094</v>
      </c>
      <c r="AQ39" s="152"/>
      <c r="AR39" s="169">
        <v>62.651603964473701</v>
      </c>
      <c r="AS39" s="135"/>
      <c r="AT39" s="142">
        <v>-5.0388145222545404</v>
      </c>
      <c r="AU39" s="143">
        <v>1.75669448532905</v>
      </c>
      <c r="AV39" s="143">
        <v>3.2712525050947598</v>
      </c>
      <c r="AW39" s="143">
        <v>-4.4054114274453804</v>
      </c>
      <c r="AX39" s="143">
        <v>-4.50394387164586</v>
      </c>
      <c r="AY39" s="144">
        <v>-1.80920323306122</v>
      </c>
      <c r="AZ39" s="130"/>
      <c r="BA39" s="145">
        <v>2.57689766653347</v>
      </c>
      <c r="BB39" s="146">
        <v>-0.81828419717177203</v>
      </c>
      <c r="BC39" s="147">
        <v>0.83759799165269699</v>
      </c>
      <c r="BD39" s="130"/>
      <c r="BE39" s="148">
        <v>-0.85073604692526406</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9">
        <v>50.444312931650302</v>
      </c>
      <c r="H40" s="150">
        <v>67.640871636103796</v>
      </c>
      <c r="I40" s="150">
        <v>75.257254108120904</v>
      </c>
      <c r="J40" s="150">
        <v>72.252645868063794</v>
      </c>
      <c r="K40" s="150">
        <v>65.994760657299295</v>
      </c>
      <c r="L40" s="151">
        <v>66.317969040247604</v>
      </c>
      <c r="M40" s="152"/>
      <c r="N40" s="153">
        <v>84.454465348892498</v>
      </c>
      <c r="O40" s="154">
        <v>81.091024053346004</v>
      </c>
      <c r="P40" s="155">
        <v>82.772744701119294</v>
      </c>
      <c r="Q40" s="152"/>
      <c r="R40" s="156">
        <v>71.019333514782403</v>
      </c>
      <c r="S40" s="135"/>
      <c r="T40" s="127">
        <v>5.15327860320863</v>
      </c>
      <c r="U40" s="128">
        <v>1.35040313736728</v>
      </c>
      <c r="V40" s="128">
        <v>7.4759530270449703</v>
      </c>
      <c r="W40" s="128">
        <v>4.6466299496239296</v>
      </c>
      <c r="X40" s="128">
        <v>-5.2578706640792801</v>
      </c>
      <c r="Y40" s="129">
        <v>2.5210520359037201</v>
      </c>
      <c r="Z40" s="130"/>
      <c r="AA40" s="131">
        <v>10.1210803680359</v>
      </c>
      <c r="AB40" s="132">
        <v>-2.4131067202403802</v>
      </c>
      <c r="AC40" s="133">
        <v>3.6028201973164098</v>
      </c>
      <c r="AD40" s="130"/>
      <c r="AE40" s="134">
        <v>2.8787620240383598</v>
      </c>
      <c r="AF40" s="75"/>
      <c r="AG40" s="149">
        <v>48.647396403905603</v>
      </c>
      <c r="AH40" s="150">
        <v>67.443764586806296</v>
      </c>
      <c r="AI40" s="150">
        <v>72.333672898309104</v>
      </c>
      <c r="AJ40" s="150">
        <v>69.9020135746606</v>
      </c>
      <c r="AK40" s="150">
        <v>65.577135032150494</v>
      </c>
      <c r="AL40" s="151">
        <v>64.780796499166399</v>
      </c>
      <c r="AM40" s="152"/>
      <c r="AN40" s="153">
        <v>82.777864967849396</v>
      </c>
      <c r="AO40" s="154">
        <v>81.7741497975708</v>
      </c>
      <c r="AP40" s="155">
        <v>82.276007382710105</v>
      </c>
      <c r="AQ40" s="152"/>
      <c r="AR40" s="156">
        <v>69.779428180178897</v>
      </c>
      <c r="AS40" s="135"/>
      <c r="AT40" s="127">
        <v>3.0108562264182499</v>
      </c>
      <c r="AU40" s="128">
        <v>12.9367914247429</v>
      </c>
      <c r="AV40" s="128">
        <v>14.4149364544436</v>
      </c>
      <c r="AW40" s="128">
        <v>5.3241611439291603</v>
      </c>
      <c r="AX40" s="128">
        <v>-1.03838736330224</v>
      </c>
      <c r="AY40" s="129">
        <v>6.9703840641506503</v>
      </c>
      <c r="AZ40" s="130"/>
      <c r="BA40" s="131">
        <v>4.3396413995604997</v>
      </c>
      <c r="BB40" s="132">
        <v>-0.17598682912435601</v>
      </c>
      <c r="BC40" s="133">
        <v>2.0456567258473202</v>
      </c>
      <c r="BD40" s="130"/>
      <c r="BE40" s="134">
        <v>5.2590884859797802</v>
      </c>
      <c r="BF40" s="75"/>
    </row>
    <row r="41" spans="1:70" x14ac:dyDescent="0.25">
      <c r="A41" s="20" t="s">
        <v>84</v>
      </c>
      <c r="B41" s="3" t="str">
        <f t="shared" si="0"/>
        <v>Southwest Virginia - Blue Ridge Highlands</v>
      </c>
      <c r="C41" s="10"/>
      <c r="D41" s="24" t="s">
        <v>16</v>
      </c>
      <c r="E41" s="27" t="s">
        <v>17</v>
      </c>
      <c r="F41" s="3"/>
      <c r="G41" s="157">
        <v>46.9589089874857</v>
      </c>
      <c r="H41" s="152">
        <v>57.070150170648397</v>
      </c>
      <c r="I41" s="152">
        <v>60.053780432309402</v>
      </c>
      <c r="J41" s="152">
        <v>63.5294379977246</v>
      </c>
      <c r="K41" s="152">
        <v>69.474962457337796</v>
      </c>
      <c r="L41" s="158">
        <v>59.4174480091012</v>
      </c>
      <c r="M41" s="152"/>
      <c r="N41" s="159">
        <v>97.5931683731513</v>
      </c>
      <c r="O41" s="160">
        <v>90.120160409556306</v>
      </c>
      <c r="P41" s="161">
        <v>93.856664391353803</v>
      </c>
      <c r="Q41" s="152"/>
      <c r="R41" s="162">
        <v>69.257224118316202</v>
      </c>
      <c r="S41" s="135"/>
      <c r="T41" s="136">
        <v>1.9296673406585401</v>
      </c>
      <c r="U41" s="130">
        <v>-5.1164598132362897</v>
      </c>
      <c r="V41" s="130">
        <v>-2.9422834668925102</v>
      </c>
      <c r="W41" s="130">
        <v>-1.6377267042997701</v>
      </c>
      <c r="X41" s="130">
        <v>-3.3891709659772</v>
      </c>
      <c r="Y41" s="137">
        <v>-2.4636093235663501</v>
      </c>
      <c r="Z41" s="130"/>
      <c r="AA41" s="138">
        <v>4.1164441337112496</v>
      </c>
      <c r="AB41" s="139">
        <v>1.26525052089529</v>
      </c>
      <c r="AC41" s="140">
        <v>2.7278311174577898</v>
      </c>
      <c r="AD41" s="130"/>
      <c r="AE41" s="141">
        <v>-0.51699167205090202</v>
      </c>
      <c r="AF41" s="75"/>
      <c r="AG41" s="157">
        <v>48.292721843003399</v>
      </c>
      <c r="AH41" s="152">
        <v>58.445222127417502</v>
      </c>
      <c r="AI41" s="152">
        <v>59.6606080773606</v>
      </c>
      <c r="AJ41" s="152">
        <v>59.591206484641603</v>
      </c>
      <c r="AK41" s="152">
        <v>62.207463879408401</v>
      </c>
      <c r="AL41" s="158">
        <v>57.639444482366301</v>
      </c>
      <c r="AM41" s="152"/>
      <c r="AN41" s="159">
        <v>90.185844994311694</v>
      </c>
      <c r="AO41" s="160">
        <v>83.213899601820202</v>
      </c>
      <c r="AP41" s="161">
        <v>86.699872298065898</v>
      </c>
      <c r="AQ41" s="152"/>
      <c r="AR41" s="162">
        <v>65.942423858280506</v>
      </c>
      <c r="AS41" s="135"/>
      <c r="AT41" s="136">
        <v>-0.39550916164755101</v>
      </c>
      <c r="AU41" s="130">
        <v>7.7071162354764597</v>
      </c>
      <c r="AV41" s="130">
        <v>9.5490153533430409</v>
      </c>
      <c r="AW41" s="130">
        <v>-0.67456132873079699</v>
      </c>
      <c r="AX41" s="130">
        <v>-7.3942225631254503</v>
      </c>
      <c r="AY41" s="137">
        <v>1.3429409723041501</v>
      </c>
      <c r="AZ41" s="130"/>
      <c r="BA41" s="138">
        <v>-3.9604960746541602</v>
      </c>
      <c r="BB41" s="139">
        <v>-6.3103704614088203</v>
      </c>
      <c r="BC41" s="140">
        <v>-5.1027279491667601</v>
      </c>
      <c r="BD41" s="130"/>
      <c r="BE41" s="141">
        <v>-1.1785136392192199</v>
      </c>
      <c r="BF41" s="75"/>
    </row>
    <row r="42" spans="1:70" x14ac:dyDescent="0.25">
      <c r="A42" s="21" t="s">
        <v>85</v>
      </c>
      <c r="B42" s="3" t="str">
        <f t="shared" si="0"/>
        <v>Southwest Virginia - Heart of Appalachia</v>
      </c>
      <c r="C42" s="3"/>
      <c r="D42" s="24" t="s">
        <v>16</v>
      </c>
      <c r="E42" s="27" t="s">
        <v>17</v>
      </c>
      <c r="F42" s="3"/>
      <c r="G42" s="157">
        <v>37.271705426356498</v>
      </c>
      <c r="H42" s="152">
        <v>45.137984496123998</v>
      </c>
      <c r="I42" s="152">
        <v>50.122041343669203</v>
      </c>
      <c r="J42" s="152">
        <v>51.710348837209303</v>
      </c>
      <c r="K42" s="152">
        <v>51.791492248061999</v>
      </c>
      <c r="L42" s="158">
        <v>47.206714470284197</v>
      </c>
      <c r="M42" s="152"/>
      <c r="N42" s="159">
        <v>57.301892764857797</v>
      </c>
      <c r="O42" s="160">
        <v>55.628966408268703</v>
      </c>
      <c r="P42" s="161">
        <v>56.465429586563303</v>
      </c>
      <c r="Q42" s="152"/>
      <c r="R42" s="162">
        <v>49.8520616463639</v>
      </c>
      <c r="S42" s="135"/>
      <c r="T42" s="136">
        <v>1.5444887664162401</v>
      </c>
      <c r="U42" s="130">
        <v>-19.654836932615002</v>
      </c>
      <c r="V42" s="130">
        <v>-17.411703573051401</v>
      </c>
      <c r="W42" s="130">
        <v>-15.7210997028004</v>
      </c>
      <c r="X42" s="130">
        <v>-18.980705119939099</v>
      </c>
      <c r="Y42" s="137">
        <v>-15.3561742441655</v>
      </c>
      <c r="Z42" s="130"/>
      <c r="AA42" s="138">
        <v>-21.9052770743765</v>
      </c>
      <c r="AB42" s="139">
        <v>-20.3026075680982</v>
      </c>
      <c r="AC42" s="140">
        <v>-21.123949091372801</v>
      </c>
      <c r="AD42" s="130"/>
      <c r="AE42" s="141">
        <v>-17.312910598854401</v>
      </c>
      <c r="AF42" s="75"/>
      <c r="AG42" s="157">
        <v>39.884320090439203</v>
      </c>
      <c r="AH42" s="152">
        <v>49.583751614987001</v>
      </c>
      <c r="AI42" s="152">
        <v>50.399630167958598</v>
      </c>
      <c r="AJ42" s="152">
        <v>49.030534560723503</v>
      </c>
      <c r="AK42" s="152">
        <v>50.933808139534797</v>
      </c>
      <c r="AL42" s="158">
        <v>47.966408914728603</v>
      </c>
      <c r="AM42" s="152"/>
      <c r="AN42" s="159">
        <v>63.162976421188603</v>
      </c>
      <c r="AO42" s="160">
        <v>59.618842054263503</v>
      </c>
      <c r="AP42" s="161">
        <v>61.390909237726</v>
      </c>
      <c r="AQ42" s="152"/>
      <c r="AR42" s="162">
        <v>51.801980435585001</v>
      </c>
      <c r="AS42" s="135"/>
      <c r="AT42" s="136">
        <v>-1.2418455364354</v>
      </c>
      <c r="AU42" s="130">
        <v>1.6163990006459901</v>
      </c>
      <c r="AV42" s="130">
        <v>1.7161194964603499</v>
      </c>
      <c r="AW42" s="130">
        <v>-11.2498507440468</v>
      </c>
      <c r="AX42" s="130">
        <v>-15.058929347947201</v>
      </c>
      <c r="AY42" s="137">
        <v>-5.55542585990497</v>
      </c>
      <c r="AZ42" s="130"/>
      <c r="BA42" s="138">
        <v>-9.7056745735085794</v>
      </c>
      <c r="BB42" s="139">
        <v>-10.2332776080719</v>
      </c>
      <c r="BC42" s="140">
        <v>-9.9626337752490208</v>
      </c>
      <c r="BD42" s="130"/>
      <c r="BE42" s="141">
        <v>-7.0952402681609303</v>
      </c>
      <c r="BF42" s="75"/>
    </row>
    <row r="43" spans="1:70" x14ac:dyDescent="0.25">
      <c r="A43" s="22" t="s">
        <v>86</v>
      </c>
      <c r="B43" s="3" t="str">
        <f t="shared" si="0"/>
        <v>Virginia Mountains</v>
      </c>
      <c r="C43" s="3"/>
      <c r="D43" s="25" t="s">
        <v>16</v>
      </c>
      <c r="E43" s="28" t="s">
        <v>17</v>
      </c>
      <c r="F43" s="3"/>
      <c r="G43" s="157">
        <v>58.701355838406101</v>
      </c>
      <c r="H43" s="152">
        <v>79.267192861095694</v>
      </c>
      <c r="I43" s="152">
        <v>86.010365246264499</v>
      </c>
      <c r="J43" s="152">
        <v>86.991278361925794</v>
      </c>
      <c r="K43" s="152">
        <v>79.984463198671804</v>
      </c>
      <c r="L43" s="158">
        <v>78.190931101272795</v>
      </c>
      <c r="M43" s="152"/>
      <c r="N43" s="159">
        <v>94.581781959048101</v>
      </c>
      <c r="O43" s="160">
        <v>92.014972329828396</v>
      </c>
      <c r="P43" s="161">
        <v>93.298377144438206</v>
      </c>
      <c r="Q43" s="152"/>
      <c r="R43" s="162">
        <v>82.5073442564629</v>
      </c>
      <c r="S43" s="135"/>
      <c r="T43" s="136">
        <v>13.2932360535996</v>
      </c>
      <c r="U43" s="130">
        <v>2.1428490225681101</v>
      </c>
      <c r="V43" s="130">
        <v>3.7913636475778798</v>
      </c>
      <c r="W43" s="130">
        <v>5.7499417872977103</v>
      </c>
      <c r="X43" s="130">
        <v>-4.6342198424932803</v>
      </c>
      <c r="Y43" s="137">
        <v>3.31265071470771</v>
      </c>
      <c r="Z43" s="130"/>
      <c r="AA43" s="138">
        <v>-4.5164932936455102</v>
      </c>
      <c r="AB43" s="139">
        <v>-8.7344597576605008</v>
      </c>
      <c r="AC43" s="140">
        <v>-6.6441054014470202</v>
      </c>
      <c r="AD43" s="130"/>
      <c r="AE43" s="141">
        <v>-0.12871018644176399</v>
      </c>
      <c r="AF43" s="75"/>
      <c r="AG43" s="157">
        <v>55.184941546762502</v>
      </c>
      <c r="AH43" s="152">
        <v>72.527072495849396</v>
      </c>
      <c r="AI43" s="152">
        <v>78.012795379081297</v>
      </c>
      <c r="AJ43" s="152">
        <v>78.468470877144398</v>
      </c>
      <c r="AK43" s="152">
        <v>83.878375069175405</v>
      </c>
      <c r="AL43" s="158">
        <v>73.6143310736026</v>
      </c>
      <c r="AM43" s="152"/>
      <c r="AN43" s="159">
        <v>99.383326992252293</v>
      </c>
      <c r="AO43" s="160">
        <v>93.254788323187597</v>
      </c>
      <c r="AP43" s="161">
        <v>96.319057657719895</v>
      </c>
      <c r="AQ43" s="152"/>
      <c r="AR43" s="162">
        <v>80.101395811921805</v>
      </c>
      <c r="AS43" s="135"/>
      <c r="AT43" s="136">
        <v>-1.2470181426856599</v>
      </c>
      <c r="AU43" s="130">
        <v>4.3859477163268297</v>
      </c>
      <c r="AV43" s="130">
        <v>9.6111375681301805</v>
      </c>
      <c r="AW43" s="130">
        <v>6.0789144445067604</v>
      </c>
      <c r="AX43" s="130">
        <v>11.0147153354272</v>
      </c>
      <c r="AY43" s="137">
        <v>6.3601162568755303</v>
      </c>
      <c r="AZ43" s="130"/>
      <c r="BA43" s="138">
        <v>6.6640965786288504</v>
      </c>
      <c r="BB43" s="139">
        <v>-0.69417685305877697</v>
      </c>
      <c r="BC43" s="140">
        <v>2.9705534591293201</v>
      </c>
      <c r="BD43" s="130"/>
      <c r="BE43" s="141">
        <v>5.1707118386041504</v>
      </c>
      <c r="BF43" s="75"/>
    </row>
    <row r="44" spans="1:70" x14ac:dyDescent="0.25">
      <c r="A44" s="86" t="s">
        <v>111</v>
      </c>
      <c r="B44" s="3" t="s">
        <v>117</v>
      </c>
      <c r="D44" s="25" t="s">
        <v>16</v>
      </c>
      <c r="E44" s="28" t="s">
        <v>17</v>
      </c>
      <c r="G44" s="157">
        <v>160.991726772616</v>
      </c>
      <c r="H44" s="152">
        <v>203.08158007334899</v>
      </c>
      <c r="I44" s="152">
        <v>223.23980440097699</v>
      </c>
      <c r="J44" s="152">
        <v>213.46838325183299</v>
      </c>
      <c r="K44" s="152">
        <v>190.45397921760301</v>
      </c>
      <c r="L44" s="158">
        <v>198.24709474327599</v>
      </c>
      <c r="M44" s="152"/>
      <c r="N44" s="159">
        <v>258.90760085574499</v>
      </c>
      <c r="O44" s="160">
        <v>277.45360330073299</v>
      </c>
      <c r="P44" s="161">
        <v>268.18060207823902</v>
      </c>
      <c r="Q44" s="152"/>
      <c r="R44" s="162">
        <v>218.22809683898001</v>
      </c>
      <c r="S44" s="135"/>
      <c r="T44" s="136">
        <v>1.3978395625004001</v>
      </c>
      <c r="U44" s="130">
        <v>9.5885537595636592</v>
      </c>
      <c r="V44" s="130">
        <v>15.970231983445499</v>
      </c>
      <c r="W44" s="130">
        <v>13.1175915573066</v>
      </c>
      <c r="X44" s="130">
        <v>-8.8577967004223499</v>
      </c>
      <c r="Y44" s="137">
        <v>6.0984768011119597</v>
      </c>
      <c r="Z44" s="130"/>
      <c r="AA44" s="138">
        <v>-2.13649207522757</v>
      </c>
      <c r="AB44" s="139">
        <v>-4.1709628561064198</v>
      </c>
      <c r="AC44" s="140">
        <v>-3.1995688648662099</v>
      </c>
      <c r="AD44" s="130"/>
      <c r="AE44" s="141">
        <v>2.6369571359985602</v>
      </c>
      <c r="AF44" s="78"/>
      <c r="AG44" s="157">
        <v>144.51703698044</v>
      </c>
      <c r="AH44" s="152">
        <v>170.33157472493801</v>
      </c>
      <c r="AI44" s="152">
        <v>182.42629737163799</v>
      </c>
      <c r="AJ44" s="152">
        <v>203.82437194376499</v>
      </c>
      <c r="AK44" s="152">
        <v>208.66367435819001</v>
      </c>
      <c r="AL44" s="158">
        <v>181.952591075794</v>
      </c>
      <c r="AM44" s="152"/>
      <c r="AN44" s="159">
        <v>247.249016656479</v>
      </c>
      <c r="AO44" s="160">
        <v>253.77385544009701</v>
      </c>
      <c r="AP44" s="161">
        <v>250.511436048288</v>
      </c>
      <c r="AQ44" s="152"/>
      <c r="AR44" s="162">
        <v>201.54083249650699</v>
      </c>
      <c r="AS44" s="135"/>
      <c r="AT44" s="136">
        <v>-16.307544982163499</v>
      </c>
      <c r="AU44" s="130">
        <v>-10.213934415338599</v>
      </c>
      <c r="AV44" s="130">
        <v>-1.03080044674342</v>
      </c>
      <c r="AW44" s="130">
        <v>14.7209624319889</v>
      </c>
      <c r="AX44" s="130">
        <v>9.9076748865990893</v>
      </c>
      <c r="AY44" s="137">
        <v>-0.489066613189795</v>
      </c>
      <c r="AZ44" s="130"/>
      <c r="BA44" s="138">
        <v>6.3189606276936301</v>
      </c>
      <c r="BB44" s="139">
        <v>-0.835431648353269</v>
      </c>
      <c r="BC44" s="140">
        <v>2.5707076026617499</v>
      </c>
      <c r="BD44" s="130"/>
      <c r="BE44" s="141">
        <v>0.57644645410122897</v>
      </c>
    </row>
    <row r="45" spans="1:70" x14ac:dyDescent="0.25">
      <c r="A45" s="86" t="s">
        <v>112</v>
      </c>
      <c r="B45" s="3" t="s">
        <v>118</v>
      </c>
      <c r="D45" s="25" t="s">
        <v>16</v>
      </c>
      <c r="E45" s="28" t="s">
        <v>17</v>
      </c>
      <c r="G45" s="157">
        <v>104.103509816898</v>
      </c>
      <c r="H45" s="152">
        <v>150.24709390396299</v>
      </c>
      <c r="I45" s="152">
        <v>173.27480513272999</v>
      </c>
      <c r="J45" s="152">
        <v>167.546253768659</v>
      </c>
      <c r="K45" s="152">
        <v>137.79825796014401</v>
      </c>
      <c r="L45" s="158">
        <v>146.59398411647899</v>
      </c>
      <c r="M45" s="152"/>
      <c r="N45" s="159">
        <v>151.035567321126</v>
      </c>
      <c r="O45" s="160">
        <v>158.95611478785199</v>
      </c>
      <c r="P45" s="161">
        <v>154.99584105448901</v>
      </c>
      <c r="Q45" s="152"/>
      <c r="R45" s="162">
        <v>148.994514670196</v>
      </c>
      <c r="S45" s="135"/>
      <c r="T45" s="136">
        <v>4.0104664299740396</v>
      </c>
      <c r="U45" s="130">
        <v>8.7017007896088501</v>
      </c>
      <c r="V45" s="130">
        <v>7.8401040873097703</v>
      </c>
      <c r="W45" s="130">
        <v>7.3876589562306298</v>
      </c>
      <c r="X45" s="130">
        <v>0.43442092197729298</v>
      </c>
      <c r="Y45" s="137">
        <v>5.8885493785090004</v>
      </c>
      <c r="Z45" s="130"/>
      <c r="AA45" s="138">
        <v>-2.26993870792941</v>
      </c>
      <c r="AB45" s="139">
        <v>-1.91291479978388</v>
      </c>
      <c r="AC45" s="140">
        <v>-2.08719089857283</v>
      </c>
      <c r="AD45" s="130"/>
      <c r="AE45" s="141">
        <v>3.3854807059687202</v>
      </c>
      <c r="AF45" s="78"/>
      <c r="AG45" s="157">
        <v>92.324712771634097</v>
      </c>
      <c r="AH45" s="152">
        <v>129.88410489741801</v>
      </c>
      <c r="AI45" s="152">
        <v>145.71018172292</v>
      </c>
      <c r="AJ45" s="152">
        <v>147.66080704463499</v>
      </c>
      <c r="AK45" s="152">
        <v>138.28933542907501</v>
      </c>
      <c r="AL45" s="158">
        <v>130.780756625761</v>
      </c>
      <c r="AM45" s="152"/>
      <c r="AN45" s="159">
        <v>148.17814407309299</v>
      </c>
      <c r="AO45" s="160">
        <v>146.53819407677</v>
      </c>
      <c r="AP45" s="161">
        <v>147.358169074931</v>
      </c>
      <c r="AQ45" s="152"/>
      <c r="AR45" s="162">
        <v>135.51776976962199</v>
      </c>
      <c r="AS45" s="135"/>
      <c r="AT45" s="136">
        <v>-7.3281129168513903</v>
      </c>
      <c r="AU45" s="130">
        <v>1.56113046506244</v>
      </c>
      <c r="AV45" s="130">
        <v>4.6083669926219804</v>
      </c>
      <c r="AW45" s="130">
        <v>8.9416922778271992</v>
      </c>
      <c r="AX45" s="130">
        <v>10.112853823829999</v>
      </c>
      <c r="AY45" s="137">
        <v>4.1357526777442004</v>
      </c>
      <c r="AZ45" s="130"/>
      <c r="BA45" s="138">
        <v>4.3595987875786602</v>
      </c>
      <c r="BB45" s="139">
        <v>1.7946464410192601E-2</v>
      </c>
      <c r="BC45" s="140">
        <v>2.1547326724092799</v>
      </c>
      <c r="BD45" s="130"/>
      <c r="BE45" s="141">
        <v>3.5125790701591999</v>
      </c>
    </row>
    <row r="46" spans="1:70" x14ac:dyDescent="0.25">
      <c r="A46" s="86" t="s">
        <v>113</v>
      </c>
      <c r="B46" s="3" t="s">
        <v>119</v>
      </c>
      <c r="D46" s="25" t="s">
        <v>16</v>
      </c>
      <c r="E46" s="28" t="s">
        <v>17</v>
      </c>
      <c r="G46" s="157">
        <v>88.346498342640402</v>
      </c>
      <c r="H46" s="152">
        <v>115.3231465942</v>
      </c>
      <c r="I46" s="152">
        <v>132.01465046137301</v>
      </c>
      <c r="J46" s="152">
        <v>129.897789888613</v>
      </c>
      <c r="K46" s="152">
        <v>116.627517245498</v>
      </c>
      <c r="L46" s="158">
        <v>116.441920506465</v>
      </c>
      <c r="M46" s="152"/>
      <c r="N46" s="159">
        <v>139.63340131991501</v>
      </c>
      <c r="O46" s="160">
        <v>142.40769821124599</v>
      </c>
      <c r="P46" s="161">
        <v>141.02054976558</v>
      </c>
      <c r="Q46" s="152"/>
      <c r="R46" s="162">
        <v>123.464386009069</v>
      </c>
      <c r="S46" s="135"/>
      <c r="T46" s="136">
        <v>-2.9584608939516501</v>
      </c>
      <c r="U46" s="130">
        <v>-3.2014317297931201</v>
      </c>
      <c r="V46" s="130">
        <v>-2.88649178066981</v>
      </c>
      <c r="W46" s="130">
        <v>-4.4859524072111503</v>
      </c>
      <c r="X46" s="130">
        <v>-5.2240419654744201</v>
      </c>
      <c r="Y46" s="137">
        <v>-3.79408295537</v>
      </c>
      <c r="Z46" s="130"/>
      <c r="AA46" s="138">
        <v>-1.37805011707957</v>
      </c>
      <c r="AB46" s="139">
        <v>-4.6652938982215204</v>
      </c>
      <c r="AC46" s="140">
        <v>-3.06568882027093</v>
      </c>
      <c r="AD46" s="130"/>
      <c r="AE46" s="141">
        <v>-3.5575837682637901</v>
      </c>
      <c r="AF46" s="78"/>
      <c r="AG46" s="157">
        <v>84.263126511780598</v>
      </c>
      <c r="AH46" s="152">
        <v>106.861973004449</v>
      </c>
      <c r="AI46" s="152">
        <v>117.243314644488</v>
      </c>
      <c r="AJ46" s="152">
        <v>118.759238958401</v>
      </c>
      <c r="AK46" s="152">
        <v>115.00348112700399</v>
      </c>
      <c r="AL46" s="158">
        <v>108.426226849225</v>
      </c>
      <c r="AM46" s="152"/>
      <c r="AN46" s="159">
        <v>133.262557708961</v>
      </c>
      <c r="AO46" s="160">
        <v>133.40892159644</v>
      </c>
      <c r="AP46" s="161">
        <v>133.33573965270099</v>
      </c>
      <c r="AQ46" s="152"/>
      <c r="AR46" s="162">
        <v>115.543230507361</v>
      </c>
      <c r="AS46" s="135"/>
      <c r="AT46" s="136">
        <v>-7.7937212693141298</v>
      </c>
      <c r="AU46" s="130">
        <v>-3.3462109546875198</v>
      </c>
      <c r="AV46" s="130">
        <v>-2.20059896087032</v>
      </c>
      <c r="AW46" s="130">
        <v>-1.1023560551273099</v>
      </c>
      <c r="AX46" s="130">
        <v>1.35407575674852</v>
      </c>
      <c r="AY46" s="137">
        <v>-2.3852873705375601</v>
      </c>
      <c r="AZ46" s="130"/>
      <c r="BA46" s="138">
        <v>-0.73186147806382895</v>
      </c>
      <c r="BB46" s="139">
        <v>-3.6281012112259399</v>
      </c>
      <c r="BC46" s="140">
        <v>-2.2022138240255802</v>
      </c>
      <c r="BD46" s="130"/>
      <c r="BE46" s="141">
        <v>-2.32500171227943</v>
      </c>
    </row>
    <row r="47" spans="1:70" x14ac:dyDescent="0.25">
      <c r="A47" s="86" t="s">
        <v>114</v>
      </c>
      <c r="B47" s="3" t="s">
        <v>120</v>
      </c>
      <c r="D47" s="25" t="s">
        <v>16</v>
      </c>
      <c r="E47" s="28" t="s">
        <v>17</v>
      </c>
      <c r="G47" s="157">
        <v>70.455835536557004</v>
      </c>
      <c r="H47" s="152">
        <v>89.749399570062494</v>
      </c>
      <c r="I47" s="152">
        <v>99.619605643547203</v>
      </c>
      <c r="J47" s="152">
        <v>99.665146401126705</v>
      </c>
      <c r="K47" s="152">
        <v>94.095940302932902</v>
      </c>
      <c r="L47" s="158">
        <v>90.717185490845196</v>
      </c>
      <c r="M47" s="152"/>
      <c r="N47" s="159">
        <v>120.296532331793</v>
      </c>
      <c r="O47" s="160">
        <v>120.573733784685</v>
      </c>
      <c r="P47" s="161">
        <v>120.435133058239</v>
      </c>
      <c r="Q47" s="152"/>
      <c r="R47" s="162">
        <v>99.208027652957796</v>
      </c>
      <c r="S47" s="135"/>
      <c r="T47" s="136">
        <v>-0.25813068002350897</v>
      </c>
      <c r="U47" s="130">
        <v>-1.7010217630349</v>
      </c>
      <c r="V47" s="130">
        <v>-1.8487077898712401</v>
      </c>
      <c r="W47" s="130">
        <v>-3.7372892308464798</v>
      </c>
      <c r="X47" s="130">
        <v>-6.4129030800110396</v>
      </c>
      <c r="Y47" s="137">
        <v>-2.9793562637522601</v>
      </c>
      <c r="Z47" s="130"/>
      <c r="AA47" s="138">
        <v>-3.55059201959478</v>
      </c>
      <c r="AB47" s="139">
        <v>-8.2769820305722597</v>
      </c>
      <c r="AC47" s="140">
        <v>-5.9758620360835897</v>
      </c>
      <c r="AD47" s="130"/>
      <c r="AE47" s="141">
        <v>-4.0400840705190397</v>
      </c>
      <c r="AF47" s="78"/>
      <c r="AG47" s="157">
        <v>66.329114050812805</v>
      </c>
      <c r="AH47" s="152">
        <v>84.409970410911498</v>
      </c>
      <c r="AI47" s="152">
        <v>90.185894652961295</v>
      </c>
      <c r="AJ47" s="152">
        <v>90.867550159373295</v>
      </c>
      <c r="AK47" s="152">
        <v>90.679325010501302</v>
      </c>
      <c r="AL47" s="158">
        <v>84.496929640951606</v>
      </c>
      <c r="AM47" s="152"/>
      <c r="AN47" s="159">
        <v>117.058084863235</v>
      </c>
      <c r="AO47" s="160">
        <v>117.305083825455</v>
      </c>
      <c r="AP47" s="161">
        <v>117.181584344345</v>
      </c>
      <c r="AQ47" s="152"/>
      <c r="AR47" s="162">
        <v>93.836341968838695</v>
      </c>
      <c r="AS47" s="135"/>
      <c r="AT47" s="136">
        <v>-8.1997864016715702</v>
      </c>
      <c r="AU47" s="130">
        <v>-1.4215476786436001</v>
      </c>
      <c r="AV47" s="130">
        <v>0.61725318177293997</v>
      </c>
      <c r="AW47" s="130">
        <v>-3.65850825880224</v>
      </c>
      <c r="AX47" s="130">
        <v>-3.9021100842994199</v>
      </c>
      <c r="AY47" s="137">
        <v>-3.1427717601537699</v>
      </c>
      <c r="AZ47" s="130"/>
      <c r="BA47" s="138">
        <v>-3.6742313125950701</v>
      </c>
      <c r="BB47" s="139">
        <v>-6.3080662690497897</v>
      </c>
      <c r="BC47" s="140">
        <v>-5.0107902138360298</v>
      </c>
      <c r="BD47" s="130"/>
      <c r="BE47" s="141">
        <v>-3.8166891768502</v>
      </c>
    </row>
    <row r="48" spans="1:70" x14ac:dyDescent="0.25">
      <c r="A48" s="86" t="s">
        <v>115</v>
      </c>
      <c r="B48" s="3" t="s">
        <v>121</v>
      </c>
      <c r="D48" s="25" t="s">
        <v>16</v>
      </c>
      <c r="E48" s="28" t="s">
        <v>17</v>
      </c>
      <c r="G48" s="157">
        <v>48.751624285249399</v>
      </c>
      <c r="H48" s="152">
        <v>56.365576216819299</v>
      </c>
      <c r="I48" s="152">
        <v>59.706595230347197</v>
      </c>
      <c r="J48" s="152">
        <v>60.830326344660797</v>
      </c>
      <c r="K48" s="152">
        <v>59.086440890707003</v>
      </c>
      <c r="L48" s="158">
        <v>56.948112593556701</v>
      </c>
      <c r="M48" s="152"/>
      <c r="N48" s="159">
        <v>78.471125470689401</v>
      </c>
      <c r="O48" s="160">
        <v>79.342393659058104</v>
      </c>
      <c r="P48" s="161">
        <v>78.906759564873695</v>
      </c>
      <c r="Q48" s="152"/>
      <c r="R48" s="162">
        <v>63.222011728218703</v>
      </c>
      <c r="S48" s="135"/>
      <c r="T48" s="136">
        <v>-2.3796916802755499E-2</v>
      </c>
      <c r="U48" s="130">
        <v>-1.7736616348996601</v>
      </c>
      <c r="V48" s="130">
        <v>-4.7455208986879898</v>
      </c>
      <c r="W48" s="130">
        <v>-4.9363878478062997</v>
      </c>
      <c r="X48" s="130">
        <v>-6.1895922410290503</v>
      </c>
      <c r="Y48" s="137">
        <v>-3.7393956548297602</v>
      </c>
      <c r="Z48" s="130"/>
      <c r="AA48" s="138">
        <v>-1.6173979754336001</v>
      </c>
      <c r="AB48" s="139">
        <v>-4.8535781306049</v>
      </c>
      <c r="AC48" s="140">
        <v>-3.2714755987656599</v>
      </c>
      <c r="AD48" s="130"/>
      <c r="AE48" s="141">
        <v>-3.5730569367962102</v>
      </c>
      <c r="AF48" s="78"/>
      <c r="AG48" s="157">
        <v>47.760408784568902</v>
      </c>
      <c r="AH48" s="152">
        <v>56.042229324531597</v>
      </c>
      <c r="AI48" s="152">
        <v>58.452262330900403</v>
      </c>
      <c r="AJ48" s="152">
        <v>57.990732880851603</v>
      </c>
      <c r="AK48" s="152">
        <v>59.6277467342289</v>
      </c>
      <c r="AL48" s="158">
        <v>55.974370531522197</v>
      </c>
      <c r="AM48" s="152"/>
      <c r="AN48" s="159">
        <v>76.446358142345701</v>
      </c>
      <c r="AO48" s="160">
        <v>77.707722095671897</v>
      </c>
      <c r="AP48" s="161">
        <v>77.077040119008799</v>
      </c>
      <c r="AQ48" s="152"/>
      <c r="AR48" s="162">
        <v>62.0035445374914</v>
      </c>
      <c r="AS48" s="135"/>
      <c r="AT48" s="136">
        <v>-4.0432276530278299</v>
      </c>
      <c r="AU48" s="130">
        <v>1.5749066534727101</v>
      </c>
      <c r="AV48" s="130">
        <v>2.6650766158250598</v>
      </c>
      <c r="AW48" s="130">
        <v>-2.9322245926328101</v>
      </c>
      <c r="AX48" s="130">
        <v>-0.64511466905897497</v>
      </c>
      <c r="AY48" s="137">
        <v>-0.62726499385444501</v>
      </c>
      <c r="AZ48" s="130"/>
      <c r="BA48" s="138">
        <v>-1.39214051221603</v>
      </c>
      <c r="BB48" s="139">
        <v>-3.0489103671098001</v>
      </c>
      <c r="BC48" s="140">
        <v>-2.2343207868409598</v>
      </c>
      <c r="BD48" s="130"/>
      <c r="BE48" s="141">
        <v>-1.2043171595211899</v>
      </c>
    </row>
    <row r="49" spans="1:57" x14ac:dyDescent="0.25">
      <c r="A49" s="87" t="s">
        <v>116</v>
      </c>
      <c r="B49" s="3" t="s">
        <v>122</v>
      </c>
      <c r="D49" s="25" t="s">
        <v>16</v>
      </c>
      <c r="E49" s="28" t="s">
        <v>17</v>
      </c>
      <c r="G49" s="163">
        <v>35.307130351428398</v>
      </c>
      <c r="H49" s="164">
        <v>37.321222890420003</v>
      </c>
      <c r="I49" s="164">
        <v>39.396539060743201</v>
      </c>
      <c r="J49" s="164">
        <v>40.084583374174699</v>
      </c>
      <c r="K49" s="164">
        <v>40.225188393346201</v>
      </c>
      <c r="L49" s="165">
        <v>38.466932814022499</v>
      </c>
      <c r="M49" s="152"/>
      <c r="N49" s="166">
        <v>56.623221333640799</v>
      </c>
      <c r="O49" s="167">
        <v>60.808766413930201</v>
      </c>
      <c r="P49" s="168">
        <v>58.7159938737855</v>
      </c>
      <c r="Q49" s="152"/>
      <c r="R49" s="169">
        <v>44.252378831097602</v>
      </c>
      <c r="S49" s="135"/>
      <c r="T49" s="142">
        <v>-3.5541873166651898</v>
      </c>
      <c r="U49" s="143">
        <v>-3.91351707588607</v>
      </c>
      <c r="V49" s="143">
        <v>-4.6992015129261597</v>
      </c>
      <c r="W49" s="143">
        <v>-5.3763246946434897</v>
      </c>
      <c r="X49" s="143">
        <v>-8.6754005238316694</v>
      </c>
      <c r="Y49" s="144">
        <v>-5.3458030331120101</v>
      </c>
      <c r="Z49" s="130"/>
      <c r="AA49" s="145">
        <v>-7.7955737770508797</v>
      </c>
      <c r="AB49" s="146">
        <v>-10.9014741683024</v>
      </c>
      <c r="AC49" s="147">
        <v>-9.4304282513787108</v>
      </c>
      <c r="AD49" s="130"/>
      <c r="AE49" s="148">
        <v>-6.9369090697071396</v>
      </c>
      <c r="AG49" s="163">
        <v>35.009899807375902</v>
      </c>
      <c r="AH49" s="164">
        <v>38.069992608902403</v>
      </c>
      <c r="AI49" s="164">
        <v>39.045517803499799</v>
      </c>
      <c r="AJ49" s="164">
        <v>39.982112480179801</v>
      </c>
      <c r="AK49" s="164">
        <v>43.750557204428098</v>
      </c>
      <c r="AL49" s="165">
        <v>39.172431998950401</v>
      </c>
      <c r="AM49" s="152"/>
      <c r="AN49" s="166">
        <v>56.912112896762402</v>
      </c>
      <c r="AO49" s="167">
        <v>58.253285065730601</v>
      </c>
      <c r="AP49" s="168">
        <v>57.582698981246502</v>
      </c>
      <c r="AQ49" s="152"/>
      <c r="AR49" s="169">
        <v>44.433244939450098</v>
      </c>
      <c r="AS49" s="135"/>
      <c r="AT49" s="142">
        <v>-9.2637515287807908</v>
      </c>
      <c r="AU49" s="143">
        <v>-6.0624459921488496</v>
      </c>
      <c r="AV49" s="143">
        <v>-3.1960348800840301</v>
      </c>
      <c r="AW49" s="143">
        <v>-1.4698407994623699</v>
      </c>
      <c r="AX49" s="143">
        <v>3.2207713059341501</v>
      </c>
      <c r="AY49" s="144">
        <v>-3.2348254877194398</v>
      </c>
      <c r="AZ49" s="130"/>
      <c r="BA49" s="145">
        <v>-5.5784020012469897</v>
      </c>
      <c r="BB49" s="146">
        <v>-9.8561408162301998</v>
      </c>
      <c r="BC49" s="147">
        <v>-7.7917330973525898</v>
      </c>
      <c r="BD49" s="130"/>
      <c r="BE49" s="148">
        <v>-4.9721209292661701</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8" sqref="G8"/>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2C97B240-04FE-416E-ABE4-BBE71B2CC9B5}"/>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2024-08-02T13:27:28Z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