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62" documentId="8_{F8F2EE71-98B9-423B-A5F1-96909C4CF5E3}" xr6:coauthVersionLast="47" xr6:coauthVersionMax="47" xr10:uidLastSave="{636F8910-1015-4CA6-977C-1FABE419E078}"/>
  <workbookProtection workbookAlgorithmName="SHA-512" workbookHashValue="yFLYyAR/bWRv+Oof40yga/bwRtr/V+dv1BQqcCT2DYEHrXSv8bJuVIe6kH7k9QMImO8eK5qFIj6EU8dlScLcaQ==" workbookSaltValue="8Gap+97cCRktUca+2OXdH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<sst xmlns="http://schemas.openxmlformats.org/spreadsheetml/2006/main" count="859" uniqueCount="143">
  <si>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</si>
  <si>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</si>
  <si>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</si>
  <si>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</si>
  <si>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</si>
  <si>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</si>
  <si>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</si>
  <si>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</si>
  <si>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</si>
  <si>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</si>
  <si>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</si>
  <si>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</si>
  <si>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</si>
  <si>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</si>
  <si>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</si>
  <si>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</si>
  <si>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</si>
  <si>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</si>
  <si>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</si>
  <si>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</si>
  <si>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</si>
  <si>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</si>
  <si>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</si>
  <si>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</si>
  <si>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</si>
  <si>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</si>
  <si>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</si>
  <si>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</si>
  <si>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</si>
  <si>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</si>
  <si>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</si>
  <si>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</si>
  <si>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</si>
  <si>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</si>
  <si>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</si>
  <si>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</si>
  <si>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</si>
  <si>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</si>
  <si>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</si>
  <si>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</si>
  <si>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</si>
  <si>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</si>
  <si>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</si>
  <si>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</si>
  <si>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</si>
  <si>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</si>
  <si>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</si>
  <si>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</si>
  <si>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</si>
  <si>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</si>
  <si>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</si>
  <si>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</si>
  <si>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</si>
  <si>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</si>
  <si>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</si>
  <si>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</si>
  <si>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</si>
  <si>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</si>
  <si>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</si>
  <si>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</si>
  <si>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</si>
  <si>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</si>
  <si>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</si>
  <si>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</si>
  <si>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</si>
  <si>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</si>
  <si>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</si>
  <si>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</si>
  <si>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</si>
  <si>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</si>
  <si>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</si>
  <si>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</si>
  <si>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</si>
  <si>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</si>
  <si>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</si>
  <si>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</si>
  <si>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</si>
  <si>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</si>
  <si>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</si>
  <si>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</si>
  <si>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</si>
  <si>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</si>
  <si>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</si>
  <si>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</si>
  <si>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</si>
  <si>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</si>
  <si>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</si>
  <si>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</si>
  <si>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</si>
  <si>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</si>
  <si>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</si>
  <si>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</si>
  <si>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</si>
  <si>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</si>
  <si>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</si>
  <si>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</si>
  <si>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</si>
  <si>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</si>
  <si>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</si>
  <si>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</si>
  <si>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</si>
  <si>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</si>
  <si>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</si>
  <si>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</si>
  <si>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</si>
  <si>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</si>
  <si>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</si>
  <si>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</si>
  <si>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</si>
  <si>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</si>
  <si>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</si>
  <si>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</si>
  <si>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</si>
  <si>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</si>
  <si>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</si>
  <si>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</si>
  <si>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</si>
  <si>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</si>
  <si>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</si>
  <si>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</si>
  <si>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</si>
  <si>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</si>
  <si>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</si>
  <si>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</si>
  <si>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</si>
  <si>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 xml:space="preserve"> - Yom Kippur</t>
  </si>
  <si>
    <t>Oct</t>
  </si>
  <si>
    <t>Saturday, Oct 12th</t>
  </si>
  <si>
    <t>Monday, Oct 9th</t>
  </si>
  <si>
    <t xml:space="preserve"> - Columbus Day</t>
  </si>
  <si>
    <t>Monday, Oct 14th</t>
  </si>
  <si>
    <r>
      <t>Note:</t>
    </r>
    <r>
      <rPr>
        <sz val="10"/>
        <rFont val="Arial"/>
        <family val="2"/>
      </rPr>
      <t xml:space="preserve"> Weekdays - Sunday through Thursday,  Weekends - Friday and Saturday</t>
    </r>
  </si>
  <si>
    <t>Oct / Nov</t>
  </si>
  <si>
    <t>Tuesday, Oct 31st</t>
  </si>
  <si>
    <t xml:space="preserve"> - Halloween</t>
  </si>
  <si>
    <t>Thursday, Oct 31st</t>
  </si>
  <si>
    <t>For the Week of October 27, 2024 to November 02, 2024</t>
  </si>
  <si>
    <t>Nov</t>
  </si>
  <si>
    <t>Saturday, Nov 11th</t>
  </si>
  <si>
    <t xml:space="preserve"> - Veterans Day</t>
  </si>
  <si>
    <t>Monday, Nov 11th</t>
  </si>
  <si>
    <t>October 06, 2024 - November 02, 2024
Rolling-28 Day Period</t>
  </si>
  <si>
    <t>Week of October 27, 2024  to November 02,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</si>
</sst>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1"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V5" sqref="V5"/>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October 27, 2024  to November 02, 2024</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4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4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Data'!G$3,FALSE)</f>
        <v>52.920677204172897</v>
      </c>
      <c r="C4" s="48">
        <f>VLOOKUP($A4,'Occupancy Raw Data'!$B$8:$BE$45,'Occupancy Raw Data'!H$3,FALSE)</f>
        <v>61.851910685056303</v>
      </c>
      <c r="D4" s="48">
        <f>VLOOKUP($A4,'Occupancy Raw Data'!$B$8:$BE$45,'Occupancy Raw Data'!I$3,FALSE)</f>
        <v>63.174246724301099</v>
      </c>
      <c r="E4" s="48">
        <f>VLOOKUP($A4,'Occupancy Raw Data'!$B$8:$BE$45,'Occupancy Raw Data'!J$3,FALSE)</f>
        <v>55.018009890297101</v>
      </c>
      <c r="F4" s="48">
        <f>VLOOKUP($A4,'Occupancy Raw Data'!$B$8:$BE$45,'Occupancy Raw Data'!K$3,FALSE)</f>
        <v>52.968939580565703</v>
      </c>
      <c r="G4" s="49">
        <f>VLOOKUP($A4,'Occupancy Raw Data'!$B$8:$BE$45,'Occupancy Raw Data'!L$3,FALSE)</f>
        <v>57.186739949161499</v>
      </c>
      <c r="H4" s="48">
        <f>VLOOKUP($A4,'Occupancy Raw Data'!$B$8:$BE$45,'Occupancy Raw Data'!N$3,FALSE)</f>
        <v>68.276214498126507</v>
      </c>
      <c r="I4" s="48">
        <f>VLOOKUP($A4,'Occupancy Raw Data'!$B$8:$BE$45,'Occupancy Raw Data'!O$3,FALSE)</f>
        <v>71.436836294052597</v>
      </c>
      <c r="J4" s="49">
        <f>VLOOKUP($A4,'Occupancy Raw Data'!$B$8:$BE$45,'Occupancy Raw Data'!P$3,FALSE)</f>
        <v>69.856557095413393</v>
      </c>
      <c r="K4" s="50">
        <f>VLOOKUP($A4,'Occupancy Raw Data'!$B$8:$BE$45,'Occupancy Raw Data'!R$3,FALSE)</f>
        <v>60.789239106942198</v>
      </c>
      <c r="M4" s="47">
        <f>VLOOKUP($A4,'Occupancy Raw Data'!$B$8:$BE$45,'Occupancy Raw Data'!T$3,FALSE)</f>
        <v>13.3296678826636</v>
      </c>
      <c r="N4" s="48">
        <f>VLOOKUP($A4,'Occupancy Raw Data'!$B$8:$BE$45,'Occupancy Raw Data'!U$3,FALSE)</f>
        <v>25.434262293603801</v>
      </c>
      <c r="O4" s="48">
        <f>VLOOKUP($A4,'Occupancy Raw Data'!$B$8:$BE$45,'Occupancy Raw Data'!V$3,FALSE)</f>
        <v>22.8999486991944</v>
      </c>
      <c r="P4" s="48">
        <f>VLOOKUP($A4,'Occupancy Raw Data'!$B$8:$BE$45,'Occupancy Raw Data'!W$3,FALSE)</f>
        <v>-11.4928184066532</v>
      </c>
      <c r="Q4" s="48">
        <f>VLOOKUP($A4,'Occupancy Raw Data'!$B$8:$BE$45,'Occupancy Raw Data'!X$3,FALSE)</f>
        <v>-17.805004043540499</v>
      </c>
      <c r="R4" s="49">
        <f>VLOOKUP($A4,'Occupancy Raw Data'!$B$8:$BE$45,'Occupancy Raw Data'!Y$3,FALSE)</f>
        <v>4.3957829228348704</v>
      </c>
      <c r="S4" s="48">
        <f>VLOOKUP($A4,'Occupancy Raw Data'!$B$8:$BE$45,'Occupancy Raw Data'!AA$3,FALSE)</f>
        <v>-4.1035771582314799</v>
      </c>
      <c r="T4" s="48">
        <f>VLOOKUP($A4,'Occupancy Raw Data'!$B$8:$BE$45,'Occupancy Raw Data'!AB$3,FALSE)</f>
        <v>-1.7933218043394401</v>
      </c>
      <c r="U4" s="49">
        <f>VLOOKUP($A4,'Occupancy Raw Data'!$B$8:$BE$45,'Occupancy Raw Data'!AC$3,FALSE)</f>
        <v>-2.93600296870191</v>
      </c>
      <c r="V4" s="50">
        <f>VLOOKUP($A4,'Occupancy Raw Data'!$B$8:$BE$45,'Occupancy Raw Data'!AE$3,FALSE)</f>
        <v>1.8663013876967001</v>
      </c>
      <c r="X4" s="51">
        <f>VLOOKUP($A4,'ADR Raw Data'!$B$6:$BE$43,'ADR Raw Data'!G$1,FALSE)</f>
        <v>152.33648694911599</v>
      </c>
      <c r="Y4" s="52">
        <f>VLOOKUP($A4,'ADR Raw Data'!$B$6:$BE$43,'ADR Raw Data'!H$1,FALSE)</f>
        <v>156.10073899581101</v>
      </c>
      <c r="Z4" s="52">
        <f>VLOOKUP($A4,'ADR Raw Data'!$B$6:$BE$43,'ADR Raw Data'!I$1,FALSE)</f>
        <v>156.80301309866999</v>
      </c>
      <c r="AA4" s="52">
        <f>VLOOKUP($A4,'ADR Raw Data'!$B$6:$BE$43,'ADR Raw Data'!J$1,FALSE)</f>
        <v>142.400905965368</v>
      </c>
      <c r="AB4" s="52">
        <f>VLOOKUP($A4,'ADR Raw Data'!$B$6:$BE$43,'ADR Raw Data'!K$1,FALSE)</f>
        <v>139.03044518164501</v>
      </c>
      <c r="AC4" s="53">
        <f>VLOOKUP($A4,'ADR Raw Data'!$B$6:$BE$43,'ADR Raw Data'!L$1,FALSE)</f>
        <v>149.76095307422301</v>
      </c>
      <c r="AD4" s="52">
        <f>VLOOKUP($A4,'ADR Raw Data'!$B$6:$BE$43,'ADR Raw Data'!N$1,FALSE)</f>
        <v>162.74525123874699</v>
      </c>
      <c r="AE4" s="52">
        <f>VLOOKUP($A4,'ADR Raw Data'!$B$6:$BE$43,'ADR Raw Data'!O$1,FALSE)</f>
        <v>168.660282706206</v>
      </c>
      <c r="AF4" s="53">
        <f>VLOOKUP($A4,'ADR Raw Data'!$B$6:$BE$43,'ADR Raw Data'!P$1,FALSE)</f>
        <v>165.769731889545</v>
      </c>
      <c r="AG4" s="54">
        <f>VLOOKUP($A4,'ADR Raw Data'!$B$6:$BE$43,'ADR Raw Data'!R$1,FALSE)</f>
        <v>154.991802457869</v>
      </c>
      <c r="AI4" s="47">
        <f>VLOOKUP($A4,'ADR Raw Data'!$B$6:$BE$43,'ADR Raw Data'!T$1,FALSE)</f>
        <v>12.810266331791899</v>
      </c>
      <c r="AJ4" s="48">
        <f>VLOOKUP($A4,'ADR Raw Data'!$B$6:$BE$43,'ADR Raw Data'!U$1,FALSE)</f>
        <v>17.3215347698623</v>
      </c>
      <c r="AK4" s="48">
        <f>VLOOKUP($A4,'ADR Raw Data'!$B$6:$BE$43,'ADR Raw Data'!V$1,FALSE)</f>
        <v>14.2021235223592</v>
      </c>
      <c r="AL4" s="48">
        <f>VLOOKUP($A4,'ADR Raw Data'!$B$6:$BE$43,'ADR Raw Data'!W$1,FALSE)</f>
        <v>-6.0443175896287</v>
      </c>
      <c r="AM4" s="48">
        <f>VLOOKUP($A4,'ADR Raw Data'!$B$6:$BE$43,'ADR Raw Data'!X$1,FALSE)</f>
        <v>-11.292308870198299</v>
      </c>
      <c r="AN4" s="49">
        <f>VLOOKUP($A4,'ADR Raw Data'!$B$6:$BE$43,'ADR Raw Data'!Y$1,FALSE)</f>
        <v>4.0570386496476702</v>
      </c>
      <c r="AO4" s="48">
        <f>VLOOKUP($A4,'ADR Raw Data'!$B$6:$BE$43,'ADR Raw Data'!AA$1,FALSE)</f>
        <v>-4.3380561741713599</v>
      </c>
      <c r="AP4" s="48">
        <f>VLOOKUP($A4,'ADR Raw Data'!$B$6:$BE$43,'ADR Raw Data'!AB$1,FALSE)</f>
        <v>-1.6909380623811301</v>
      </c>
      <c r="AQ4" s="49">
        <f>VLOOKUP($A4,'ADR Raw Data'!$B$6:$BE$43,'ADR Raw Data'!AC$1,FALSE)</f>
        <v>-2.97410418423088</v>
      </c>
      <c r="AR4" s="50">
        <f>VLOOKUP($A4,'ADR Raw Data'!$B$6:$BE$43,'ADR Raw Data'!AE$1,FALSE)</f>
        <v>1.1874985887210801</v>
      </c>
      <c r="AS4" s="40"/>
      <c r="AT4" s="51">
        <f>VLOOKUP($A4,'RevPAR Raw Data'!$B$6:$BE$43,'RevPAR Raw Data'!G$1,FALSE)</f>
        <v>80.617500522518895</v>
      </c>
      <c r="AU4" s="52">
        <f>VLOOKUP($A4,'RevPAR Raw Data'!$B$6:$BE$43,'RevPAR Raw Data'!H$1,FALSE)</f>
        <v>96.551289662402496</v>
      </c>
      <c r="AV4" s="52">
        <f>VLOOKUP($A4,'RevPAR Raw Data'!$B$6:$BE$43,'RevPAR Raw Data'!I$1,FALSE)</f>
        <v>99.059122366092396</v>
      </c>
      <c r="AW4" s="52">
        <f>VLOOKUP($A4,'RevPAR Raw Data'!$B$6:$BE$43,'RevPAR Raw Data'!J$1,FALSE)</f>
        <v>78.3461445278989</v>
      </c>
      <c r="AX4" s="52">
        <f>VLOOKUP($A4,'RevPAR Raw Data'!$B$6:$BE$43,'RevPAR Raw Data'!K$1,FALSE)</f>
        <v>73.642952506857398</v>
      </c>
      <c r="AY4" s="53">
        <f>VLOOKUP($A4,'RevPAR Raw Data'!$B$6:$BE$43,'RevPAR Raw Data'!L$1,FALSE)</f>
        <v>85.643406779942097</v>
      </c>
      <c r="AZ4" s="52">
        <f>VLOOKUP($A4,'RevPAR Raw Data'!$B$6:$BE$43,'RevPAR Raw Data'!N$1,FALSE)</f>
        <v>111.11629682128201</v>
      </c>
      <c r="BA4" s="52">
        <f>VLOOKUP($A4,'RevPAR Raw Data'!$B$6:$BE$43,'RevPAR Raw Data'!O$1,FALSE)</f>
        <v>120.485570049919</v>
      </c>
      <c r="BB4" s="53">
        <f>VLOOKUP($A4,'RevPAR Raw Data'!$B$6:$BE$43,'RevPAR Raw Data'!P$1,FALSE)</f>
        <v>115.801027404333</v>
      </c>
      <c r="BC4" s="54">
        <f>VLOOKUP($A4,'RevPAR Raw Data'!$B$6:$BE$43,'RevPAR Raw Data'!R$1,FALSE)</f>
        <v>94.218337392273895</v>
      </c>
      <c r="BE4" s="47">
        <f>VLOOKUP($A4,'RevPAR Raw Data'!$B$6:$BE$43,'RevPAR Raw Data'!T$1,FALSE)</f>
        <v>27.8475001713681</v>
      </c>
      <c r="BF4" s="48">
        <f>VLOOKUP($A4,'RevPAR Raw Data'!$B$6:$BE$43,'RevPAR Raw Data'!U$1,FALSE)</f>
        <v>47.161401650110797</v>
      </c>
      <c r="BG4" s="48">
        <f>VLOOKUP($A4,'RevPAR Raw Data'!$B$6:$BE$43,'RevPAR Raw Data'!V$1,FALSE)</f>
        <v>40.354351222370099</v>
      </c>
      <c r="BH4" s="48">
        <f>VLOOKUP($A4,'RevPAR Raw Data'!$B$6:$BE$43,'RevPAR Raw Data'!W$1,FALSE)</f>
        <v>-16.842473551784501</v>
      </c>
      <c r="BI4" s="48">
        <f>VLOOKUP($A4,'RevPAR Raw Data'!$B$6:$BE$43,'RevPAR Raw Data'!X$1,FALSE)</f>
        <v>-27.086716862791</v>
      </c>
      <c r="BJ4" s="49">
        <f>VLOOKUP($A4,'RevPAR Raw Data'!$B$6:$BE$43,'RevPAR Raw Data'!Y$1,FALSE)</f>
        <v>8.6311601846165704</v>
      </c>
      <c r="BK4" s="48">
        <f>VLOOKUP($A4,'RevPAR Raw Data'!$B$6:$BE$43,'RevPAR Raw Data'!AA$1,FALSE)</f>
        <v>-8.2636178501283002</v>
      </c>
      <c r="BL4" s="48">
        <f>VLOOKUP($A4,'RevPAR Raw Data'!$B$6:$BE$43,'RevPAR Raw Data'!AB$1,FALSE)</f>
        <v>-3.4539359057500199</v>
      </c>
      <c r="BM4" s="49">
        <f>VLOOKUP($A4,'RevPAR Raw Data'!$B$6:$BE$43,'RevPAR Raw Data'!AC$1,FALSE)</f>
        <v>-5.8227873657914904</v>
      </c>
      <c r="BN4" s="50">
        <f>VLOOKUP($A4,'RevPAR Raw Data'!$B$6:$BE$43,'RevPAR Raw Data'!AE$1,FALSE)</f>
        <v>3.0759622790579599</v>
      </c>
    </row>
    <row r="5" spans="1:66" x14ac:dyDescent="0.45">
      <c r="A5" s="46" t="s">
        <v>69</v>
      </c>
      <c r="B5" s="47">
        <f>VLOOKUP($A5,'Occupancy Raw Data'!$B$8:$BE$45,'Occupancy Raw Data'!G$3,FALSE)</f>
        <v>51.887893636278498</v>
      </c>
      <c r="C5" s="48">
        <f>VLOOKUP($A5,'Occupancy Raw Data'!$B$8:$BE$45,'Occupancy Raw Data'!H$3,FALSE)</f>
        <v>62.739857755686899</v>
      </c>
      <c r="D5" s="48">
        <f>VLOOKUP($A5,'Occupancy Raw Data'!$B$8:$BE$45,'Occupancy Raw Data'!I$3,FALSE)</f>
        <v>65.275028567503597</v>
      </c>
      <c r="E5" s="48">
        <f>VLOOKUP($A5,'Occupancy Raw Data'!$B$8:$BE$45,'Occupancy Raw Data'!J$3,FALSE)</f>
        <v>57.603951369679102</v>
      </c>
      <c r="F5" s="48">
        <f>VLOOKUP($A5,'Occupancy Raw Data'!$B$8:$BE$45,'Occupancy Raw Data'!K$3,FALSE)</f>
        <v>53.056878992425702</v>
      </c>
      <c r="G5" s="49">
        <f>VLOOKUP($A5,'Occupancy Raw Data'!$B$8:$BE$45,'Occupancy Raw Data'!L$3,FALSE)</f>
        <v>58.112271211161897</v>
      </c>
      <c r="H5" s="48">
        <f>VLOOKUP($A5,'Occupancy Raw Data'!$B$8:$BE$45,'Occupancy Raw Data'!N$3,FALSE)</f>
        <v>67.890659169009595</v>
      </c>
      <c r="I5" s="48">
        <f>VLOOKUP($A5,'Occupancy Raw Data'!$B$8:$BE$45,'Occupancy Raw Data'!O$3,FALSE)</f>
        <v>71.990627928772199</v>
      </c>
      <c r="J5" s="49">
        <f>VLOOKUP($A5,'Occupancy Raw Data'!$B$8:$BE$45,'Occupancy Raw Data'!P$3,FALSE)</f>
        <v>69.940643548890904</v>
      </c>
      <c r="K5" s="50">
        <f>VLOOKUP($A5,'Occupancy Raw Data'!$B$8:$BE$45,'Occupancy Raw Data'!R$3,FALSE)</f>
        <v>61.490168999181897</v>
      </c>
      <c r="M5" s="47">
        <f>VLOOKUP($A5,'Occupancy Raw Data'!$B$8:$BE$45,'Occupancy Raw Data'!T$3,FALSE)</f>
        <v>7.37809539678031</v>
      </c>
      <c r="N5" s="48">
        <f>VLOOKUP($A5,'Occupancy Raw Data'!$B$8:$BE$45,'Occupancy Raw Data'!U$3,FALSE)</f>
        <v>26.148169489275599</v>
      </c>
      <c r="O5" s="48">
        <f>VLOOKUP($A5,'Occupancy Raw Data'!$B$8:$BE$45,'Occupancy Raw Data'!V$3,FALSE)</f>
        <v>25.381017480163301</v>
      </c>
      <c r="P5" s="48">
        <f>VLOOKUP($A5,'Occupancy Raw Data'!$B$8:$BE$45,'Occupancy Raw Data'!W$3,FALSE)</f>
        <v>-8.1809672645693805</v>
      </c>
      <c r="Q5" s="48">
        <f>VLOOKUP($A5,'Occupancy Raw Data'!$B$8:$BE$45,'Occupancy Raw Data'!X$3,FALSE)</f>
        <v>-17.256836105406901</v>
      </c>
      <c r="R5" s="49">
        <f>VLOOKUP($A5,'Occupancy Raw Data'!$B$8:$BE$45,'Occupancy Raw Data'!Y$3,FALSE)</f>
        <v>4.9018016076520698</v>
      </c>
      <c r="S5" s="48">
        <f>VLOOKUP($A5,'Occupancy Raw Data'!$B$8:$BE$45,'Occupancy Raw Data'!AA$3,FALSE)</f>
        <v>-4.9787741701776502</v>
      </c>
      <c r="T5" s="48">
        <f>VLOOKUP($A5,'Occupancy Raw Data'!$B$8:$BE$45,'Occupancy Raw Data'!AB$3,FALSE)</f>
        <v>-2.6537531025871499</v>
      </c>
      <c r="U5" s="49">
        <f>VLOOKUP($A5,'Occupancy Raw Data'!$B$8:$BE$45,'Occupancy Raw Data'!AC$3,FALSE)</f>
        <v>-3.7962334679724199</v>
      </c>
      <c r="V5" s="50">
        <f>VLOOKUP($A5,'Occupancy Raw Data'!$B$8:$BE$45,'Occupancy Raw Data'!AE$3,FALSE)</f>
        <v>1.9033330414138001</v>
      </c>
      <c r="X5" s="51">
        <f>VLOOKUP($A5,'ADR Raw Data'!$B$6:$BE$43,'ADR Raw Data'!G$1,FALSE)</f>
        <v>126.40373984505599</v>
      </c>
      <c r="Y5" s="52">
        <f>VLOOKUP($A5,'ADR Raw Data'!$B$6:$BE$43,'ADR Raw Data'!H$1,FALSE)</f>
        <v>134.47534739838301</v>
      </c>
      <c r="Z5" s="52">
        <f>VLOOKUP($A5,'ADR Raw Data'!$B$6:$BE$43,'ADR Raw Data'!I$1,FALSE)</f>
        <v>137.78531283959501</v>
      </c>
      <c r="AA5" s="52">
        <f>VLOOKUP($A5,'ADR Raw Data'!$B$6:$BE$43,'ADR Raw Data'!J$1,FALSE)</f>
        <v>124.06654307487101</v>
      </c>
      <c r="AB5" s="52">
        <f>VLOOKUP($A5,'ADR Raw Data'!$B$6:$BE$43,'ADR Raw Data'!K$1,FALSE)</f>
        <v>114.311689700949</v>
      </c>
      <c r="AC5" s="53">
        <f>VLOOKUP($A5,'ADR Raw Data'!$B$6:$BE$43,'ADR Raw Data'!L$1,FALSE)</f>
        <v>128.03200706916499</v>
      </c>
      <c r="AD5" s="52">
        <f>VLOOKUP($A5,'ADR Raw Data'!$B$6:$BE$43,'ADR Raw Data'!N$1,FALSE)</f>
        <v>130.99393581939799</v>
      </c>
      <c r="AE5" s="52">
        <f>VLOOKUP($A5,'ADR Raw Data'!$B$6:$BE$43,'ADR Raw Data'!O$1,FALSE)</f>
        <v>133.01905521996801</v>
      </c>
      <c r="AF5" s="53">
        <f>VLOOKUP($A5,'ADR Raw Data'!$B$6:$BE$43,'ADR Raw Data'!P$1,FALSE)</f>
        <v>132.036173993657</v>
      </c>
      <c r="AG5" s="54">
        <f>VLOOKUP($A5,'ADR Raw Data'!$B$6:$BE$43,'ADR Raw Data'!R$1,FALSE)</f>
        <v>129.33264863334699</v>
      </c>
      <c r="AI5" s="47">
        <f>VLOOKUP($A5,'ADR Raw Data'!$B$6:$BE$43,'ADR Raw Data'!T$1,FALSE)</f>
        <v>7.6479807236559196</v>
      </c>
      <c r="AJ5" s="48">
        <f>VLOOKUP($A5,'ADR Raw Data'!$B$6:$BE$43,'ADR Raw Data'!U$1,FALSE)</f>
        <v>17.834983044697399</v>
      </c>
      <c r="AK5" s="48">
        <f>VLOOKUP($A5,'ADR Raw Data'!$B$6:$BE$43,'ADR Raw Data'!V$1,FALSE)</f>
        <v>19.142958341945398</v>
      </c>
      <c r="AL5" s="48">
        <f>VLOOKUP($A5,'ADR Raw Data'!$B$6:$BE$43,'ADR Raw Data'!W$1,FALSE)</f>
        <v>2.0298872319572698</v>
      </c>
      <c r="AM5" s="48">
        <f>VLOOKUP($A5,'ADR Raw Data'!$B$6:$BE$43,'ADR Raw Data'!X$1,FALSE)</f>
        <v>-6.9307301618270403</v>
      </c>
      <c r="AN5" s="49">
        <f>VLOOKUP($A5,'ADR Raw Data'!$B$6:$BE$43,'ADR Raw Data'!Y$1,FALSE)</f>
        <v>7.8678283304009398</v>
      </c>
      <c r="AO5" s="48">
        <f>VLOOKUP($A5,'ADR Raw Data'!$B$6:$BE$43,'ADR Raw Data'!AA$1,FALSE)</f>
        <v>-3.9913762761634199</v>
      </c>
      <c r="AP5" s="48">
        <f>VLOOKUP($A5,'ADR Raw Data'!$B$6:$BE$43,'ADR Raw Data'!AB$1,FALSE)</f>
        <v>-4.5748103912805202</v>
      </c>
      <c r="AQ5" s="49">
        <f>VLOOKUP($A5,'ADR Raw Data'!$B$6:$BE$43,'ADR Raw Data'!AC$1,FALSE)</f>
        <v>-4.2823773772765898</v>
      </c>
      <c r="AR5" s="50">
        <f>VLOOKUP($A5,'ADR Raw Data'!$B$6:$BE$43,'ADR Raw Data'!AE$1,FALSE)</f>
        <v>3.2009838323383799</v>
      </c>
      <c r="AS5" s="40"/>
      <c r="AT5" s="51">
        <f>VLOOKUP($A5,'RevPAR Raw Data'!$B$6:$BE$43,'RevPAR Raw Data'!G$1,FALSE)</f>
        <v>65.588238083080995</v>
      </c>
      <c r="AU5" s="52">
        <f>VLOOKUP($A5,'RevPAR Raw Data'!$B$6:$BE$43,'RevPAR Raw Data'!H$1,FALSE)</f>
        <v>84.369641674211806</v>
      </c>
      <c r="AV5" s="52">
        <f>VLOOKUP($A5,'RevPAR Raw Data'!$B$6:$BE$43,'RevPAR Raw Data'!I$1,FALSE)</f>
        <v>89.939402317870403</v>
      </c>
      <c r="AW5" s="52">
        <f>VLOOKUP($A5,'RevPAR Raw Data'!$B$6:$BE$43,'RevPAR Raw Data'!J$1,FALSE)</f>
        <v>71.467231138891094</v>
      </c>
      <c r="AX5" s="52">
        <f>VLOOKUP($A5,'RevPAR Raw Data'!$B$6:$BE$43,'RevPAR Raw Data'!K$1,FALSE)</f>
        <v>60.650214878829999</v>
      </c>
      <c r="AY5" s="53">
        <f>VLOOKUP($A5,'RevPAR Raw Data'!$B$6:$BE$43,'RevPAR Raw Data'!L$1,FALSE)</f>
        <v>74.402307185127697</v>
      </c>
      <c r="AZ5" s="52">
        <f>VLOOKUP($A5,'RevPAR Raw Data'!$B$6:$BE$43,'RevPAR Raw Data'!N$1,FALSE)</f>
        <v>88.932646499218905</v>
      </c>
      <c r="BA5" s="52">
        <f>VLOOKUP($A5,'RevPAR Raw Data'!$B$6:$BE$43,'RevPAR Raw Data'!O$1,FALSE)</f>
        <v>95.761253117775595</v>
      </c>
      <c r="BB5" s="53">
        <f>VLOOKUP($A5,'RevPAR Raw Data'!$B$6:$BE$43,'RevPAR Raw Data'!P$1,FALSE)</f>
        <v>92.3469498084973</v>
      </c>
      <c r="BC5" s="54">
        <f>VLOOKUP($A5,'RevPAR Raw Data'!$B$6:$BE$43,'RevPAR Raw Data'!R$1,FALSE)</f>
        <v>79.526864215763595</v>
      </c>
      <c r="BE5" s="47">
        <f>VLOOKUP($A5,'RevPAR Raw Data'!$B$6:$BE$43,'RevPAR Raw Data'!T$1,FALSE)</f>
        <v>15.590351434154901</v>
      </c>
      <c r="BF5" s="48">
        <f>VLOOKUP($A5,'RevPAR Raw Data'!$B$6:$BE$43,'RevPAR Raw Data'!U$1,FALSE)</f>
        <v>48.6466741288842</v>
      </c>
      <c r="BG5" s="48">
        <f>VLOOKUP($A5,'RevPAR Raw Data'!$B$6:$BE$43,'RevPAR Raw Data'!V$1,FALSE)</f>
        <v>49.382653425098397</v>
      </c>
      <c r="BH5" s="48">
        <f>VLOOKUP($A5,'RevPAR Raw Data'!$B$6:$BE$43,'RevPAR Raw Data'!W$1,FALSE)</f>
        <v>-6.3171444425662102</v>
      </c>
      <c r="BI5" s="48">
        <f>VLOOKUP($A5,'RevPAR Raw Data'!$B$6:$BE$43,'RevPAR Raw Data'!X$1,FALSE)</f>
        <v>-22.991541522299499</v>
      </c>
      <c r="BJ5" s="49">
        <f>VLOOKUP($A5,'RevPAR Raw Data'!$B$6:$BE$43,'RevPAR Raw Data'!Y$1,FALSE)</f>
        <v>13.155295273639901</v>
      </c>
      <c r="BK5" s="48">
        <f>VLOOKUP($A5,'RevPAR Raw Data'!$B$6:$BE$43,'RevPAR Raw Data'!AA$1,FALSE)</f>
        <v>-8.7714288352688499</v>
      </c>
      <c r="BL5" s="48">
        <f>VLOOKUP($A5,'RevPAR Raw Data'!$B$6:$BE$43,'RevPAR Raw Data'!AB$1,FALSE)</f>
        <v>-7.10715932117159</v>
      </c>
      <c r="BM5" s="49">
        <f>VLOOKUP($A5,'RevPAR Raw Data'!$B$6:$BE$43,'RevPAR Raw Data'!AC$1,FALSE)</f>
        <v>-7.9160418020279604</v>
      </c>
      <c r="BN5" s="50">
        <f>VLOOKUP($A5,'RevPAR Raw Data'!$B$6:$BE$43,'RevPAR Raw Data'!AE$1,FALSE)</f>
        <v>5.1652422566834</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53.593179049939003</v>
      </c>
      <c r="C8" s="48">
        <f>VLOOKUP($A8,'Occupancy Raw Data'!$B$8:$BE$51,'Occupancy Raw Data'!H$3,FALSE)</f>
        <v>66.119032858028504</v>
      </c>
      <c r="D8" s="48">
        <f>VLOOKUP($A8,'Occupancy Raw Data'!$B$8:$BE$51,'Occupancy Raw Data'!I$3,FALSE)</f>
        <v>73.620582765034001</v>
      </c>
      <c r="E8" s="48">
        <f>VLOOKUP($A8,'Occupancy Raw Data'!$B$8:$BE$51,'Occupancy Raw Data'!J$3,FALSE)</f>
        <v>43.273403595784202</v>
      </c>
      <c r="F8" s="48">
        <f>VLOOKUP($A8,'Occupancy Raw Data'!$B$8:$BE$51,'Occupancy Raw Data'!K$3,FALSE)</f>
        <v>33.849969001859797</v>
      </c>
      <c r="G8" s="49">
        <f>VLOOKUP($A8,'Occupancy Raw Data'!$B$8:$BE$51,'Occupancy Raw Data'!L$3,FALSE)</f>
        <v>54.089448974549001</v>
      </c>
      <c r="H8" s="48">
        <f>VLOOKUP($A8,'Occupancy Raw Data'!$B$8:$BE$51,'Occupancy Raw Data'!N$3,FALSE)</f>
        <v>61.8412895226286</v>
      </c>
      <c r="I8" s="48">
        <f>VLOOKUP($A8,'Occupancy Raw Data'!$B$8:$BE$51,'Occupancy Raw Data'!O$3,FALSE)</f>
        <v>70.644761314321102</v>
      </c>
      <c r="J8" s="49">
        <f>VLOOKUP($A8,'Occupancy Raw Data'!$B$8:$BE$51,'Occupancy Raw Data'!P$3,FALSE)</f>
        <v>66.243025418474801</v>
      </c>
      <c r="K8" s="50">
        <f>VLOOKUP($A8,'Occupancy Raw Data'!$B$8:$BE$51,'Occupancy Raw Data'!R$3,FALSE)</f>
        <v>57.553003533568898</v>
      </c>
      <c r="M8" s="47">
        <f>VLOOKUP($A8,'Occupancy Raw Data'!$B$8:$BE$51,'Occupancy Raw Data'!T$3,FALSE)</f>
        <v>35.697764070932898</v>
      </c>
      <c r="N8" s="48">
        <f>VLOOKUP($A8,'Occupancy Raw Data'!$B$8:$BE$51,'Occupancy Raw Data'!U$3,FALSE)</f>
        <v>65.092879256965901</v>
      </c>
      <c r="O8" s="48">
        <f>VLOOKUP($A8,'Occupancy Raw Data'!$B$8:$BE$51,'Occupancy Raw Data'!V$3,FALSE)</f>
        <v>85.837245696400601</v>
      </c>
      <c r="P8" s="48">
        <f>VLOOKUP($A8,'Occupancy Raw Data'!$B$8:$BE$51,'Occupancy Raw Data'!W$3,FALSE)</f>
        <v>-29.8844801607232</v>
      </c>
      <c r="Q8" s="48">
        <f>VLOOKUP($A8,'Occupancy Raw Data'!$B$8:$BE$51,'Occupancy Raw Data'!X$3,FALSE)</f>
        <v>-50.877192982456101</v>
      </c>
      <c r="R8" s="49">
        <f>VLOOKUP($A8,'Occupancy Raw Data'!$B$8:$BE$51,'Occupancy Raw Data'!Y$3,FALSE)</f>
        <v>8.3529266179928197</v>
      </c>
      <c r="S8" s="48">
        <f>VLOOKUP($A8,'Occupancy Raw Data'!$B$8:$BE$51,'Occupancy Raw Data'!AA$3,FALSE)</f>
        <v>-12.805944055944</v>
      </c>
      <c r="T8" s="48">
        <f>VLOOKUP($A8,'Occupancy Raw Data'!$B$8:$BE$51,'Occupancy Raw Data'!AB$3,FALSE)</f>
        <v>-10.3461841070023</v>
      </c>
      <c r="U8" s="49">
        <f>VLOOKUP($A8,'Occupancy Raw Data'!$B$8:$BE$51,'Occupancy Raw Data'!AC$3,FALSE)</f>
        <v>-11.511387163561</v>
      </c>
      <c r="V8" s="50">
        <f>VLOOKUP($A8,'Occupancy Raw Data'!$B$8:$BE$51,'Occupancy Raw Data'!AE$3,FALSE)</f>
        <v>0.92169467895592905</v>
      </c>
      <c r="X8" s="51">
        <f>VLOOKUP($A8,'ADR Raw Data'!$B$6:$BE$49,'ADR Raw Data'!G$1,FALSE)</f>
        <v>322.92558522727199</v>
      </c>
      <c r="Y8" s="52">
        <f>VLOOKUP($A8,'ADR Raw Data'!$B$6:$BE$49,'ADR Raw Data'!H$1,FALSE)</f>
        <v>303.94270511017299</v>
      </c>
      <c r="Z8" s="52">
        <f>VLOOKUP($A8,'ADR Raw Data'!$B$6:$BE$49,'ADR Raw Data'!I$1,FALSE)</f>
        <v>330.86115368421002</v>
      </c>
      <c r="AA8" s="52">
        <f>VLOOKUP($A8,'ADR Raw Data'!$B$6:$BE$49,'ADR Raw Data'!J$1,FALSE)</f>
        <v>309.94223495701999</v>
      </c>
      <c r="AB8" s="52">
        <f>VLOOKUP($A8,'ADR Raw Data'!$B$6:$BE$49,'ADR Raw Data'!K$1,FALSE)</f>
        <v>303.68658424908398</v>
      </c>
      <c r="AC8" s="53">
        <f>VLOOKUP($A8,'ADR Raw Data'!$B$6:$BE$49,'ADR Raw Data'!L$1,FALSE)</f>
        <v>315.98437300136999</v>
      </c>
      <c r="AD8" s="52">
        <f>VLOOKUP($A8,'ADR Raw Data'!$B$6:$BE$49,'ADR Raw Data'!N$1,FALSE)</f>
        <v>382.34711278195402</v>
      </c>
      <c r="AE8" s="52">
        <f>VLOOKUP($A8,'ADR Raw Data'!$B$6:$BE$49,'ADR Raw Data'!O$1,FALSE)</f>
        <v>378.51179464677398</v>
      </c>
      <c r="AF8" s="53">
        <f>VLOOKUP($A8,'ADR Raw Data'!$B$6:$BE$49,'ADR Raw Data'!P$1,FALSE)</f>
        <v>380.30202854468803</v>
      </c>
      <c r="AG8" s="54">
        <f>VLOOKUP($A8,'ADR Raw Data'!$B$6:$BE$49,'ADR Raw Data'!R$1,FALSE)</f>
        <v>337.08135379892502</v>
      </c>
      <c r="AI8" s="47">
        <f>VLOOKUP($A8,'ADR Raw Data'!$B$6:$BE$49,'ADR Raw Data'!T$1,FALSE)</f>
        <v>8.0890911214013403</v>
      </c>
      <c r="AJ8" s="48">
        <f>VLOOKUP($A8,'ADR Raw Data'!$B$6:$BE$49,'ADR Raw Data'!U$1,FALSE)</f>
        <v>1.2061486455175401</v>
      </c>
      <c r="AK8" s="48">
        <f>VLOOKUP($A8,'ADR Raw Data'!$B$6:$BE$49,'ADR Raw Data'!V$1,FALSE)</f>
        <v>13.245945668001699</v>
      </c>
      <c r="AL8" s="48">
        <f>VLOOKUP($A8,'ADR Raw Data'!$B$6:$BE$49,'ADR Raw Data'!W$1,FALSE)</f>
        <v>14.487203237738999</v>
      </c>
      <c r="AM8" s="48">
        <f>VLOOKUP($A8,'ADR Raw Data'!$B$6:$BE$49,'ADR Raw Data'!X$1,FALSE)</f>
        <v>-2.6283341088965102</v>
      </c>
      <c r="AN8" s="49">
        <f>VLOOKUP($A8,'ADR Raw Data'!$B$6:$BE$49,'ADR Raw Data'!Y$1,FALSE)</f>
        <v>7.2340200548463001</v>
      </c>
      <c r="AO8" s="48">
        <f>VLOOKUP($A8,'ADR Raw Data'!$B$6:$BE$49,'ADR Raw Data'!AA$1,FALSE)</f>
        <v>-0.202625319696071</v>
      </c>
      <c r="AP8" s="48">
        <f>VLOOKUP($A8,'ADR Raw Data'!$B$6:$BE$49,'ADR Raw Data'!AB$1,FALSE)</f>
        <v>-0.81875427683207502</v>
      </c>
      <c r="AQ8" s="49">
        <f>VLOOKUP($A8,'ADR Raw Data'!$B$6:$BE$49,'ADR Raw Data'!AC$1,FALSE)</f>
        <v>-0.53324463897972596</v>
      </c>
      <c r="AR8" s="50">
        <f>VLOOKUP($A8,'ADR Raw Data'!$B$6:$BE$49,'ADR Raw Data'!AE$1,FALSE)</f>
        <v>2.9361671934253302</v>
      </c>
      <c r="AS8" s="40"/>
      <c r="AT8" s="51">
        <f>VLOOKUP($A8,'RevPAR Raw Data'!$B$6:$BE$49,'RevPAR Raw Data'!G$1,FALSE)</f>
        <v>173.066087088915</v>
      </c>
      <c r="AU8" s="52">
        <f>VLOOKUP($A8,'RevPAR Raw Data'!$B$6:$BE$49,'RevPAR Raw Data'!H$1,FALSE)</f>
        <v>200.963977061376</v>
      </c>
      <c r="AV8" s="52">
        <f>VLOOKUP($A8,'RevPAR Raw Data'!$B$6:$BE$49,'RevPAR Raw Data'!I$1,FALSE)</f>
        <v>243.58190948543</v>
      </c>
      <c r="AW8" s="52">
        <f>VLOOKUP($A8,'RevPAR Raw Data'!$B$6:$BE$49,'RevPAR Raw Data'!J$1,FALSE)</f>
        <v>134.12255424674501</v>
      </c>
      <c r="AX8" s="52">
        <f>VLOOKUP($A8,'RevPAR Raw Data'!$B$6:$BE$49,'RevPAR Raw Data'!K$1,FALSE)</f>
        <v>102.79781463112199</v>
      </c>
      <c r="AY8" s="53">
        <f>VLOOKUP($A8,'RevPAR Raw Data'!$B$6:$BE$49,'RevPAR Raw Data'!L$1,FALSE)</f>
        <v>170.914206202125</v>
      </c>
      <c r="AZ8" s="52">
        <f>VLOOKUP($A8,'RevPAR Raw Data'!$B$6:$BE$49,'RevPAR Raw Data'!N$1,FALSE)</f>
        <v>236.44838499689999</v>
      </c>
      <c r="BA8" s="52">
        <f>VLOOKUP($A8,'RevPAR Raw Data'!$B$6:$BE$49,'RevPAR Raw Data'!O$1,FALSE)</f>
        <v>267.39875387476701</v>
      </c>
      <c r="BB8" s="53">
        <f>VLOOKUP($A8,'RevPAR Raw Data'!$B$6:$BE$49,'RevPAR Raw Data'!P$1,FALSE)</f>
        <v>251.923569435833</v>
      </c>
      <c r="BC8" s="54">
        <f>VLOOKUP($A8,'RevPAR Raw Data'!$B$6:$BE$49,'RevPAR Raw Data'!R$1,FALSE)</f>
        <v>194.00044346289701</v>
      </c>
      <c r="BE8" s="47">
        <f>VLOOKUP($A8,'RevPAR Raw Data'!$B$6:$BE$49,'RevPAR Raw Data'!T$1,FALSE)</f>
        <v>46.674479856334798</v>
      </c>
      <c r="BF8" s="48">
        <f>VLOOKUP($A8,'RevPAR Raw Data'!$B$6:$BE$49,'RevPAR Raw Data'!U$1,FALSE)</f>
        <v>67.084144783969705</v>
      </c>
      <c r="BG8" s="48">
        <f>VLOOKUP($A8,'RevPAR Raw Data'!$B$6:$BE$49,'RevPAR Raw Data'!V$1,FALSE)</f>
        <v>110.45314629225599</v>
      </c>
      <c r="BH8" s="48">
        <f>VLOOKUP($A8,'RevPAR Raw Data'!$B$6:$BE$49,'RevPAR Raw Data'!W$1,FALSE)</f>
        <v>-19.726702300409901</v>
      </c>
      <c r="BI8" s="48">
        <f>VLOOKUP($A8,'RevPAR Raw Data'!$B$6:$BE$49,'RevPAR Raw Data'!X$1,FALSE)</f>
        <v>-52.1683044745456</v>
      </c>
      <c r="BJ8" s="49">
        <f>VLOOKUP($A8,'RevPAR Raw Data'!$B$6:$BE$49,'RevPAR Raw Data'!Y$1,FALSE)</f>
        <v>16.191199059551298</v>
      </c>
      <c r="BK8" s="48">
        <f>VLOOKUP($A8,'RevPAR Raw Data'!$B$6:$BE$49,'RevPAR Raw Data'!AA$1,FALSE)</f>
        <v>-12.982621290556599</v>
      </c>
      <c r="BL8" s="48">
        <f>VLOOKUP($A8,'RevPAR Raw Data'!$B$6:$BE$49,'RevPAR Raw Data'!AB$1,FALSE)</f>
        <v>-11.080228558969401</v>
      </c>
      <c r="BM8" s="49">
        <f>VLOOKUP($A8,'RevPAR Raw Data'!$B$6:$BE$49,'RevPAR Raw Data'!AC$1,FALSE)</f>
        <v>-11.983247947618899</v>
      </c>
      <c r="BN8" s="50">
        <f>VLOOKUP($A8,'RevPAR Raw Data'!$B$6:$BE$49,'RevPAR Raw Data'!AE$1,FALSE)</f>
        <v>3.88492436916831</v>
      </c>
    </row>
    <row r="9" spans="1:66" x14ac:dyDescent="0.45">
      <c r="A9" s="63" t="s">
        <v>118</v>
      </c>
      <c r="B9" s="47">
        <f>VLOOKUP($A9,'Occupancy Raw Data'!$B$8:$BE$51,'Occupancy Raw Data'!G$3,FALSE)</f>
        <v>57.3710299247292</v>
      </c>
      <c r="C9" s="48">
        <f>VLOOKUP($A9,'Occupancy Raw Data'!$B$8:$BE$51,'Occupancy Raw Data'!H$3,FALSE)</f>
        <v>75.112906186891806</v>
      </c>
      <c r="D9" s="48">
        <f>VLOOKUP($A9,'Occupancy Raw Data'!$B$8:$BE$51,'Occupancy Raw Data'!I$3,FALSE)</f>
        <v>79.155498439507895</v>
      </c>
      <c r="E9" s="48">
        <f>VLOOKUP($A9,'Occupancy Raw Data'!$B$8:$BE$51,'Occupancy Raw Data'!J$3,FALSE)</f>
        <v>58.035615935377201</v>
      </c>
      <c r="F9" s="48">
        <f>VLOOKUP($A9,'Occupancy Raw Data'!$B$8:$BE$51,'Occupancy Raw Data'!K$3,FALSE)</f>
        <v>48.1696346612814</v>
      </c>
      <c r="G9" s="49">
        <f>VLOOKUP($A9,'Occupancy Raw Data'!$B$8:$BE$51,'Occupancy Raw Data'!L$3,FALSE)</f>
        <v>63.568937029557503</v>
      </c>
      <c r="H9" s="48">
        <f>VLOOKUP($A9,'Occupancy Raw Data'!$B$8:$BE$51,'Occupancy Raw Data'!N$3,FALSE)</f>
        <v>69.069664902998198</v>
      </c>
      <c r="I9" s="48">
        <f>VLOOKUP($A9,'Occupancy Raw Data'!$B$8:$BE$51,'Occupancy Raw Data'!O$3,FALSE)</f>
        <v>73.383303938859399</v>
      </c>
      <c r="J9" s="49">
        <f>VLOOKUP($A9,'Occupancy Raw Data'!$B$8:$BE$51,'Occupancy Raw Data'!P$3,FALSE)</f>
        <v>71.226484420928799</v>
      </c>
      <c r="K9" s="50">
        <f>VLOOKUP($A9,'Occupancy Raw Data'!$B$8:$BE$51,'Occupancy Raw Data'!R$3,FALSE)</f>
        <v>65.755717261170801</v>
      </c>
      <c r="M9" s="47">
        <f>VLOOKUP($A9,'Occupancy Raw Data'!$B$8:$BE$51,'Occupancy Raw Data'!T$3,FALSE)</f>
        <v>23.939047607970299</v>
      </c>
      <c r="N9" s="48">
        <f>VLOOKUP($A9,'Occupancy Raw Data'!$B$8:$BE$51,'Occupancy Raw Data'!U$3,FALSE)</f>
        <v>63.562259674504197</v>
      </c>
      <c r="O9" s="48">
        <f>VLOOKUP($A9,'Occupancy Raw Data'!$B$8:$BE$51,'Occupancy Raw Data'!V$3,FALSE)</f>
        <v>56.594637085733801</v>
      </c>
      <c r="P9" s="48">
        <f>VLOOKUP($A9,'Occupancy Raw Data'!$B$8:$BE$51,'Occupancy Raw Data'!W$3,FALSE)</f>
        <v>-19.218712897342499</v>
      </c>
      <c r="Q9" s="48">
        <f>VLOOKUP($A9,'Occupancy Raw Data'!$B$8:$BE$51,'Occupancy Raw Data'!X$3,FALSE)</f>
        <v>-35.225282560863199</v>
      </c>
      <c r="R9" s="49">
        <f>VLOOKUP($A9,'Occupancy Raw Data'!$B$8:$BE$51,'Occupancy Raw Data'!Y$3,FALSE)</f>
        <v>10.0113706591337</v>
      </c>
      <c r="S9" s="48">
        <f>VLOOKUP($A9,'Occupancy Raw Data'!$B$8:$BE$51,'Occupancy Raw Data'!AA$3,FALSE)</f>
        <v>-8.7676786959515205</v>
      </c>
      <c r="T9" s="48">
        <f>VLOOKUP($A9,'Occupancy Raw Data'!$B$8:$BE$51,'Occupancy Raw Data'!AB$3,FALSE)</f>
        <v>-4.8276082682314296</v>
      </c>
      <c r="U9" s="49">
        <f>VLOOKUP($A9,'Occupancy Raw Data'!$B$8:$BE$51,'Occupancy Raw Data'!AC$3,FALSE)</f>
        <v>-6.7796180160908097</v>
      </c>
      <c r="V9" s="50">
        <f>VLOOKUP($A9,'Occupancy Raw Data'!$B$8:$BE$51,'Occupancy Raw Data'!AE$3,FALSE)</f>
        <v>4.2069686699615296</v>
      </c>
      <c r="X9" s="51">
        <f>VLOOKUP($A9,'ADR Raw Data'!$B$6:$BE$49,'ADR Raw Data'!G$1,FALSE)</f>
        <v>197.26646719999999</v>
      </c>
      <c r="Y9" s="52">
        <f>VLOOKUP($A9,'ADR Raw Data'!$B$6:$BE$49,'ADR Raw Data'!H$1,FALSE)</f>
        <v>209.97474165322299</v>
      </c>
      <c r="Z9" s="52">
        <f>VLOOKUP($A9,'ADR Raw Data'!$B$6:$BE$49,'ADR Raw Data'!I$1,FALSE)</f>
        <v>214.65135031078901</v>
      </c>
      <c r="AA9" s="52">
        <f>VLOOKUP($A9,'ADR Raw Data'!$B$6:$BE$49,'ADR Raw Data'!J$1,FALSE)</f>
        <v>198.57161647475601</v>
      </c>
      <c r="AB9" s="52">
        <f>VLOOKUP($A9,'ADR Raw Data'!$B$6:$BE$49,'ADR Raw Data'!K$1,FALSE)</f>
        <v>172.00679548746001</v>
      </c>
      <c r="AC9" s="53">
        <f>VLOOKUP($A9,'ADR Raw Data'!$B$6:$BE$49,'ADR Raw Data'!L$1,FALSE)</f>
        <v>201.009366025529</v>
      </c>
      <c r="AD9" s="52">
        <f>VLOOKUP($A9,'ADR Raw Data'!$B$6:$BE$49,'ADR Raw Data'!N$1,FALSE)</f>
        <v>181.93480689435</v>
      </c>
      <c r="AE9" s="52">
        <f>VLOOKUP($A9,'ADR Raw Data'!$B$6:$BE$49,'ADR Raw Data'!O$1,FALSE)</f>
        <v>183.67096384938901</v>
      </c>
      <c r="AF9" s="53">
        <f>VLOOKUP($A9,'ADR Raw Data'!$B$6:$BE$49,'ADR Raw Data'!P$1,FALSE)</f>
        <v>182.829171782305</v>
      </c>
      <c r="AG9" s="54">
        <f>VLOOKUP($A9,'ADR Raw Data'!$B$6:$BE$49,'ADR Raw Data'!R$1,FALSE)</f>
        <v>195.38566848844999</v>
      </c>
      <c r="AI9" s="47">
        <f>VLOOKUP($A9,'ADR Raw Data'!$B$6:$BE$49,'ADR Raw Data'!T$1,FALSE)</f>
        <v>12.6080579913381</v>
      </c>
      <c r="AJ9" s="48">
        <f>VLOOKUP($A9,'ADR Raw Data'!$B$6:$BE$49,'ADR Raw Data'!U$1,FALSE)</f>
        <v>20.613311052803201</v>
      </c>
      <c r="AK9" s="48">
        <f>VLOOKUP($A9,'ADR Raw Data'!$B$6:$BE$49,'ADR Raw Data'!V$1,FALSE)</f>
        <v>20.8414401291638</v>
      </c>
      <c r="AL9" s="48">
        <f>VLOOKUP($A9,'ADR Raw Data'!$B$6:$BE$49,'ADR Raw Data'!W$1,FALSE)</f>
        <v>9.5549216538056001</v>
      </c>
      <c r="AM9" s="48">
        <f>VLOOKUP($A9,'ADR Raw Data'!$B$6:$BE$49,'ADR Raw Data'!X$1,FALSE)</f>
        <v>-3.01766096724403</v>
      </c>
      <c r="AN9" s="49">
        <f>VLOOKUP($A9,'ADR Raw Data'!$B$6:$BE$49,'ADR Raw Data'!Y$1,FALSE)</f>
        <v>13.241880394545699</v>
      </c>
      <c r="AO9" s="48">
        <f>VLOOKUP($A9,'ADR Raw Data'!$B$6:$BE$49,'ADR Raw Data'!AA$1,FALSE)</f>
        <v>-2.92832742840389</v>
      </c>
      <c r="AP9" s="48">
        <f>VLOOKUP($A9,'ADR Raw Data'!$B$6:$BE$49,'ADR Raw Data'!AB$1,FALSE)</f>
        <v>-4.7209199320685098</v>
      </c>
      <c r="AQ9" s="49">
        <f>VLOOKUP($A9,'ADR Raw Data'!$B$6:$BE$49,'ADR Raw Data'!AC$1,FALSE)</f>
        <v>-3.8357822191566799</v>
      </c>
      <c r="AR9" s="50">
        <f>VLOOKUP($A9,'ADR Raw Data'!$B$6:$BE$49,'ADR Raw Data'!AE$1,FALSE)</f>
        <v>7.4335253319049901</v>
      </c>
      <c r="AS9" s="40"/>
      <c r="AT9" s="51">
        <f>VLOOKUP($A9,'RevPAR Raw Data'!$B$6:$BE$49,'RevPAR Raw Data'!G$1,FALSE)</f>
        <v>113.173803928768</v>
      </c>
      <c r="AU9" s="52">
        <f>VLOOKUP($A9,'RevPAR Raw Data'!$B$6:$BE$49,'RevPAR Raw Data'!H$1,FALSE)</f>
        <v>157.718130714154</v>
      </c>
      <c r="AV9" s="52">
        <f>VLOOKUP($A9,'RevPAR Raw Data'!$B$6:$BE$49,'RevPAR Raw Data'!I$1,FALSE)</f>
        <v>169.908346245639</v>
      </c>
      <c r="AW9" s="52">
        <f>VLOOKUP($A9,'RevPAR Raw Data'!$B$6:$BE$49,'RevPAR Raw Data'!J$1,FALSE)</f>
        <v>115.242260693959</v>
      </c>
      <c r="AX9" s="52">
        <f>VLOOKUP($A9,'RevPAR Raw Data'!$B$6:$BE$49,'RevPAR Raw Data'!K$1,FALSE)</f>
        <v>82.855044978887406</v>
      </c>
      <c r="AY9" s="53">
        <f>VLOOKUP($A9,'RevPAR Raw Data'!$B$6:$BE$49,'RevPAR Raw Data'!L$1,FALSE)</f>
        <v>127.779517312281</v>
      </c>
      <c r="AZ9" s="52">
        <f>VLOOKUP($A9,'RevPAR Raw Data'!$B$6:$BE$49,'RevPAR Raw Data'!N$1,FALSE)</f>
        <v>125.661761463844</v>
      </c>
      <c r="BA9" s="52">
        <f>VLOOKUP($A9,'RevPAR Raw Data'!$B$6:$BE$49,'RevPAR Raw Data'!O$1,FALSE)</f>
        <v>134.78382164902899</v>
      </c>
      <c r="BB9" s="53">
        <f>VLOOKUP($A9,'RevPAR Raw Data'!$B$6:$BE$49,'RevPAR Raw Data'!P$1,FALSE)</f>
        <v>130.22279155643699</v>
      </c>
      <c r="BC9" s="54">
        <f>VLOOKUP($A9,'RevPAR Raw Data'!$B$6:$BE$49,'RevPAR Raw Data'!R$1,FALSE)</f>
        <v>128.477247740114</v>
      </c>
      <c r="BE9" s="47">
        <f>VLOOKUP($A9,'RevPAR Raw Data'!$B$6:$BE$49,'RevPAR Raw Data'!T$1,FALSE)</f>
        <v>39.565354604295401</v>
      </c>
      <c r="BF9" s="48">
        <f>VLOOKUP($A9,'RevPAR Raw Data'!$B$6:$BE$49,'RevPAR Raw Data'!U$1,FALSE)</f>
        <v>97.277857026203606</v>
      </c>
      <c r="BG9" s="48">
        <f>VLOOKUP($A9,'RevPAR Raw Data'!$B$6:$BE$49,'RevPAR Raw Data'!V$1,FALSE)</f>
        <v>89.231214619438504</v>
      </c>
      <c r="BH9" s="48">
        <f>VLOOKUP($A9,'RevPAR Raw Data'!$B$6:$BE$49,'RevPAR Raw Data'!W$1,FALSE)</f>
        <v>-11.5001242037478</v>
      </c>
      <c r="BI9" s="48">
        <f>VLOOKUP($A9,'RevPAR Raw Data'!$B$6:$BE$49,'RevPAR Raw Data'!X$1,FALSE)</f>
        <v>-37.179963925666598</v>
      </c>
      <c r="BJ9" s="49">
        <f>VLOOKUP($A9,'RevPAR Raw Data'!$B$6:$BE$49,'RevPAR Raw Data'!Y$1,FALSE)</f>
        <v>24.578944782216599</v>
      </c>
      <c r="BK9" s="48">
        <f>VLOOKUP($A9,'RevPAR Raw Data'!$B$6:$BE$49,'RevPAR Raw Data'!AA$1,FALSE)</f>
        <v>-11.439259784267501</v>
      </c>
      <c r="BL9" s="48">
        <f>VLOOKUP($A9,'RevPAR Raw Data'!$B$6:$BE$49,'RevPAR Raw Data'!AB$1,FALSE)</f>
        <v>-9.3206206793228095</v>
      </c>
      <c r="BM9" s="49">
        <f>VLOOKUP($A9,'RevPAR Raw Data'!$B$6:$BE$49,'RevPAR Raw Data'!AC$1,FALSE)</f>
        <v>-10.3553488528595</v>
      </c>
      <c r="BN9" s="50">
        <f>VLOOKUP($A9,'RevPAR Raw Data'!$B$6:$BE$49,'RevPAR Raw Data'!AE$1,FALSE)</f>
        <v>11.953220083653401</v>
      </c>
    </row>
    <row r="10" spans="1:66" x14ac:dyDescent="0.45">
      <c r="A10" s="63" t="s">
        <v>119</v>
      </c>
      <c r="B10" s="47">
        <f>VLOOKUP($A10,'Occupancy Raw Data'!$B$8:$BE$51,'Occupancy Raw Data'!G$3,FALSE)</f>
        <v>54.157559062191197</v>
      </c>
      <c r="C10" s="48">
        <f>VLOOKUP($A10,'Occupancy Raw Data'!$B$8:$BE$51,'Occupancy Raw Data'!H$3,FALSE)</f>
        <v>67.871365691529107</v>
      </c>
      <c r="D10" s="48">
        <f>VLOOKUP($A10,'Occupancy Raw Data'!$B$8:$BE$51,'Occupancy Raw Data'!I$3,FALSE)</f>
        <v>70.344641734287507</v>
      </c>
      <c r="E10" s="48">
        <f>VLOOKUP($A10,'Occupancy Raw Data'!$B$8:$BE$51,'Occupancy Raw Data'!J$3,FALSE)</f>
        <v>58.280683893762898</v>
      </c>
      <c r="F10" s="48">
        <f>VLOOKUP($A10,'Occupancy Raw Data'!$B$8:$BE$51,'Occupancy Raw Data'!K$3,FALSE)</f>
        <v>51.474683354792298</v>
      </c>
      <c r="G10" s="49">
        <f>VLOOKUP($A10,'Occupancy Raw Data'!$B$8:$BE$51,'Occupancy Raw Data'!L$3,FALSE)</f>
        <v>60.4257867473126</v>
      </c>
      <c r="H10" s="48">
        <f>VLOOKUP($A10,'Occupancy Raw Data'!$B$8:$BE$51,'Occupancy Raw Data'!N$3,FALSE)</f>
        <v>70.709944006946699</v>
      </c>
      <c r="I10" s="48">
        <f>VLOOKUP($A10,'Occupancy Raw Data'!$B$8:$BE$51,'Occupancy Raw Data'!O$3,FALSE)</f>
        <v>76.243375153456796</v>
      </c>
      <c r="J10" s="49">
        <f>VLOOKUP($A10,'Occupancy Raw Data'!$B$8:$BE$51,'Occupancy Raw Data'!P$3,FALSE)</f>
        <v>73.476659580201797</v>
      </c>
      <c r="K10" s="50">
        <f>VLOOKUP($A10,'Occupancy Raw Data'!$B$8:$BE$51,'Occupancy Raw Data'!R$3,FALSE)</f>
        <v>64.154607556709493</v>
      </c>
      <c r="M10" s="47">
        <f>VLOOKUP($A10,'Occupancy Raw Data'!$B$8:$BE$51,'Occupancy Raw Data'!T$3,FALSE)</f>
        <v>9.9085684943581391</v>
      </c>
      <c r="N10" s="48">
        <f>VLOOKUP($A10,'Occupancy Raw Data'!$B$8:$BE$51,'Occupancy Raw Data'!U$3,FALSE)</f>
        <v>35.8729714707369</v>
      </c>
      <c r="O10" s="48">
        <f>VLOOKUP($A10,'Occupancy Raw Data'!$B$8:$BE$51,'Occupancy Raw Data'!V$3,FALSE)</f>
        <v>34.4777827210361</v>
      </c>
      <c r="P10" s="48">
        <f>VLOOKUP($A10,'Occupancy Raw Data'!$B$8:$BE$51,'Occupancy Raw Data'!W$3,FALSE)</f>
        <v>-12.267979381069001</v>
      </c>
      <c r="Q10" s="48">
        <f>VLOOKUP($A10,'Occupancy Raw Data'!$B$8:$BE$51,'Occupancy Raw Data'!X$3,FALSE)</f>
        <v>-23.372497779330502</v>
      </c>
      <c r="R10" s="49">
        <f>VLOOKUP($A10,'Occupancy Raw Data'!$B$8:$BE$51,'Occupancy Raw Data'!Y$3,FALSE)</f>
        <v>5.94749343497966</v>
      </c>
      <c r="S10" s="48">
        <f>VLOOKUP($A10,'Occupancy Raw Data'!$B$8:$BE$51,'Occupancy Raw Data'!AA$3,FALSE)</f>
        <v>-8.9038570137111801</v>
      </c>
      <c r="T10" s="48">
        <f>VLOOKUP($A10,'Occupancy Raw Data'!$B$8:$BE$51,'Occupancy Raw Data'!AB$3,FALSE)</f>
        <v>-5.9991226670756497</v>
      </c>
      <c r="U10" s="49">
        <f>VLOOKUP($A10,'Occupancy Raw Data'!$B$8:$BE$51,'Occupancy Raw Data'!AC$3,FALSE)</f>
        <v>-7.4195750968087699</v>
      </c>
      <c r="V10" s="50">
        <f>VLOOKUP($A10,'Occupancy Raw Data'!$B$8:$BE$51,'Occupancy Raw Data'!AE$3,FALSE)</f>
        <v>1.16179025629776</v>
      </c>
      <c r="X10" s="51">
        <f>VLOOKUP($A10,'ADR Raw Data'!$B$6:$BE$49,'ADR Raw Data'!G$1,FALSE)</f>
        <v>147.11923259799801</v>
      </c>
      <c r="Y10" s="52">
        <f>VLOOKUP($A10,'ADR Raw Data'!$B$6:$BE$49,'ADR Raw Data'!H$1,FALSE)</f>
        <v>152.69325362862301</v>
      </c>
      <c r="Z10" s="52">
        <f>VLOOKUP($A10,'ADR Raw Data'!$B$6:$BE$49,'ADR Raw Data'!I$1,FALSE)</f>
        <v>155.22615928148801</v>
      </c>
      <c r="AA10" s="52">
        <f>VLOOKUP($A10,'ADR Raw Data'!$B$6:$BE$49,'ADR Raw Data'!J$1,FALSE)</f>
        <v>146.124761611179</v>
      </c>
      <c r="AB10" s="52">
        <f>VLOOKUP($A10,'ADR Raw Data'!$B$6:$BE$49,'ADR Raw Data'!K$1,FALSE)</f>
        <v>136.731369321156</v>
      </c>
      <c r="AC10" s="53">
        <f>VLOOKUP($A10,'ADR Raw Data'!$B$6:$BE$49,'ADR Raw Data'!L$1,FALSE)</f>
        <v>148.297288755426</v>
      </c>
      <c r="AD10" s="52">
        <f>VLOOKUP($A10,'ADR Raw Data'!$B$6:$BE$49,'ADR Raw Data'!N$1,FALSE)</f>
        <v>142.37302138471301</v>
      </c>
      <c r="AE10" s="52">
        <f>VLOOKUP($A10,'ADR Raw Data'!$B$6:$BE$49,'ADR Raw Data'!O$1,FALSE)</f>
        <v>142.97752660723401</v>
      </c>
      <c r="AF10" s="53">
        <f>VLOOKUP($A10,'ADR Raw Data'!$B$6:$BE$49,'ADR Raw Data'!P$1,FALSE)</f>
        <v>142.68665512042</v>
      </c>
      <c r="AG10" s="54">
        <f>VLOOKUP($A10,'ADR Raw Data'!$B$6:$BE$49,'ADR Raw Data'!R$1,FALSE)</f>
        <v>146.46131944259201</v>
      </c>
      <c r="AI10" s="47">
        <f>VLOOKUP($A10,'ADR Raw Data'!$B$6:$BE$49,'ADR Raw Data'!T$1,FALSE)</f>
        <v>4.8641545767360199</v>
      </c>
      <c r="AJ10" s="48">
        <f>VLOOKUP($A10,'ADR Raw Data'!$B$6:$BE$49,'ADR Raw Data'!U$1,FALSE)</f>
        <v>12.3023616968302</v>
      </c>
      <c r="AK10" s="48">
        <f>VLOOKUP($A10,'ADR Raw Data'!$B$6:$BE$49,'ADR Raw Data'!V$1,FALSE)</f>
        <v>13.3347724393587</v>
      </c>
      <c r="AL10" s="48">
        <f>VLOOKUP($A10,'ADR Raw Data'!$B$6:$BE$49,'ADR Raw Data'!W$1,FALSE)</f>
        <v>4.9777132807869302</v>
      </c>
      <c r="AM10" s="48">
        <f>VLOOKUP($A10,'ADR Raw Data'!$B$6:$BE$49,'ADR Raw Data'!X$1,FALSE)</f>
        <v>-0.52554582959240403</v>
      </c>
      <c r="AN10" s="49">
        <f>VLOOKUP($A10,'ADR Raw Data'!$B$6:$BE$49,'ADR Raw Data'!Y$1,FALSE)</f>
        <v>7.4616947152727802</v>
      </c>
      <c r="AO10" s="48">
        <f>VLOOKUP($A10,'ADR Raw Data'!$B$6:$BE$49,'ADR Raw Data'!AA$1,FALSE)</f>
        <v>-3.65465575995146</v>
      </c>
      <c r="AP10" s="48">
        <f>VLOOKUP($A10,'ADR Raw Data'!$B$6:$BE$49,'ADR Raw Data'!AB$1,FALSE)</f>
        <v>-4.6055047895870302</v>
      </c>
      <c r="AQ10" s="49">
        <f>VLOOKUP($A10,'ADR Raw Data'!$B$6:$BE$49,'ADR Raw Data'!AC$1,FALSE)</f>
        <v>-4.1407060720037796</v>
      </c>
      <c r="AR10" s="50">
        <f>VLOOKUP($A10,'ADR Raw Data'!$B$6:$BE$49,'ADR Raw Data'!AE$1,FALSE)</f>
        <v>3.2276217522044002</v>
      </c>
      <c r="AS10" s="40"/>
      <c r="AT10" s="51">
        <f>VLOOKUP($A10,'RevPAR Raw Data'!$B$6:$BE$49,'RevPAR Raw Data'!G$1,FALSE)</f>
        <v>79.676185286103504</v>
      </c>
      <c r="AU10" s="52">
        <f>VLOOKUP($A10,'RevPAR Raw Data'!$B$6:$BE$49,'RevPAR Raw Data'!H$1,FALSE)</f>
        <v>103.634996556576</v>
      </c>
      <c r="AV10" s="52">
        <f>VLOOKUP($A10,'RevPAR Raw Data'!$B$6:$BE$49,'RevPAR Raw Data'!I$1,FALSE)</f>
        <v>109.193285624457</v>
      </c>
      <c r="AW10" s="52">
        <f>VLOOKUP($A10,'RevPAR Raw Data'!$B$6:$BE$49,'RevPAR Raw Data'!J$1,FALSE)</f>
        <v>85.162510405126199</v>
      </c>
      <c r="AX10" s="52">
        <f>VLOOKUP($A10,'RevPAR Raw Data'!$B$6:$BE$49,'RevPAR Raw Data'!K$1,FALSE)</f>
        <v>70.382039404736901</v>
      </c>
      <c r="AY10" s="53">
        <f>VLOOKUP($A10,'RevPAR Raw Data'!$B$6:$BE$49,'RevPAR Raw Data'!L$1,FALSE)</f>
        <v>89.609803455400098</v>
      </c>
      <c r="AZ10" s="52">
        <f>VLOOKUP($A10,'RevPAR Raw Data'!$B$6:$BE$49,'RevPAR Raw Data'!N$1,FALSE)</f>
        <v>100.671883702128</v>
      </c>
      <c r="BA10" s="52">
        <f>VLOOKUP($A10,'RevPAR Raw Data'!$B$6:$BE$49,'RevPAR Raw Data'!O$1,FALSE)</f>
        <v>109.010891996287</v>
      </c>
      <c r="BB10" s="53">
        <f>VLOOKUP($A10,'RevPAR Raw Data'!$B$6:$BE$49,'RevPAR Raw Data'!P$1,FALSE)</f>
        <v>104.841387849208</v>
      </c>
      <c r="BC10" s="54">
        <f>VLOOKUP($A10,'RevPAR Raw Data'!$B$6:$BE$49,'RevPAR Raw Data'!R$1,FALSE)</f>
        <v>93.961684710773795</v>
      </c>
      <c r="BE10" s="47">
        <f>VLOOKUP($A10,'RevPAR Raw Data'!$B$6:$BE$49,'RevPAR Raw Data'!T$1,FALSE)</f>
        <v>15.254691159001499</v>
      </c>
      <c r="BF10" s="48">
        <f>VLOOKUP($A10,'RevPAR Raw Data'!$B$6:$BE$49,'RevPAR Raw Data'!U$1,FALSE)</f>
        <v>52.588555869297899</v>
      </c>
      <c r="BG10" s="48">
        <f>VLOOKUP($A10,'RevPAR Raw Data'!$B$6:$BE$49,'RevPAR Raw Data'!V$1,FALSE)</f>
        <v>52.410089028381499</v>
      </c>
      <c r="BH10" s="48">
        <f>VLOOKUP($A10,'RevPAR Raw Data'!$B$6:$BE$49,'RevPAR Raw Data'!W$1,FALSE)</f>
        <v>-7.9009309392177496</v>
      </c>
      <c r="BI10" s="48">
        <f>VLOOKUP($A10,'RevPAR Raw Data'!$B$6:$BE$49,'RevPAR Raw Data'!X$1,FALSE)</f>
        <v>-23.775210421572002</v>
      </c>
      <c r="BJ10" s="49">
        <f>VLOOKUP($A10,'RevPAR Raw Data'!$B$6:$BE$49,'RevPAR Raw Data'!Y$1,FALSE)</f>
        <v>13.8529719535815</v>
      </c>
      <c r="BK10" s="48">
        <f>VLOOKUP($A10,'RevPAR Raw Data'!$B$6:$BE$49,'RevPAR Raw Data'!AA$1,FALSE)</f>
        <v>-12.2331074504532</v>
      </c>
      <c r="BL10" s="48">
        <f>VLOOKUP($A10,'RevPAR Raw Data'!$B$6:$BE$49,'RevPAR Raw Data'!AB$1,FALSE)</f>
        <v>-10.328337574897301</v>
      </c>
      <c r="BM10" s="49">
        <f>VLOOKUP($A10,'RevPAR Raw Data'!$B$6:$BE$49,'RevPAR Raw Data'!AC$1,FALSE)</f>
        <v>-11.2530583722621</v>
      </c>
      <c r="BN10" s="50">
        <f>VLOOKUP($A10,'RevPAR Raw Data'!$B$6:$BE$49,'RevPAR Raw Data'!AE$1,FALSE)</f>
        <v>4.4269102035294203</v>
      </c>
    </row>
    <row r="11" spans="1:66" x14ac:dyDescent="0.45">
      <c r="A11" s="63" t="s">
        <v>120</v>
      </c>
      <c r="B11" s="47">
        <f>VLOOKUP($A11,'Occupancy Raw Data'!$B$8:$BE$51,'Occupancy Raw Data'!G$3,FALSE)</f>
        <v>51.211012371493197</v>
      </c>
      <c r="C11" s="48">
        <f>VLOOKUP($A11,'Occupancy Raw Data'!$B$8:$BE$51,'Occupancy Raw Data'!H$3,FALSE)</f>
        <v>64.336743583999194</v>
      </c>
      <c r="D11" s="48">
        <f>VLOOKUP($A11,'Occupancy Raw Data'!$B$8:$BE$51,'Occupancy Raw Data'!I$3,FALSE)</f>
        <v>66.743832922609698</v>
      </c>
      <c r="E11" s="48">
        <f>VLOOKUP($A11,'Occupancy Raw Data'!$B$8:$BE$51,'Occupancy Raw Data'!J$3,FALSE)</f>
        <v>61.737983222562399</v>
      </c>
      <c r="F11" s="48">
        <f>VLOOKUP($A11,'Occupancy Raw Data'!$B$8:$BE$51,'Occupancy Raw Data'!K$3,FALSE)</f>
        <v>57.117964802230297</v>
      </c>
      <c r="G11" s="49">
        <f>VLOOKUP($A11,'Occupancy Raw Data'!$B$8:$BE$51,'Occupancy Raw Data'!L$3,FALSE)</f>
        <v>60.229507380578902</v>
      </c>
      <c r="H11" s="48">
        <f>VLOOKUP($A11,'Occupancy Raw Data'!$B$8:$BE$51,'Occupancy Raw Data'!N$3,FALSE)</f>
        <v>72.957416589838701</v>
      </c>
      <c r="I11" s="48">
        <f>VLOOKUP($A11,'Occupancy Raw Data'!$B$8:$BE$51,'Occupancy Raw Data'!O$3,FALSE)</f>
        <v>77.549647422320703</v>
      </c>
      <c r="J11" s="49">
        <f>VLOOKUP($A11,'Occupancy Raw Data'!$B$8:$BE$51,'Occupancy Raw Data'!P$3,FALSE)</f>
        <v>75.253532006079695</v>
      </c>
      <c r="K11" s="50">
        <f>VLOOKUP($A11,'Occupancy Raw Data'!$B$8:$BE$51,'Occupancy Raw Data'!R$3,FALSE)</f>
        <v>64.519032052672898</v>
      </c>
      <c r="M11" s="47">
        <f>VLOOKUP($A11,'Occupancy Raw Data'!$B$8:$BE$51,'Occupancy Raw Data'!T$3,FALSE)</f>
        <v>2.0341987302429398</v>
      </c>
      <c r="N11" s="48">
        <f>VLOOKUP($A11,'Occupancy Raw Data'!$B$8:$BE$51,'Occupancy Raw Data'!U$3,FALSE)</f>
        <v>21.403401527646199</v>
      </c>
      <c r="O11" s="48">
        <f>VLOOKUP($A11,'Occupancy Raw Data'!$B$8:$BE$51,'Occupancy Raw Data'!V$3,FALSE)</f>
        <v>20.365529552703901</v>
      </c>
      <c r="P11" s="48">
        <f>VLOOKUP($A11,'Occupancy Raw Data'!$B$8:$BE$51,'Occupancy Raw Data'!W$3,FALSE)</f>
        <v>-5.5328164339038901</v>
      </c>
      <c r="Q11" s="48">
        <f>VLOOKUP($A11,'Occupancy Raw Data'!$B$8:$BE$51,'Occupancy Raw Data'!X$3,FALSE)</f>
        <v>-13.598083964548101</v>
      </c>
      <c r="R11" s="49">
        <f>VLOOKUP($A11,'Occupancy Raw Data'!$B$8:$BE$51,'Occupancy Raw Data'!Y$3,FALSE)</f>
        <v>3.8150410433777999</v>
      </c>
      <c r="S11" s="48">
        <f>VLOOKUP($A11,'Occupancy Raw Data'!$B$8:$BE$51,'Occupancy Raw Data'!AA$3,FALSE)</f>
        <v>-4.7483060661579</v>
      </c>
      <c r="T11" s="48">
        <f>VLOOKUP($A11,'Occupancy Raw Data'!$B$8:$BE$51,'Occupancy Raw Data'!AB$3,FALSE)</f>
        <v>-2.1488297698265599</v>
      </c>
      <c r="U11" s="49">
        <f>VLOOKUP($A11,'Occupancy Raw Data'!$B$8:$BE$51,'Occupancy Raw Data'!AC$3,FALSE)</f>
        <v>-3.4263981269409198</v>
      </c>
      <c r="V11" s="50">
        <f>VLOOKUP($A11,'Occupancy Raw Data'!$B$8:$BE$51,'Occupancy Raw Data'!AE$3,FALSE)</f>
        <v>1.2833463772901801</v>
      </c>
      <c r="X11" s="51">
        <f>VLOOKUP($A11,'ADR Raw Data'!$B$6:$BE$49,'ADR Raw Data'!G$1,FALSE)</f>
        <v>111.34202838672</v>
      </c>
      <c r="Y11" s="52">
        <f>VLOOKUP($A11,'ADR Raw Data'!$B$6:$BE$49,'ADR Raw Data'!H$1,FALSE)</f>
        <v>115.726898939874</v>
      </c>
      <c r="Z11" s="52">
        <f>VLOOKUP($A11,'ADR Raw Data'!$B$6:$BE$49,'ADR Raw Data'!I$1,FALSE)</f>
        <v>117.845797187931</v>
      </c>
      <c r="AA11" s="52">
        <f>VLOOKUP($A11,'ADR Raw Data'!$B$6:$BE$49,'ADR Raw Data'!J$1,FALSE)</f>
        <v>113.97121925651101</v>
      </c>
      <c r="AB11" s="52">
        <f>VLOOKUP($A11,'ADR Raw Data'!$B$6:$BE$49,'ADR Raw Data'!K$1,FALSE)</f>
        <v>112.464501438159</v>
      </c>
      <c r="AC11" s="53">
        <f>VLOOKUP($A11,'ADR Raw Data'!$B$6:$BE$49,'ADR Raw Data'!L$1,FALSE)</f>
        <v>114.472152173913</v>
      </c>
      <c r="AD11" s="52">
        <f>VLOOKUP($A11,'ADR Raw Data'!$B$6:$BE$49,'ADR Raw Data'!N$1,FALSE)</f>
        <v>130.59438285519099</v>
      </c>
      <c r="AE11" s="52">
        <f>VLOOKUP($A11,'ADR Raw Data'!$B$6:$BE$49,'ADR Raw Data'!O$1,FALSE)</f>
        <v>132.568347203033</v>
      </c>
      <c r="AF11" s="53">
        <f>VLOOKUP($A11,'ADR Raw Data'!$B$6:$BE$49,'ADR Raw Data'!P$1,FALSE)</f>
        <v>131.61147956227299</v>
      </c>
      <c r="AG11" s="54">
        <f>VLOOKUP($A11,'ADR Raw Data'!$B$6:$BE$49,'ADR Raw Data'!R$1,FALSE)</f>
        <v>120.179780740201</v>
      </c>
      <c r="AI11" s="47">
        <f>VLOOKUP($A11,'ADR Raw Data'!$B$6:$BE$49,'ADR Raw Data'!T$1,FALSE)</f>
        <v>-0.617490987868615</v>
      </c>
      <c r="AJ11" s="48">
        <f>VLOOKUP($A11,'ADR Raw Data'!$B$6:$BE$49,'ADR Raw Data'!U$1,FALSE)</f>
        <v>6.4366484049546804</v>
      </c>
      <c r="AK11" s="48">
        <f>VLOOKUP($A11,'ADR Raw Data'!$B$6:$BE$49,'ADR Raw Data'!V$1,FALSE)</f>
        <v>7.7387595476976703</v>
      </c>
      <c r="AL11" s="48">
        <f>VLOOKUP($A11,'ADR Raw Data'!$B$6:$BE$49,'ADR Raw Data'!W$1,FALSE)</f>
        <v>3.2226643501773</v>
      </c>
      <c r="AM11" s="48">
        <f>VLOOKUP($A11,'ADR Raw Data'!$B$6:$BE$49,'ADR Raw Data'!X$1,FALSE)</f>
        <v>-1.33201836608147</v>
      </c>
      <c r="AN11" s="49">
        <f>VLOOKUP($A11,'ADR Raw Data'!$B$6:$BE$49,'ADR Raw Data'!Y$1,FALSE)</f>
        <v>3.1267986941192101</v>
      </c>
      <c r="AO11" s="48">
        <f>VLOOKUP($A11,'ADR Raw Data'!$B$6:$BE$49,'ADR Raw Data'!AA$1,FALSE)</f>
        <v>-3.3807855664547199</v>
      </c>
      <c r="AP11" s="48">
        <f>VLOOKUP($A11,'ADR Raw Data'!$B$6:$BE$49,'ADR Raw Data'!AB$1,FALSE)</f>
        <v>-4.1806095702453199</v>
      </c>
      <c r="AQ11" s="49">
        <f>VLOOKUP($A11,'ADR Raw Data'!$B$6:$BE$49,'ADR Raw Data'!AC$1,FALSE)</f>
        <v>-3.7824700881135098</v>
      </c>
      <c r="AR11" s="50">
        <f>VLOOKUP($A11,'ADR Raw Data'!$B$6:$BE$49,'ADR Raw Data'!AE$1,FALSE)</f>
        <v>0.14226921091258801</v>
      </c>
      <c r="AS11" s="40"/>
      <c r="AT11" s="51">
        <f>VLOOKUP($A11,'RevPAR Raw Data'!$B$6:$BE$49,'RevPAR Raw Data'!G$1,FALSE)</f>
        <v>57.019379931794901</v>
      </c>
      <c r="AU11" s="52">
        <f>VLOOKUP($A11,'RevPAR Raw Data'!$B$6:$BE$49,'RevPAR Raw Data'!H$1,FALSE)</f>
        <v>74.454918228661001</v>
      </c>
      <c r="AV11" s="52">
        <f>VLOOKUP($A11,'RevPAR Raw Data'!$B$6:$BE$49,'RevPAR Raw Data'!I$1,FALSE)</f>
        <v>78.654801981430296</v>
      </c>
      <c r="AW11" s="52">
        <f>VLOOKUP($A11,'RevPAR Raw Data'!$B$6:$BE$49,'RevPAR Raw Data'!J$1,FALSE)</f>
        <v>70.363532223134897</v>
      </c>
      <c r="AX11" s="52">
        <f>VLOOKUP($A11,'RevPAR Raw Data'!$B$6:$BE$49,'RevPAR Raw Data'!K$1,FALSE)</f>
        <v>64.237434346451494</v>
      </c>
      <c r="AY11" s="53">
        <f>VLOOKUP($A11,'RevPAR Raw Data'!$B$6:$BE$49,'RevPAR Raw Data'!L$1,FALSE)</f>
        <v>68.946013342294506</v>
      </c>
      <c r="AZ11" s="52">
        <f>VLOOKUP($A11,'RevPAR Raw Data'!$B$6:$BE$49,'RevPAR Raw Data'!N$1,FALSE)</f>
        <v>95.278287942590794</v>
      </c>
      <c r="BA11" s="52">
        <f>VLOOKUP($A11,'RevPAR Raw Data'!$B$6:$BE$49,'RevPAR Raw Data'!O$1,FALSE)</f>
        <v>102.80628584954999</v>
      </c>
      <c r="BB11" s="53">
        <f>VLOOKUP($A11,'RevPAR Raw Data'!$B$6:$BE$49,'RevPAR Raw Data'!P$1,FALSE)</f>
        <v>99.042286896070493</v>
      </c>
      <c r="BC11" s="54">
        <f>VLOOKUP($A11,'RevPAR Raw Data'!$B$6:$BE$49,'RevPAR Raw Data'!R$1,FALSE)</f>
        <v>77.538831256602705</v>
      </c>
      <c r="BE11" s="47">
        <f>VLOOKUP($A11,'RevPAR Raw Data'!$B$6:$BE$49,'RevPAR Raw Data'!T$1,FALSE)</f>
        <v>1.4041467485397301</v>
      </c>
      <c r="BF11" s="48">
        <f>VLOOKUP($A11,'RevPAR Raw Data'!$B$6:$BE$49,'RevPAR Raw Data'!U$1,FALSE)</f>
        <v>29.217711635636199</v>
      </c>
      <c r="BG11" s="48">
        <f>VLOOKUP($A11,'RevPAR Raw Data'!$B$6:$BE$49,'RevPAR Raw Data'!V$1,FALSE)</f>
        <v>29.6803284631007</v>
      </c>
      <c r="BH11" s="48">
        <f>VLOOKUP($A11,'RevPAR Raw Data'!$B$6:$BE$49,'RevPAR Raw Data'!W$1,FALSE)</f>
        <v>-2.4884561865027601</v>
      </c>
      <c r="BI11" s="48">
        <f>VLOOKUP($A11,'RevPAR Raw Data'!$B$6:$BE$49,'RevPAR Raw Data'!X$1,FALSE)</f>
        <v>-14.7489733547866</v>
      </c>
      <c r="BJ11" s="49">
        <f>VLOOKUP($A11,'RevPAR Raw Data'!$B$6:$BE$49,'RevPAR Raw Data'!Y$1,FALSE)</f>
        <v>7.0611283910214597</v>
      </c>
      <c r="BK11" s="48">
        <f>VLOOKUP($A11,'RevPAR Raw Data'!$B$6:$BE$49,'RevPAR Raw Data'!AA$1,FALSE)</f>
        <v>-7.96856158647687</v>
      </c>
      <c r="BL11" s="48">
        <f>VLOOKUP($A11,'RevPAR Raw Data'!$B$6:$BE$49,'RevPAR Raw Data'!AB$1,FALSE)</f>
        <v>-6.2396051570662401</v>
      </c>
      <c r="BM11" s="49">
        <f>VLOOKUP($A11,'RevPAR Raw Data'!$B$6:$BE$49,'RevPAR Raw Data'!AC$1,FALSE)</f>
        <v>-7.0792657308032201</v>
      </c>
      <c r="BN11" s="50">
        <f>VLOOKUP($A11,'RevPAR Raw Data'!$B$6:$BE$49,'RevPAR Raw Data'!AE$1,FALSE)</f>
        <v>1.4274413949670199</v>
      </c>
    </row>
    <row r="12" spans="1:66" x14ac:dyDescent="0.45">
      <c r="A12" s="63" t="s">
        <v>121</v>
      </c>
      <c r="B12" s="47">
        <f>VLOOKUP($A12,'Occupancy Raw Data'!$B$8:$BE$51,'Occupancy Raw Data'!G$3,FALSE)</f>
        <v>50.904748782952097</v>
      </c>
      <c r="C12" s="48">
        <f>VLOOKUP($A12,'Occupancy Raw Data'!$B$8:$BE$51,'Occupancy Raw Data'!H$3,FALSE)</f>
        <v>57.623771470561202</v>
      </c>
      <c r="D12" s="48">
        <f>VLOOKUP($A12,'Occupancy Raw Data'!$B$8:$BE$51,'Occupancy Raw Data'!I$3,FALSE)</f>
        <v>59.750160742169498</v>
      </c>
      <c r="E12" s="48">
        <f>VLOOKUP($A12,'Occupancy Raw Data'!$B$8:$BE$51,'Occupancy Raw Data'!J$3,FALSE)</f>
        <v>59.520529071369502</v>
      </c>
      <c r="F12" s="48">
        <f>VLOOKUP($A12,'Occupancy Raw Data'!$B$8:$BE$51,'Occupancy Raw Data'!K$3,FALSE)</f>
        <v>57.0037659594011</v>
      </c>
      <c r="G12" s="49">
        <f>VLOOKUP($A12,'Occupancy Raw Data'!$B$8:$BE$51,'Occupancy Raw Data'!L$3,FALSE)</f>
        <v>56.960595205290701</v>
      </c>
      <c r="H12" s="48">
        <f>VLOOKUP($A12,'Occupancy Raw Data'!$B$8:$BE$51,'Occupancy Raw Data'!N$3,FALSE)</f>
        <v>66.062247521116404</v>
      </c>
      <c r="I12" s="48">
        <f>VLOOKUP($A12,'Occupancy Raw Data'!$B$8:$BE$51,'Occupancy Raw Data'!O$3,FALSE)</f>
        <v>68.293242746970193</v>
      </c>
      <c r="J12" s="49">
        <f>VLOOKUP($A12,'Occupancy Raw Data'!$B$8:$BE$51,'Occupancy Raw Data'!P$3,FALSE)</f>
        <v>67.177745134043306</v>
      </c>
      <c r="K12" s="50">
        <f>VLOOKUP($A12,'Occupancy Raw Data'!$B$8:$BE$51,'Occupancy Raw Data'!R$3,FALSE)</f>
        <v>59.880738398562002</v>
      </c>
      <c r="M12" s="47">
        <f>VLOOKUP($A12,'Occupancy Raw Data'!$B$8:$BE$51,'Occupancy Raw Data'!T$3,FALSE)</f>
        <v>1.60893826613638</v>
      </c>
      <c r="N12" s="48">
        <f>VLOOKUP($A12,'Occupancy Raw Data'!$B$8:$BE$51,'Occupancy Raw Data'!U$3,FALSE)</f>
        <v>8.3959814770897303</v>
      </c>
      <c r="O12" s="48">
        <f>VLOOKUP($A12,'Occupancy Raw Data'!$B$8:$BE$51,'Occupancy Raw Data'!V$3,FALSE)</f>
        <v>11.2908046997404</v>
      </c>
      <c r="P12" s="48">
        <f>VLOOKUP($A12,'Occupancy Raw Data'!$B$8:$BE$51,'Occupancy Raw Data'!W$3,FALSE)</f>
        <v>2.4487840795288802</v>
      </c>
      <c r="Q12" s="48">
        <f>VLOOKUP($A12,'Occupancy Raw Data'!$B$8:$BE$51,'Occupancy Raw Data'!X$3,FALSE)</f>
        <v>-2.8495612720769601</v>
      </c>
      <c r="R12" s="49">
        <f>VLOOKUP($A12,'Occupancy Raw Data'!$B$8:$BE$51,'Occupancy Raw Data'!Y$3,FALSE)</f>
        <v>4.0245582255279899</v>
      </c>
      <c r="S12" s="48">
        <f>VLOOKUP($A12,'Occupancy Raw Data'!$B$8:$BE$51,'Occupancy Raw Data'!AA$3,FALSE)</f>
        <v>0.18065621948335001</v>
      </c>
      <c r="T12" s="48">
        <f>VLOOKUP($A12,'Occupancy Raw Data'!$B$8:$BE$51,'Occupancy Raw Data'!AB$3,FALSE)</f>
        <v>1.3331539071351299</v>
      </c>
      <c r="U12" s="49">
        <f>VLOOKUP($A12,'Occupancy Raw Data'!$B$8:$BE$51,'Occupancy Raw Data'!AC$3,FALSE)</f>
        <v>0.76317868472763895</v>
      </c>
      <c r="V12" s="50">
        <f>VLOOKUP($A12,'Occupancy Raw Data'!$B$8:$BE$51,'Occupancy Raw Data'!AE$3,FALSE)</f>
        <v>2.9356562681191298</v>
      </c>
      <c r="X12" s="51">
        <f>VLOOKUP($A12,'ADR Raw Data'!$B$6:$BE$49,'ADR Raw Data'!G$1,FALSE)</f>
        <v>82.645790328401205</v>
      </c>
      <c r="Y12" s="52">
        <f>VLOOKUP($A12,'ADR Raw Data'!$B$6:$BE$49,'ADR Raw Data'!H$1,FALSE)</f>
        <v>85.0913206344146</v>
      </c>
      <c r="Z12" s="52">
        <f>VLOOKUP($A12,'ADR Raw Data'!$B$6:$BE$49,'ADR Raw Data'!I$1,FALSE)</f>
        <v>85.579585703305099</v>
      </c>
      <c r="AA12" s="52">
        <f>VLOOKUP($A12,'ADR Raw Data'!$B$6:$BE$49,'ADR Raw Data'!J$1,FALSE)</f>
        <v>84.344169753086405</v>
      </c>
      <c r="AB12" s="52">
        <f>VLOOKUP($A12,'ADR Raw Data'!$B$6:$BE$49,'ADR Raw Data'!K$1,FALSE)</f>
        <v>84.901167418627097</v>
      </c>
      <c r="AC12" s="53">
        <f>VLOOKUP($A12,'ADR Raw Data'!$B$6:$BE$49,'ADR Raw Data'!L$1,FALSE)</f>
        <v>84.562444648702595</v>
      </c>
      <c r="AD12" s="52">
        <f>VLOOKUP($A12,'ADR Raw Data'!$B$6:$BE$49,'ADR Raw Data'!N$1,FALSE)</f>
        <v>97.920154957959795</v>
      </c>
      <c r="AE12" s="52">
        <f>VLOOKUP($A12,'ADR Raw Data'!$B$6:$BE$49,'ADR Raw Data'!O$1,FALSE)</f>
        <v>99.923701014989504</v>
      </c>
      <c r="AF12" s="53">
        <f>VLOOKUP($A12,'ADR Raw Data'!$B$6:$BE$49,'ADR Raw Data'!P$1,FALSE)</f>
        <v>98.938562593959205</v>
      </c>
      <c r="AG12" s="54">
        <f>VLOOKUP($A12,'ADR Raw Data'!$B$6:$BE$49,'ADR Raw Data'!R$1,FALSE)</f>
        <v>89.171949584250797</v>
      </c>
      <c r="AI12" s="47">
        <f>VLOOKUP($A12,'ADR Raw Data'!$B$6:$BE$49,'ADR Raw Data'!T$1,FALSE)</f>
        <v>-0.162762437280001</v>
      </c>
      <c r="AJ12" s="48">
        <f>VLOOKUP($A12,'ADR Raw Data'!$B$6:$BE$49,'ADR Raw Data'!U$1,FALSE)</f>
        <v>5.6922405059703998</v>
      </c>
      <c r="AK12" s="48">
        <f>VLOOKUP($A12,'ADR Raw Data'!$B$6:$BE$49,'ADR Raw Data'!V$1,FALSE)</f>
        <v>5.7964037600518399</v>
      </c>
      <c r="AL12" s="48">
        <f>VLOOKUP($A12,'ADR Raw Data'!$B$6:$BE$49,'ADR Raw Data'!W$1,FALSE)</f>
        <v>2.2304188972535099</v>
      </c>
      <c r="AM12" s="48">
        <f>VLOOKUP($A12,'ADR Raw Data'!$B$6:$BE$49,'ADR Raw Data'!X$1,FALSE)</f>
        <v>1.9017499563200999</v>
      </c>
      <c r="AN12" s="49">
        <f>VLOOKUP($A12,'ADR Raw Data'!$B$6:$BE$49,'ADR Raw Data'!Y$1,FALSE)</f>
        <v>3.0895300938879302</v>
      </c>
      <c r="AO12" s="48">
        <f>VLOOKUP($A12,'ADR Raw Data'!$B$6:$BE$49,'ADR Raw Data'!AA$1,FALSE)</f>
        <v>0.71719539851543701</v>
      </c>
      <c r="AP12" s="48">
        <f>VLOOKUP($A12,'ADR Raw Data'!$B$6:$BE$49,'ADR Raw Data'!AB$1,FALSE)</f>
        <v>1.25553607042391</v>
      </c>
      <c r="AQ12" s="49">
        <f>VLOOKUP($A12,'ADR Raw Data'!$B$6:$BE$49,'ADR Raw Data'!AC$1,FALSE)</f>
        <v>0.997151749062544</v>
      </c>
      <c r="AR12" s="50">
        <f>VLOOKUP($A12,'ADR Raw Data'!$B$6:$BE$49,'ADR Raw Data'!AE$1,FALSE)</f>
        <v>2.1853752341579198</v>
      </c>
      <c r="AS12" s="40"/>
      <c r="AT12" s="51">
        <f>VLOOKUP($A12,'RevPAR Raw Data'!$B$6:$BE$49,'RevPAR Raw Data'!G$1,FALSE)</f>
        <v>42.070631946357999</v>
      </c>
      <c r="AU12" s="52">
        <f>VLOOKUP($A12,'RevPAR Raw Data'!$B$6:$BE$49,'RevPAR Raw Data'!H$1,FALSE)</f>
        <v>49.032828143657497</v>
      </c>
      <c r="AV12" s="52">
        <f>VLOOKUP($A12,'RevPAR Raw Data'!$B$6:$BE$49,'RevPAR Raw Data'!I$1,FALSE)</f>
        <v>51.133940020207497</v>
      </c>
      <c r="AW12" s="52">
        <f>VLOOKUP($A12,'RevPAR Raw Data'!$B$6:$BE$49,'RevPAR Raw Data'!J$1,FALSE)</f>
        <v>50.202096077890999</v>
      </c>
      <c r="AX12" s="52">
        <f>VLOOKUP($A12,'RevPAR Raw Data'!$B$6:$BE$49,'RevPAR Raw Data'!K$1,FALSE)</f>
        <v>48.396862772113501</v>
      </c>
      <c r="AY12" s="53">
        <f>VLOOKUP($A12,'RevPAR Raw Data'!$B$6:$BE$49,'RevPAR Raw Data'!L$1,FALSE)</f>
        <v>48.167271792045497</v>
      </c>
      <c r="AZ12" s="52">
        <f>VLOOKUP($A12,'RevPAR Raw Data'!$B$6:$BE$49,'RevPAR Raw Data'!N$1,FALSE)</f>
        <v>64.688255141388098</v>
      </c>
      <c r="BA12" s="52">
        <f>VLOOKUP($A12,'RevPAR Raw Data'!$B$6:$BE$49,'RevPAR Raw Data'!O$1,FALSE)</f>
        <v>68.241135695923603</v>
      </c>
      <c r="BB12" s="53">
        <f>VLOOKUP($A12,'RevPAR Raw Data'!$B$6:$BE$49,'RevPAR Raw Data'!P$1,FALSE)</f>
        <v>66.464695418655793</v>
      </c>
      <c r="BC12" s="54">
        <f>VLOOKUP($A12,'RevPAR Raw Data'!$B$6:$BE$49,'RevPAR Raw Data'!R$1,FALSE)</f>
        <v>53.396821855442802</v>
      </c>
      <c r="BE12" s="47">
        <f>VLOOKUP($A12,'RevPAR Raw Data'!$B$6:$BE$49,'RevPAR Raw Data'!T$1,FALSE)</f>
        <v>1.44355708172008</v>
      </c>
      <c r="BF12" s="48">
        <f>VLOOKUP($A12,'RevPAR Raw Data'!$B$6:$BE$49,'RevPAR Raw Data'!U$1,FALSE)</f>
        <v>14.5661414415728</v>
      </c>
      <c r="BG12" s="48">
        <f>VLOOKUP($A12,'RevPAR Raw Data'!$B$6:$BE$49,'RevPAR Raw Data'!V$1,FALSE)</f>
        <v>17.7416690879481</v>
      </c>
      <c r="BH12" s="48">
        <f>VLOOKUP($A12,'RevPAR Raw Data'!$B$6:$BE$49,'RevPAR Raw Data'!W$1,FALSE)</f>
        <v>4.7338211196451399</v>
      </c>
      <c r="BI12" s="48">
        <f>VLOOKUP($A12,'RevPAR Raw Data'!$B$6:$BE$49,'RevPAR Raw Data'!X$1,FALSE)</f>
        <v>-1.0020028460038899</v>
      </c>
      <c r="BJ12" s="49">
        <f>VLOOKUP($A12,'RevPAR Raw Data'!$B$6:$BE$49,'RevPAR Raw Data'!Y$1,FALSE)</f>
        <v>7.2384282569396499</v>
      </c>
      <c r="BK12" s="48">
        <f>VLOOKUP($A12,'RevPAR Raw Data'!$B$6:$BE$49,'RevPAR Raw Data'!AA$1,FALSE)</f>
        <v>0.89914727609205403</v>
      </c>
      <c r="BL12" s="48">
        <f>VLOOKUP($A12,'RevPAR Raw Data'!$B$6:$BE$49,'RevPAR Raw Data'!AB$1,FALSE)</f>
        <v>2.6054282057373901</v>
      </c>
      <c r="BM12" s="49">
        <f>VLOOKUP($A12,'RevPAR Raw Data'!$B$6:$BE$49,'RevPAR Raw Data'!AC$1,FALSE)</f>
        <v>1.76794048339341</v>
      </c>
      <c r="BN12" s="50">
        <f>VLOOKUP($A12,'RevPAR Raw Data'!$B$6:$BE$49,'RevPAR Raw Data'!AE$1,FALSE)</f>
        <v>5.1851866073205404</v>
      </c>
    </row>
    <row r="13" spans="1:66" x14ac:dyDescent="0.45">
      <c r="A13" s="63" t="s">
        <v>122</v>
      </c>
      <c r="B13" s="47">
        <f>VLOOKUP($A13,'Occupancy Raw Data'!$B$8:$BE$51,'Occupancy Raw Data'!G$3,FALSE)</f>
        <v>46.584357346689103</v>
      </c>
      <c r="C13" s="48">
        <f>VLOOKUP($A13,'Occupancy Raw Data'!$B$8:$BE$51,'Occupancy Raw Data'!H$3,FALSE)</f>
        <v>48.995399219614399</v>
      </c>
      <c r="D13" s="48">
        <f>VLOOKUP($A13,'Occupancy Raw Data'!$B$8:$BE$51,'Occupancy Raw Data'!I$3,FALSE)</f>
        <v>50.337778813115101</v>
      </c>
      <c r="E13" s="48">
        <f>VLOOKUP($A13,'Occupancy Raw Data'!$B$8:$BE$51,'Occupancy Raw Data'!J$3,FALSE)</f>
        <v>51.898549880612599</v>
      </c>
      <c r="F13" s="48">
        <f>VLOOKUP($A13,'Occupancy Raw Data'!$B$8:$BE$51,'Occupancy Raw Data'!K$3,FALSE)</f>
        <v>53.022538000116398</v>
      </c>
      <c r="G13" s="49">
        <f>VLOOKUP($A13,'Occupancy Raw Data'!$B$8:$BE$51,'Occupancy Raw Data'!L$3,FALSE)</f>
        <v>50.167724652029499</v>
      </c>
      <c r="H13" s="48">
        <f>VLOOKUP($A13,'Occupancy Raw Data'!$B$8:$BE$51,'Occupancy Raw Data'!N$3,FALSE)</f>
        <v>60.010497463112998</v>
      </c>
      <c r="I13" s="48">
        <f>VLOOKUP($A13,'Occupancy Raw Data'!$B$8:$BE$51,'Occupancy Raw Data'!O$3,FALSE)</f>
        <v>62.713594214731401</v>
      </c>
      <c r="J13" s="49">
        <f>VLOOKUP($A13,'Occupancy Raw Data'!$B$8:$BE$51,'Occupancy Raw Data'!P$3,FALSE)</f>
        <v>61.362045838922199</v>
      </c>
      <c r="K13" s="50">
        <f>VLOOKUP($A13,'Occupancy Raw Data'!$B$8:$BE$51,'Occupancy Raw Data'!R$3,FALSE)</f>
        <v>53.362907722910698</v>
      </c>
      <c r="M13" s="47">
        <f>VLOOKUP($A13,'Occupancy Raw Data'!$B$8:$BE$51,'Occupancy Raw Data'!T$3,FALSE)</f>
        <v>4.7992146789674603E-2</v>
      </c>
      <c r="N13" s="48">
        <f>VLOOKUP($A13,'Occupancy Raw Data'!$B$8:$BE$51,'Occupancy Raw Data'!U$3,FALSE)</f>
        <v>3.1472654546590801</v>
      </c>
      <c r="O13" s="48">
        <f>VLOOKUP($A13,'Occupancy Raw Data'!$B$8:$BE$51,'Occupancy Raw Data'!V$3,FALSE)</f>
        <v>2.22705436748504</v>
      </c>
      <c r="P13" s="48">
        <f>VLOOKUP($A13,'Occupancy Raw Data'!$B$8:$BE$51,'Occupancy Raw Data'!W$3,FALSE)</f>
        <v>-0.324357749913389</v>
      </c>
      <c r="Q13" s="48">
        <f>VLOOKUP($A13,'Occupancy Raw Data'!$B$8:$BE$51,'Occupancy Raw Data'!X$3,FALSE)</f>
        <v>-1.6038055517735099</v>
      </c>
      <c r="R13" s="49">
        <f>VLOOKUP($A13,'Occupancy Raw Data'!$B$8:$BE$51,'Occupancy Raw Data'!Y$3,FALSE)</f>
        <v>0.63881725478778795</v>
      </c>
      <c r="S13" s="48">
        <f>VLOOKUP($A13,'Occupancy Raw Data'!$B$8:$BE$51,'Occupancy Raw Data'!AA$3,FALSE)</f>
        <v>0.41960544167351799</v>
      </c>
      <c r="T13" s="48">
        <f>VLOOKUP($A13,'Occupancy Raw Data'!$B$8:$BE$51,'Occupancy Raw Data'!AB$3,FALSE)</f>
        <v>0.87270593775271199</v>
      </c>
      <c r="U13" s="49">
        <f>VLOOKUP($A13,'Occupancy Raw Data'!$B$8:$BE$51,'Occupancy Raw Data'!AC$3,FALSE)</f>
        <v>0.65063590808299898</v>
      </c>
      <c r="V13" s="50">
        <f>VLOOKUP($A13,'Occupancy Raw Data'!$B$8:$BE$51,'Occupancy Raw Data'!AE$3,FALSE)</f>
        <v>0.64139432356350401</v>
      </c>
      <c r="X13" s="51">
        <f>VLOOKUP($A13,'ADR Raw Data'!$B$6:$BE$49,'ADR Raw Data'!G$1,FALSE)</f>
        <v>61.838670590073697</v>
      </c>
      <c r="Y13" s="52">
        <f>VLOOKUP($A13,'ADR Raw Data'!$B$6:$BE$49,'ADR Raw Data'!H$1,FALSE)</f>
        <v>62.282522001663999</v>
      </c>
      <c r="Z13" s="52">
        <f>VLOOKUP($A13,'ADR Raw Data'!$B$6:$BE$49,'ADR Raw Data'!I$1,FALSE)</f>
        <v>61.916959738531801</v>
      </c>
      <c r="AA13" s="52">
        <f>VLOOKUP($A13,'ADR Raw Data'!$B$6:$BE$49,'ADR Raw Data'!J$1,FALSE)</f>
        <v>62.277582629187002</v>
      </c>
      <c r="AB13" s="52">
        <f>VLOOKUP($A13,'ADR Raw Data'!$B$6:$BE$49,'ADR Raw Data'!K$1,FALSE)</f>
        <v>62.596208039980198</v>
      </c>
      <c r="AC13" s="53">
        <f>VLOOKUP($A13,'ADR Raw Data'!$B$6:$BE$49,'ADR Raw Data'!L$1,FALSE)</f>
        <v>62.192017432641002</v>
      </c>
      <c r="AD13" s="52">
        <f>VLOOKUP($A13,'ADR Raw Data'!$B$6:$BE$49,'ADR Raw Data'!N$1,FALSE)</f>
        <v>70.736914586977605</v>
      </c>
      <c r="AE13" s="52">
        <f>VLOOKUP($A13,'ADR Raw Data'!$B$6:$BE$49,'ADR Raw Data'!O$1,FALSE)</f>
        <v>71.723502185334993</v>
      </c>
      <c r="AF13" s="53">
        <f>VLOOKUP($A13,'ADR Raw Data'!$B$6:$BE$49,'ADR Raw Data'!P$1,FALSE)</f>
        <v>71.241073578539599</v>
      </c>
      <c r="AG13" s="54">
        <f>VLOOKUP($A13,'ADR Raw Data'!$B$6:$BE$49,'ADR Raw Data'!R$1,FALSE)</f>
        <v>65.162052728690597</v>
      </c>
      <c r="AI13" s="47">
        <f>VLOOKUP($A13,'ADR Raw Data'!$B$6:$BE$49,'ADR Raw Data'!T$1,FALSE)</f>
        <v>-4.3931497406575701</v>
      </c>
      <c r="AJ13" s="48">
        <f>VLOOKUP($A13,'ADR Raw Data'!$B$6:$BE$49,'ADR Raw Data'!U$1,FALSE)</f>
        <v>-0.43088349019554101</v>
      </c>
      <c r="AK13" s="48">
        <f>VLOOKUP($A13,'ADR Raw Data'!$B$6:$BE$49,'ADR Raw Data'!V$1,FALSE)</f>
        <v>-1.3173779506518399</v>
      </c>
      <c r="AL13" s="48">
        <f>VLOOKUP($A13,'ADR Raw Data'!$B$6:$BE$49,'ADR Raw Data'!W$1,FALSE)</f>
        <v>-0.92259742682399504</v>
      </c>
      <c r="AM13" s="48">
        <f>VLOOKUP($A13,'ADR Raw Data'!$B$6:$BE$49,'ADR Raw Data'!X$1,FALSE)</f>
        <v>-1.49167710276445</v>
      </c>
      <c r="AN13" s="49">
        <f>VLOOKUP($A13,'ADR Raw Data'!$B$6:$BE$49,'ADR Raw Data'!Y$1,FALSE)</f>
        <v>-1.69715126962466</v>
      </c>
      <c r="AO13" s="48">
        <f>VLOOKUP($A13,'ADR Raw Data'!$B$6:$BE$49,'ADR Raw Data'!AA$1,FALSE)</f>
        <v>-4.0185761629979302</v>
      </c>
      <c r="AP13" s="48">
        <f>VLOOKUP($A13,'ADR Raw Data'!$B$6:$BE$49,'ADR Raw Data'!AB$1,FALSE)</f>
        <v>-4.7129612651400201</v>
      </c>
      <c r="AQ13" s="49">
        <f>VLOOKUP($A13,'ADR Raw Data'!$B$6:$BE$49,'ADR Raw Data'!AC$1,FALSE)</f>
        <v>-4.3748075352542699</v>
      </c>
      <c r="AR13" s="50">
        <f>VLOOKUP($A13,'ADR Raw Data'!$B$6:$BE$49,'ADR Raw Data'!AE$1,FALSE)</f>
        <v>-2.6757314998143</v>
      </c>
      <c r="AS13" s="40"/>
      <c r="AT13" s="51">
        <f>VLOOKUP($A13,'RevPAR Raw Data'!$B$6:$BE$49,'RevPAR Raw Data'!G$1,FALSE)</f>
        <v>28.8071472861219</v>
      </c>
      <c r="AU13" s="52">
        <f>VLOOKUP($A13,'RevPAR Raw Data'!$B$6:$BE$49,'RevPAR Raw Data'!H$1,FALSE)</f>
        <v>30.515570298759499</v>
      </c>
      <c r="AV13" s="52">
        <f>VLOOKUP($A13,'RevPAR Raw Data'!$B$6:$BE$49,'RevPAR Raw Data'!I$1,FALSE)</f>
        <v>31.167622240987701</v>
      </c>
      <c r="AW13" s="52">
        <f>VLOOKUP($A13,'RevPAR Raw Data'!$B$6:$BE$49,'RevPAR Raw Data'!J$1,FALSE)</f>
        <v>32.321162285248299</v>
      </c>
      <c r="AX13" s="52">
        <f>VLOOKUP($A13,'RevPAR Raw Data'!$B$6:$BE$49,'RevPAR Raw Data'!K$1,FALSE)</f>
        <v>33.190098194630401</v>
      </c>
      <c r="AY13" s="53">
        <f>VLOOKUP($A13,'RevPAR Raw Data'!$B$6:$BE$49,'RevPAR Raw Data'!L$1,FALSE)</f>
        <v>31.200320061149601</v>
      </c>
      <c r="AZ13" s="52">
        <f>VLOOKUP($A13,'RevPAR Raw Data'!$B$6:$BE$49,'RevPAR Raw Data'!N$1,FALSE)</f>
        <v>42.4495743337026</v>
      </c>
      <c r="BA13" s="52">
        <f>VLOOKUP($A13,'RevPAR Raw Data'!$B$6:$BE$49,'RevPAR Raw Data'!O$1,FALSE)</f>
        <v>44.980386117104999</v>
      </c>
      <c r="BB13" s="53">
        <f>VLOOKUP($A13,'RevPAR Raw Data'!$B$6:$BE$49,'RevPAR Raw Data'!P$1,FALSE)</f>
        <v>43.714980225403799</v>
      </c>
      <c r="BC13" s="54">
        <f>VLOOKUP($A13,'RevPAR Raw Data'!$B$6:$BE$49,'RevPAR Raw Data'!R$1,FALSE)</f>
        <v>34.772366067965599</v>
      </c>
      <c r="BE13" s="47">
        <f>VLOOKUP($A13,'RevPAR Raw Data'!$B$6:$BE$49,'RevPAR Raw Data'!T$1,FALSE)</f>
        <v>-4.3472659607401196</v>
      </c>
      <c r="BF13" s="48">
        <f>VLOOKUP($A13,'RevPAR Raw Data'!$B$6:$BE$49,'RevPAR Raw Data'!U$1,FALSE)</f>
        <v>2.7028209172267901</v>
      </c>
      <c r="BG13" s="48">
        <f>VLOOKUP($A13,'RevPAR Raw Data'!$B$6:$BE$49,'RevPAR Raw Data'!V$1,FALSE)</f>
        <v>0.88033769364691405</v>
      </c>
      <c r="BH13" s="48">
        <f>VLOOKUP($A13,'RevPAR Raw Data'!$B$6:$BE$49,'RevPAR Raw Data'!W$1,FALSE)</f>
        <v>-1.2439626604829701</v>
      </c>
      <c r="BI13" s="48">
        <f>VLOOKUP($A13,'RevPAR Raw Data'!$B$6:$BE$49,'RevPAR Raw Data'!X$1,FALSE)</f>
        <v>-3.0715590543492901</v>
      </c>
      <c r="BJ13" s="49">
        <f>VLOOKUP($A13,'RevPAR Raw Data'!$B$6:$BE$49,'RevPAR Raw Data'!Y$1,FALSE)</f>
        <v>-1.06917570998709</v>
      </c>
      <c r="BK13" s="48">
        <f>VLOOKUP($A13,'RevPAR Raw Data'!$B$6:$BE$49,'RevPAR Raw Data'!AA$1,FALSE)</f>
        <v>-3.6158328855821402</v>
      </c>
      <c r="BL13" s="48">
        <f>VLOOKUP($A13,'RevPAR Raw Data'!$B$6:$BE$49,'RevPAR Raw Data'!AB$1,FALSE)</f>
        <v>-3.8813856201921699</v>
      </c>
      <c r="BM13" s="49">
        <f>VLOOKUP($A13,'RevPAR Raw Data'!$B$6:$BE$49,'RevPAR Raw Data'!AC$1,FALSE)</f>
        <v>-3.7526356959051599</v>
      </c>
      <c r="BN13" s="50">
        <f>VLOOKUP($A13,'RevPAR Raw Data'!$B$6:$BE$49,'RevPAR Raw Data'!AE$1,FALSE)</f>
        <v>-2.0514991662044002</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67.864066598243795</v>
      </c>
      <c r="C15" s="48">
        <f>VLOOKUP($A15,'Occupancy Raw Data'!$B$8:$BE$45,'Occupancy Raw Data'!H$3,FALSE)</f>
        <v>76.135336894830502</v>
      </c>
      <c r="D15" s="48">
        <f>VLOOKUP($A15,'Occupancy Raw Data'!$B$8:$BE$45,'Occupancy Raw Data'!I$3,FALSE)</f>
        <v>76.866057878716106</v>
      </c>
      <c r="E15" s="48">
        <f>VLOOKUP($A15,'Occupancy Raw Data'!$B$8:$BE$45,'Occupancy Raw Data'!J$3,FALSE)</f>
        <v>58.310306411572199</v>
      </c>
      <c r="F15" s="48">
        <f>VLOOKUP($A15,'Occupancy Raw Data'!$B$8:$BE$45,'Occupancy Raw Data'!K$3,FALSE)</f>
        <v>51.763642902883397</v>
      </c>
      <c r="G15" s="49">
        <f>VLOOKUP($A15,'Occupancy Raw Data'!$B$8:$BE$45,'Occupancy Raw Data'!L$3,FALSE)</f>
        <v>66.187882137249204</v>
      </c>
      <c r="H15" s="48">
        <f>VLOOKUP($A15,'Occupancy Raw Data'!$B$8:$BE$45,'Occupancy Raw Data'!N$3,FALSE)</f>
        <v>66.435081624955004</v>
      </c>
      <c r="I15" s="48">
        <f>VLOOKUP($A15,'Occupancy Raw Data'!$B$8:$BE$45,'Occupancy Raw Data'!O$3,FALSE)</f>
        <v>70.225532250848701</v>
      </c>
      <c r="J15" s="49">
        <f>VLOOKUP($A15,'Occupancy Raw Data'!$B$8:$BE$45,'Occupancy Raw Data'!P$3,FALSE)</f>
        <v>68.330306937901796</v>
      </c>
      <c r="K15" s="50">
        <f>VLOOKUP($A15,'Occupancy Raw Data'!$B$8:$BE$45,'Occupancy Raw Data'!R$3,FALSE)</f>
        <v>66.800003508864194</v>
      </c>
      <c r="M15" s="47">
        <f>VLOOKUP($A15,'Occupancy Raw Data'!$B$8:$BE$45,'Occupancy Raw Data'!T$3,FALSE)</f>
        <v>23.804783861404601</v>
      </c>
      <c r="N15" s="48">
        <f>VLOOKUP($A15,'Occupancy Raw Data'!$B$8:$BE$45,'Occupancy Raw Data'!U$3,FALSE)</f>
        <v>46.276283383536601</v>
      </c>
      <c r="O15" s="48">
        <f>VLOOKUP($A15,'Occupancy Raw Data'!$B$8:$BE$45,'Occupancy Raw Data'!V$3,FALSE)</f>
        <v>35.959762365820701</v>
      </c>
      <c r="P15" s="48">
        <f>VLOOKUP($A15,'Occupancy Raw Data'!$B$8:$BE$45,'Occupancy Raw Data'!W$3,FALSE)</f>
        <v>-22.718686290488598</v>
      </c>
      <c r="Q15" s="48">
        <f>VLOOKUP($A15,'Occupancy Raw Data'!$B$8:$BE$45,'Occupancy Raw Data'!X$3,FALSE)</f>
        <v>-31.434417401116001</v>
      </c>
      <c r="R15" s="49">
        <f>VLOOKUP($A15,'Occupancy Raw Data'!$B$8:$BE$45,'Occupancy Raw Data'!Y$3,FALSE)</f>
        <v>5.2506011895579698</v>
      </c>
      <c r="S15" s="48">
        <f>VLOOKUP($A15,'Occupancy Raw Data'!$B$8:$BE$45,'Occupancy Raw Data'!AA$3,FALSE)</f>
        <v>-12.5475510964222</v>
      </c>
      <c r="T15" s="48">
        <f>VLOOKUP($A15,'Occupancy Raw Data'!$B$8:$BE$45,'Occupancy Raw Data'!AB$3,FALSE)</f>
        <v>-10.6680913877319</v>
      </c>
      <c r="U15" s="49">
        <f>VLOOKUP($A15,'Occupancy Raw Data'!$B$8:$BE$45,'Occupancy Raw Data'!AC$3,FALSE)</f>
        <v>-11.5917425493917</v>
      </c>
      <c r="V15" s="50">
        <f>VLOOKUP($A15,'Occupancy Raw Data'!$B$8:$BE$45,'Occupancy Raw Data'!AE$3,FALSE)</f>
        <v>-0.30900027119554802</v>
      </c>
      <c r="X15" s="51">
        <f>VLOOKUP($A15,'ADR Raw Data'!$B$6:$BE$43,'ADR Raw Data'!G$1,FALSE)</f>
        <v>214.27930457712301</v>
      </c>
      <c r="Y15" s="52">
        <f>VLOOKUP($A15,'ADR Raw Data'!$B$6:$BE$43,'ADR Raw Data'!H$1,FALSE)</f>
        <v>226.34208221955899</v>
      </c>
      <c r="Z15" s="52">
        <f>VLOOKUP($A15,'ADR Raw Data'!$B$6:$BE$43,'ADR Raw Data'!I$1,FALSE)</f>
        <v>226.968976547788</v>
      </c>
      <c r="AA15" s="52">
        <f>VLOOKUP($A15,'ADR Raw Data'!$B$6:$BE$43,'ADR Raw Data'!J$1,FALSE)</f>
        <v>182.56684318209099</v>
      </c>
      <c r="AB15" s="52">
        <f>VLOOKUP($A15,'ADR Raw Data'!$B$6:$BE$43,'ADR Raw Data'!K$1,FALSE)</f>
        <v>159.18914945177801</v>
      </c>
      <c r="AC15" s="53">
        <f>VLOOKUP($A15,'ADR Raw Data'!$B$6:$BE$43,'ADR Raw Data'!L$1,FALSE)</f>
        <v>205.79732368307299</v>
      </c>
      <c r="AD15" s="52">
        <f>VLOOKUP($A15,'ADR Raw Data'!$B$6:$BE$43,'ADR Raw Data'!N$1,FALSE)</f>
        <v>157.70019410040399</v>
      </c>
      <c r="AE15" s="52">
        <f>VLOOKUP($A15,'ADR Raw Data'!$B$6:$BE$43,'ADR Raw Data'!O$1,FALSE)</f>
        <v>156.58403922303401</v>
      </c>
      <c r="AF15" s="53">
        <f>VLOOKUP($A15,'ADR Raw Data'!$B$6:$BE$43,'ADR Raw Data'!P$1,FALSE)</f>
        <v>157.126637695857</v>
      </c>
      <c r="AG15" s="54">
        <f>VLOOKUP($A15,'ADR Raw Data'!$B$6:$BE$43,'ADR Raw Data'!R$1,FALSE)</f>
        <v>191.572846618516</v>
      </c>
      <c r="AI15" s="47">
        <f>VLOOKUP($A15,'ADR Raw Data'!$B$6:$BE$43,'ADR Raw Data'!T$1,FALSE)</f>
        <v>23.3044970300298</v>
      </c>
      <c r="AJ15" s="48">
        <f>VLOOKUP($A15,'ADR Raw Data'!$B$6:$BE$43,'ADR Raw Data'!U$1,FALSE)</f>
        <v>30.801180959271498</v>
      </c>
      <c r="AK15" s="48">
        <f>VLOOKUP($A15,'ADR Raw Data'!$B$6:$BE$43,'ADR Raw Data'!V$1,FALSE)</f>
        <v>26.9550820032151</v>
      </c>
      <c r="AL15" s="48">
        <f>VLOOKUP($A15,'ADR Raw Data'!$B$6:$BE$43,'ADR Raw Data'!W$1,FALSE)</f>
        <v>-8.8991426549854804</v>
      </c>
      <c r="AM15" s="48">
        <f>VLOOKUP($A15,'ADR Raw Data'!$B$6:$BE$43,'ADR Raw Data'!X$1,FALSE)</f>
        <v>-16.720123429513102</v>
      </c>
      <c r="AN15" s="49">
        <f>VLOOKUP($A15,'ADR Raw Data'!$B$6:$BE$43,'ADR Raw Data'!Y$1,FALSE)</f>
        <v>11.160581083797499</v>
      </c>
      <c r="AO15" s="48">
        <f>VLOOKUP($A15,'ADR Raw Data'!$B$6:$BE$43,'ADR Raw Data'!AA$1,FALSE)</f>
        <v>-7.2579669780813099</v>
      </c>
      <c r="AP15" s="48">
        <f>VLOOKUP($A15,'ADR Raw Data'!$B$6:$BE$43,'ADR Raw Data'!AB$1,FALSE)</f>
        <v>-7.0831102426673498</v>
      </c>
      <c r="AQ15" s="49">
        <f>VLOOKUP($A15,'ADR Raw Data'!$B$6:$BE$43,'ADR Raw Data'!AC$1,FALSE)</f>
        <v>-7.1729389703732096</v>
      </c>
      <c r="AR15" s="50">
        <f>VLOOKUP($A15,'ADR Raw Data'!$B$6:$BE$43,'ADR Raw Data'!AE$1,FALSE)</f>
        <v>6.4892777292303796</v>
      </c>
      <c r="AS15" s="40"/>
      <c r="AT15" s="51">
        <f>VLOOKUP($A15,'RevPAR Raw Data'!$B$6:$BE$43,'RevPAR Raw Data'!G$1,FALSE)</f>
        <v>145.418649964472</v>
      </c>
      <c r="AU15" s="52">
        <f>VLOOKUP($A15,'RevPAR Raw Data'!$B$6:$BE$43,'RevPAR Raw Data'!H$1,FALSE)</f>
        <v>172.326306832635</v>
      </c>
      <c r="AV15" s="52">
        <f>VLOOKUP($A15,'RevPAR Raw Data'!$B$6:$BE$43,'RevPAR Raw Data'!I$1,FALSE)</f>
        <v>174.46210487995199</v>
      </c>
      <c r="AW15" s="52">
        <f>VLOOKUP($A15,'RevPAR Raw Data'!$B$6:$BE$43,'RevPAR Raw Data'!J$1,FALSE)</f>
        <v>106.45528566541201</v>
      </c>
      <c r="AX15" s="52">
        <f>VLOOKUP($A15,'RevPAR Raw Data'!$B$6:$BE$43,'RevPAR Raw Data'!K$1,FALSE)</f>
        <v>82.402102862356003</v>
      </c>
      <c r="AY15" s="53">
        <f>VLOOKUP($A15,'RevPAR Raw Data'!$B$6:$BE$43,'RevPAR Raw Data'!L$1,FALSE)</f>
        <v>136.21289004096499</v>
      </c>
      <c r="AZ15" s="52">
        <f>VLOOKUP($A15,'RevPAR Raw Data'!$B$6:$BE$43,'RevPAR Raw Data'!N$1,FALSE)</f>
        <v>104.768252673315</v>
      </c>
      <c r="BA15" s="52">
        <f>VLOOKUP($A15,'RevPAR Raw Data'!$B$6:$BE$43,'RevPAR Raw Data'!O$1,FALSE)</f>
        <v>109.961974964253</v>
      </c>
      <c r="BB15" s="53">
        <f>VLOOKUP($A15,'RevPAR Raw Data'!$B$6:$BE$43,'RevPAR Raw Data'!P$1,FALSE)</f>
        <v>107.365113818784</v>
      </c>
      <c r="BC15" s="54">
        <f>VLOOKUP($A15,'RevPAR Raw Data'!$B$6:$BE$43,'RevPAR Raw Data'!R$1,FALSE)</f>
        <v>127.970668263199</v>
      </c>
      <c r="BE15" s="47">
        <f>VLOOKUP($A15,'RevPAR Raw Data'!$B$6:$BE$43,'RevPAR Raw Data'!T$1,FALSE)</f>
        <v>52.6568660394205</v>
      </c>
      <c r="BF15" s="48">
        <f>VLOOKUP($A15,'RevPAR Raw Data'!$B$6:$BE$43,'RevPAR Raw Data'!U$1,FALSE)</f>
        <v>91.331106128996595</v>
      </c>
      <c r="BG15" s="48">
        <f>VLOOKUP($A15,'RevPAR Raw Data'!$B$6:$BE$43,'RevPAR Raw Data'!V$1,FALSE)</f>
        <v>72.607827802904197</v>
      </c>
      <c r="BH15" s="48">
        <f>VLOOKUP($A15,'RevPAR Raw Data'!$B$6:$BE$43,'RevPAR Raw Data'!W$1,FALSE)</f>
        <v>-29.596060643144899</v>
      </c>
      <c r="BI15" s="48">
        <f>VLOOKUP($A15,'RevPAR Raw Data'!$B$6:$BE$43,'RevPAR Raw Data'!X$1,FALSE)</f>
        <v>-42.898667441814197</v>
      </c>
      <c r="BJ15" s="49">
        <f>VLOOKUP($A15,'RevPAR Raw Data'!$B$6:$BE$43,'RevPAR Raw Data'!Y$1,FALSE)</f>
        <v>16.997179876502901</v>
      </c>
      <c r="BK15" s="48">
        <f>VLOOKUP($A15,'RevPAR Raw Data'!$B$6:$BE$43,'RevPAR Raw Data'!AA$1,FALSE)</f>
        <v>-18.894820959367401</v>
      </c>
      <c r="BL15" s="48">
        <f>VLOOKUP($A15,'RevPAR Raw Data'!$B$6:$BE$43,'RevPAR Raw Data'!AB$1,FALSE)</f>
        <v>-16.995568956617699</v>
      </c>
      <c r="BM15" s="49">
        <f>VLOOKUP($A15,'RevPAR Raw Data'!$B$6:$BE$43,'RevPAR Raw Data'!AC$1,FALSE)</f>
        <v>-17.933212901094301</v>
      </c>
      <c r="BN15" s="50">
        <f>VLOOKUP($A15,'RevPAR Raw Data'!$B$6:$BE$43,'RevPAR Raw Data'!AE$1,FALSE)</f>
        <v>6.1602255722528803</v>
      </c>
    </row>
    <row r="16" spans="1:66" x14ac:dyDescent="0.45">
      <c r="A16" s="63" t="s">
        <v>88</v>
      </c>
      <c r="B16" s="47">
        <f>VLOOKUP($A16,'Occupancy Raw Data'!$B$8:$BE$45,'Occupancy Raw Data'!G$3,FALSE)</f>
        <v>82.137643378519201</v>
      </c>
      <c r="C16" s="48">
        <f>VLOOKUP($A16,'Occupancy Raw Data'!$B$8:$BE$45,'Occupancy Raw Data'!H$3,FALSE)</f>
        <v>85.7247132429614</v>
      </c>
      <c r="D16" s="48">
        <f>VLOOKUP($A16,'Occupancy Raw Data'!$B$8:$BE$45,'Occupancy Raw Data'!I$3,FALSE)</f>
        <v>86.8196037539103</v>
      </c>
      <c r="E16" s="48">
        <f>VLOOKUP($A16,'Occupancy Raw Data'!$B$8:$BE$45,'Occupancy Raw Data'!J$3,FALSE)</f>
        <v>61.376433785192901</v>
      </c>
      <c r="F16" s="48">
        <f>VLOOKUP($A16,'Occupancy Raw Data'!$B$8:$BE$45,'Occupancy Raw Data'!K$3,FALSE)</f>
        <v>51.230448383732998</v>
      </c>
      <c r="G16" s="49">
        <f>VLOOKUP($A16,'Occupancy Raw Data'!$B$8:$BE$45,'Occupancy Raw Data'!L$3,FALSE)</f>
        <v>73.457768508863296</v>
      </c>
      <c r="H16" s="48">
        <f>VLOOKUP($A16,'Occupancy Raw Data'!$B$8:$BE$45,'Occupancy Raw Data'!N$3,FALSE)</f>
        <v>65.391032325338799</v>
      </c>
      <c r="I16" s="48">
        <f>VLOOKUP($A16,'Occupancy Raw Data'!$B$8:$BE$45,'Occupancy Raw Data'!O$3,FALSE)</f>
        <v>67.831074035453497</v>
      </c>
      <c r="J16" s="49">
        <f>VLOOKUP($A16,'Occupancy Raw Data'!$B$8:$BE$45,'Occupancy Raw Data'!P$3,FALSE)</f>
        <v>66.611053180396198</v>
      </c>
      <c r="K16" s="50">
        <f>VLOOKUP($A16,'Occupancy Raw Data'!$B$8:$BE$45,'Occupancy Raw Data'!R$3,FALSE)</f>
        <v>71.5015641293013</v>
      </c>
      <c r="M16" s="47">
        <f>VLOOKUP($A16,'Occupancy Raw Data'!$B$8:$BE$45,'Occupancy Raw Data'!T$3,FALSE)</f>
        <v>21.520079319891401</v>
      </c>
      <c r="N16" s="48">
        <f>VLOOKUP($A16,'Occupancy Raw Data'!$B$8:$BE$45,'Occupancy Raw Data'!U$3,FALSE)</f>
        <v>79.177037039202503</v>
      </c>
      <c r="O16" s="48">
        <f>VLOOKUP($A16,'Occupancy Raw Data'!$B$8:$BE$45,'Occupancy Raw Data'!V$3,FALSE)</f>
        <v>68.022284261760902</v>
      </c>
      <c r="P16" s="48">
        <f>VLOOKUP($A16,'Occupancy Raw Data'!$B$8:$BE$45,'Occupancy Raw Data'!W$3,FALSE)</f>
        <v>-20.8435933138935</v>
      </c>
      <c r="Q16" s="48">
        <f>VLOOKUP($A16,'Occupancy Raw Data'!$B$8:$BE$45,'Occupancy Raw Data'!X$3,FALSE)</f>
        <v>-37.354844090948603</v>
      </c>
      <c r="R16" s="49">
        <f>VLOOKUP($A16,'Occupancy Raw Data'!$B$8:$BE$45,'Occupancy Raw Data'!Y$3,FALSE)</f>
        <v>12.5189955412814</v>
      </c>
      <c r="S16" s="48">
        <f>VLOOKUP($A16,'Occupancy Raw Data'!$B$8:$BE$45,'Occupancy Raw Data'!AA$3,FALSE)</f>
        <v>-20.139883405092601</v>
      </c>
      <c r="T16" s="48">
        <f>VLOOKUP($A16,'Occupancy Raw Data'!$B$8:$BE$45,'Occupancy Raw Data'!AB$3,FALSE)</f>
        <v>-15.7695362521952</v>
      </c>
      <c r="U16" s="49">
        <f>VLOOKUP($A16,'Occupancy Raw Data'!$B$8:$BE$45,'Occupancy Raw Data'!AC$3,FALSE)</f>
        <v>-17.972895314859201</v>
      </c>
      <c r="V16" s="50">
        <f>VLOOKUP($A16,'Occupancy Raw Data'!$B$8:$BE$45,'Occupancy Raw Data'!AE$3,FALSE)</f>
        <v>2.3882839458888299</v>
      </c>
      <c r="X16" s="51">
        <f>VLOOKUP($A16,'ADR Raw Data'!$B$6:$BE$43,'ADR Raw Data'!G$1,FALSE)</f>
        <v>238.98312047733901</v>
      </c>
      <c r="Y16" s="52">
        <f>VLOOKUP($A16,'ADR Raw Data'!$B$6:$BE$43,'ADR Raw Data'!H$1,FALSE)</f>
        <v>246.332335482301</v>
      </c>
      <c r="Z16" s="52">
        <f>VLOOKUP($A16,'ADR Raw Data'!$B$6:$BE$43,'ADR Raw Data'!I$1,FALSE)</f>
        <v>246.74802546240599</v>
      </c>
      <c r="AA16" s="52">
        <f>VLOOKUP($A16,'ADR Raw Data'!$B$6:$BE$43,'ADR Raw Data'!J$1,FALSE)</f>
        <v>219.80466190961599</v>
      </c>
      <c r="AB16" s="52">
        <f>VLOOKUP($A16,'ADR Raw Data'!$B$6:$BE$43,'ADR Raw Data'!K$1,FALSE)</f>
        <v>179.41743944636599</v>
      </c>
      <c r="AC16" s="53">
        <f>VLOOKUP($A16,'ADR Raw Data'!$B$6:$BE$43,'ADR Raw Data'!L$1,FALSE)</f>
        <v>231.020649859466</v>
      </c>
      <c r="AD16" s="52">
        <f>VLOOKUP($A16,'ADR Raw Data'!$B$6:$BE$43,'ADR Raw Data'!N$1,FALSE)</f>
        <v>139.19685217668601</v>
      </c>
      <c r="AE16" s="52">
        <f>VLOOKUP($A16,'ADR Raw Data'!$B$6:$BE$43,'ADR Raw Data'!O$1,FALSE)</f>
        <v>134.560650269023</v>
      </c>
      <c r="AF16" s="53">
        <f>VLOOKUP($A16,'ADR Raw Data'!$B$6:$BE$43,'ADR Raw Data'!P$1,FALSE)</f>
        <v>136.83629383218499</v>
      </c>
      <c r="AG16" s="54">
        <f>VLOOKUP($A16,'ADR Raw Data'!$B$6:$BE$43,'ADR Raw Data'!R$1,FALSE)</f>
        <v>205.95139148732201</v>
      </c>
      <c r="AI16" s="47">
        <f>VLOOKUP($A16,'ADR Raw Data'!$B$6:$BE$43,'ADR Raw Data'!T$1,FALSE)</f>
        <v>12.6293785227281</v>
      </c>
      <c r="AJ16" s="48">
        <f>VLOOKUP($A16,'ADR Raw Data'!$B$6:$BE$43,'ADR Raw Data'!U$1,FALSE)</f>
        <v>23.890795304296201</v>
      </c>
      <c r="AK16" s="48">
        <f>VLOOKUP($A16,'ADR Raw Data'!$B$6:$BE$43,'ADR Raw Data'!V$1,FALSE)</f>
        <v>22.7390245444786</v>
      </c>
      <c r="AL16" s="48">
        <f>VLOOKUP($A16,'ADR Raw Data'!$B$6:$BE$43,'ADR Raw Data'!W$1,FALSE)</f>
        <v>15.4419919818337</v>
      </c>
      <c r="AM16" s="48">
        <f>VLOOKUP($A16,'ADR Raw Data'!$B$6:$BE$43,'ADR Raw Data'!X$1,FALSE)</f>
        <v>0.38918403536519303</v>
      </c>
      <c r="AN16" s="49">
        <f>VLOOKUP($A16,'ADR Raw Data'!$B$6:$BE$43,'ADR Raw Data'!Y$1,FALSE)</f>
        <v>18.529862787547</v>
      </c>
      <c r="AO16" s="48">
        <f>VLOOKUP($A16,'ADR Raw Data'!$B$6:$BE$43,'ADR Raw Data'!AA$1,FALSE)</f>
        <v>-6.6059409844294601</v>
      </c>
      <c r="AP16" s="48">
        <f>VLOOKUP($A16,'ADR Raw Data'!$B$6:$BE$43,'ADR Raw Data'!AB$1,FALSE)</f>
        <v>-7.3617022229273301</v>
      </c>
      <c r="AQ16" s="49">
        <f>VLOOKUP($A16,'ADR Raw Data'!$B$6:$BE$43,'ADR Raw Data'!AC$1,FALSE)</f>
        <v>-7.0177723198106499</v>
      </c>
      <c r="AR16" s="50">
        <f>VLOOKUP($A16,'ADR Raw Data'!$B$6:$BE$43,'ADR Raw Data'!AE$1,FALSE)</f>
        <v>15.028765232715999</v>
      </c>
      <c r="AS16" s="40"/>
      <c r="AT16" s="51">
        <f>VLOOKUP($A16,'RevPAR Raw Data'!$B$6:$BE$43,'RevPAR Raw Data'!G$1,FALSE)</f>
        <v>196.29510323253299</v>
      </c>
      <c r="AU16" s="52">
        <f>VLOOKUP($A16,'RevPAR Raw Data'!$B$6:$BE$43,'RevPAR Raw Data'!H$1,FALSE)</f>
        <v>211.167688216892</v>
      </c>
      <c r="AV16" s="52">
        <f>VLOOKUP($A16,'RevPAR Raw Data'!$B$6:$BE$43,'RevPAR Raw Data'!I$1,FALSE)</f>
        <v>214.225657977059</v>
      </c>
      <c r="AW16" s="52">
        <f>VLOOKUP($A16,'RevPAR Raw Data'!$B$6:$BE$43,'RevPAR Raw Data'!J$1,FALSE)</f>
        <v>134.90826277372199</v>
      </c>
      <c r="AX16" s="52">
        <f>VLOOKUP($A16,'RevPAR Raw Data'!$B$6:$BE$43,'RevPAR Raw Data'!K$1,FALSE)</f>
        <v>91.916358706986401</v>
      </c>
      <c r="AY16" s="53">
        <f>VLOOKUP($A16,'RevPAR Raw Data'!$B$6:$BE$43,'RevPAR Raw Data'!L$1,FALSE)</f>
        <v>169.70261418143801</v>
      </c>
      <c r="AZ16" s="52">
        <f>VLOOKUP($A16,'RevPAR Raw Data'!$B$6:$BE$43,'RevPAR Raw Data'!N$1,FALSE)</f>
        <v>91.022258602711105</v>
      </c>
      <c r="BA16" s="52">
        <f>VLOOKUP($A16,'RevPAR Raw Data'!$B$6:$BE$43,'RevPAR Raw Data'!O$1,FALSE)</f>
        <v>91.273934306569302</v>
      </c>
      <c r="BB16" s="53">
        <f>VLOOKUP($A16,'RevPAR Raw Data'!$B$6:$BE$43,'RevPAR Raw Data'!P$1,FALSE)</f>
        <v>91.148096454640196</v>
      </c>
      <c r="BC16" s="54">
        <f>VLOOKUP($A16,'RevPAR Raw Data'!$B$6:$BE$43,'RevPAR Raw Data'!R$1,FALSE)</f>
        <v>147.258466259496</v>
      </c>
      <c r="BE16" s="47">
        <f>VLOOKUP($A16,'RevPAR Raw Data'!$B$6:$BE$43,'RevPAR Raw Data'!T$1,FALSE)</f>
        <v>36.867310118319899</v>
      </c>
      <c r="BF16" s="48">
        <f>VLOOKUP($A16,'RevPAR Raw Data'!$B$6:$BE$43,'RevPAR Raw Data'!U$1,FALSE)</f>
        <v>121.983856190541</v>
      </c>
      <c r="BG16" s="48">
        <f>VLOOKUP($A16,'RevPAR Raw Data'!$B$6:$BE$43,'RevPAR Raw Data'!V$1,FALSE)</f>
        <v>106.228912720236</v>
      </c>
      <c r="BH16" s="48">
        <f>VLOOKUP($A16,'RevPAR Raw Data'!$B$6:$BE$43,'RevPAR Raw Data'!W$1,FALSE)</f>
        <v>-8.6202673403172998</v>
      </c>
      <c r="BI16" s="48">
        <f>VLOOKUP($A16,'RevPAR Raw Data'!$B$6:$BE$43,'RevPAR Raw Data'!X$1,FALSE)</f>
        <v>-37.111039145221</v>
      </c>
      <c r="BJ16" s="49">
        <f>VLOOKUP($A16,'RevPAR Raw Data'!$B$6:$BE$43,'RevPAR Raw Data'!Y$1,FALSE)</f>
        <v>33.368611025006999</v>
      </c>
      <c r="BK16" s="48">
        <f>VLOOKUP($A16,'RevPAR Raw Data'!$B$6:$BE$43,'RevPAR Raw Data'!AA$1,FALSE)</f>
        <v>-25.415395577448798</v>
      </c>
      <c r="BL16" s="48">
        <f>VLOOKUP($A16,'RevPAR Raw Data'!$B$6:$BE$43,'RevPAR Raw Data'!AB$1,FALSE)</f>
        <v>-21.970332174299301</v>
      </c>
      <c r="BM16" s="49">
        <f>VLOOKUP($A16,'RevPAR Raw Data'!$B$6:$BE$43,'RevPAR Raw Data'!AC$1,FALSE)</f>
        <v>-23.729370762195099</v>
      </c>
      <c r="BN16" s="50">
        <f>VLOOKUP($A16,'RevPAR Raw Data'!$B$6:$BE$43,'RevPAR Raw Data'!AE$1,FALSE)</f>
        <v>17.775978765923099</v>
      </c>
    </row>
    <row r="17" spans="1:66" x14ac:dyDescent="0.45">
      <c r="A17" s="63" t="s">
        <v>89</v>
      </c>
      <c r="B17" s="47">
        <f>VLOOKUP($A17,'Occupancy Raw Data'!$B$8:$BE$45,'Occupancy Raw Data'!G$3,FALSE)</f>
        <v>59.7191598003945</v>
      </c>
      <c r="C17" s="48">
        <f>VLOOKUP($A17,'Occupancy Raw Data'!$B$8:$BE$45,'Occupancy Raw Data'!H$3,FALSE)</f>
        <v>72.333758848787198</v>
      </c>
      <c r="D17" s="48">
        <f>VLOOKUP($A17,'Occupancy Raw Data'!$B$8:$BE$45,'Occupancy Raw Data'!I$3,FALSE)</f>
        <v>71.474991296274794</v>
      </c>
      <c r="E17" s="48">
        <f>VLOOKUP($A17,'Occupancy Raw Data'!$B$8:$BE$45,'Occupancy Raw Data'!J$3,FALSE)</f>
        <v>56.667053498897502</v>
      </c>
      <c r="F17" s="48">
        <f>VLOOKUP($A17,'Occupancy Raw Data'!$B$8:$BE$45,'Occupancy Raw Data'!K$3,FALSE)</f>
        <v>50.876175002901199</v>
      </c>
      <c r="G17" s="49">
        <f>VLOOKUP($A17,'Occupancy Raw Data'!$B$8:$BE$45,'Occupancy Raw Data'!L$3,FALSE)</f>
        <v>62.214227689451</v>
      </c>
      <c r="H17" s="48">
        <f>VLOOKUP($A17,'Occupancy Raw Data'!$B$8:$BE$45,'Occupancy Raw Data'!N$3,FALSE)</f>
        <v>62.144597887895998</v>
      </c>
      <c r="I17" s="48">
        <f>VLOOKUP($A17,'Occupancy Raw Data'!$B$8:$BE$45,'Occupancy Raw Data'!O$3,FALSE)</f>
        <v>64.604850876175007</v>
      </c>
      <c r="J17" s="49">
        <f>VLOOKUP($A17,'Occupancy Raw Data'!$B$8:$BE$45,'Occupancy Raw Data'!P$3,FALSE)</f>
        <v>63.374724382035502</v>
      </c>
      <c r="K17" s="50">
        <f>VLOOKUP($A17,'Occupancy Raw Data'!$B$8:$BE$45,'Occupancy Raw Data'!R$3,FALSE)</f>
        <v>62.545798173046599</v>
      </c>
      <c r="M17" s="47">
        <f>VLOOKUP($A17,'Occupancy Raw Data'!$B$8:$BE$45,'Occupancy Raw Data'!T$3,FALSE)</f>
        <v>17.680671502625501</v>
      </c>
      <c r="N17" s="48">
        <f>VLOOKUP($A17,'Occupancy Raw Data'!$B$8:$BE$45,'Occupancy Raw Data'!U$3,FALSE)</f>
        <v>50.650271323119298</v>
      </c>
      <c r="O17" s="48">
        <f>VLOOKUP($A17,'Occupancy Raw Data'!$B$8:$BE$45,'Occupancy Raw Data'!V$3,FALSE)</f>
        <v>36.910512270109798</v>
      </c>
      <c r="P17" s="48">
        <f>VLOOKUP($A17,'Occupancy Raw Data'!$B$8:$BE$45,'Occupancy Raw Data'!W$3,FALSE)</f>
        <v>-18.938161138348299</v>
      </c>
      <c r="Q17" s="48">
        <f>VLOOKUP($A17,'Occupancy Raw Data'!$B$8:$BE$45,'Occupancy Raw Data'!X$3,FALSE)</f>
        <v>-28.760121069746599</v>
      </c>
      <c r="R17" s="49">
        <f>VLOOKUP($A17,'Occupancy Raw Data'!$B$8:$BE$45,'Occupancy Raw Data'!Y$3,FALSE)</f>
        <v>6.4509594954524303</v>
      </c>
      <c r="S17" s="48">
        <f>VLOOKUP($A17,'Occupancy Raw Data'!$B$8:$BE$45,'Occupancy Raw Data'!AA$3,FALSE)</f>
        <v>-14.195026994477599</v>
      </c>
      <c r="T17" s="48">
        <f>VLOOKUP($A17,'Occupancy Raw Data'!$B$8:$BE$45,'Occupancy Raw Data'!AB$3,FALSE)</f>
        <v>-16.412561124155701</v>
      </c>
      <c r="U17" s="49">
        <f>VLOOKUP($A17,'Occupancy Raw Data'!$B$8:$BE$45,'Occupancy Raw Data'!AC$3,FALSE)</f>
        <v>-15.339821465300901</v>
      </c>
      <c r="V17" s="50">
        <f>VLOOKUP($A17,'Occupancy Raw Data'!$B$8:$BE$45,'Occupancy Raw Data'!AE$3,FALSE)</f>
        <v>-0.92237403244596505</v>
      </c>
      <c r="X17" s="51">
        <f>VLOOKUP($A17,'ADR Raw Data'!$B$6:$BE$43,'ADR Raw Data'!G$1,FALSE)</f>
        <v>155.04674310143801</v>
      </c>
      <c r="Y17" s="52">
        <f>VLOOKUP($A17,'ADR Raw Data'!$B$6:$BE$43,'ADR Raw Data'!H$1,FALSE)</f>
        <v>175.67223969196201</v>
      </c>
      <c r="Z17" s="52">
        <f>VLOOKUP($A17,'ADR Raw Data'!$B$6:$BE$43,'ADR Raw Data'!I$1,FALSE)</f>
        <v>176.387041727553</v>
      </c>
      <c r="AA17" s="52">
        <f>VLOOKUP($A17,'ADR Raw Data'!$B$6:$BE$43,'ADR Raw Data'!J$1,FALSE)</f>
        <v>158.71033790702401</v>
      </c>
      <c r="AB17" s="52">
        <f>VLOOKUP($A17,'ADR Raw Data'!$B$6:$BE$43,'ADR Raw Data'!K$1,FALSE)</f>
        <v>145.36364963503601</v>
      </c>
      <c r="AC17" s="53">
        <f>VLOOKUP($A17,'ADR Raw Data'!$B$6:$BE$43,'ADR Raw Data'!L$1,FALSE)</f>
        <v>163.82989069203501</v>
      </c>
      <c r="AD17" s="52">
        <f>VLOOKUP($A17,'ADR Raw Data'!$B$6:$BE$43,'ADR Raw Data'!N$1,FALSE)</f>
        <v>134.24720261437901</v>
      </c>
      <c r="AE17" s="52">
        <f>VLOOKUP($A17,'ADR Raw Data'!$B$6:$BE$43,'ADR Raw Data'!O$1,FALSE)</f>
        <v>133.222724986527</v>
      </c>
      <c r="AF17" s="53">
        <f>VLOOKUP($A17,'ADR Raw Data'!$B$6:$BE$43,'ADR Raw Data'!P$1,FALSE)</f>
        <v>133.725021058414</v>
      </c>
      <c r="AG17" s="54">
        <f>VLOOKUP($A17,'ADR Raw Data'!$B$6:$BE$43,'ADR Raw Data'!R$1,FALSE)</f>
        <v>155.11450420123501</v>
      </c>
      <c r="AI17" s="47">
        <f>VLOOKUP($A17,'ADR Raw Data'!$B$6:$BE$43,'ADR Raw Data'!T$1,FALSE)</f>
        <v>12.0983415594558</v>
      </c>
      <c r="AJ17" s="48">
        <f>VLOOKUP($A17,'ADR Raw Data'!$B$6:$BE$43,'ADR Raw Data'!U$1,FALSE)</f>
        <v>25.5247203983857</v>
      </c>
      <c r="AK17" s="48">
        <f>VLOOKUP($A17,'ADR Raw Data'!$B$6:$BE$43,'ADR Raw Data'!V$1,FALSE)</f>
        <v>16.4212156188559</v>
      </c>
      <c r="AL17" s="48">
        <f>VLOOKUP($A17,'ADR Raw Data'!$B$6:$BE$43,'ADR Raw Data'!W$1,FALSE)</f>
        <v>3.5067959284692898</v>
      </c>
      <c r="AM17" s="48">
        <f>VLOOKUP($A17,'ADR Raw Data'!$B$6:$BE$43,'ADR Raw Data'!X$1,FALSE)</f>
        <v>-4.6611725293506696</v>
      </c>
      <c r="AN17" s="49">
        <f>VLOOKUP($A17,'ADR Raw Data'!$B$6:$BE$43,'ADR Raw Data'!Y$1,FALSE)</f>
        <v>10.7081435936904</v>
      </c>
      <c r="AO17" s="48">
        <f>VLOOKUP($A17,'ADR Raw Data'!$B$6:$BE$43,'ADR Raw Data'!AA$1,FALSE)</f>
        <v>-6.2918492398879602</v>
      </c>
      <c r="AP17" s="48">
        <f>VLOOKUP($A17,'ADR Raw Data'!$B$6:$BE$43,'ADR Raw Data'!AB$1,FALSE)</f>
        <v>-5.8603658504406004</v>
      </c>
      <c r="AQ17" s="49">
        <f>VLOOKUP($A17,'ADR Raw Data'!$B$6:$BE$43,'ADR Raw Data'!AC$1,FALSE)</f>
        <v>-6.06571070371667</v>
      </c>
      <c r="AR17" s="50">
        <f>VLOOKUP($A17,'ADR Raw Data'!$B$6:$BE$43,'ADR Raw Data'!AE$1,FALSE)</f>
        <v>6.1841619156937204</v>
      </c>
      <c r="AS17" s="40"/>
      <c r="AT17" s="51">
        <f>VLOOKUP($A17,'RevPAR Raw Data'!$B$6:$BE$43,'RevPAR Raw Data'!G$1,FALSE)</f>
        <v>92.592612278055</v>
      </c>
      <c r="AU17" s="52">
        <f>VLOOKUP($A17,'RevPAR Raw Data'!$B$6:$BE$43,'RevPAR Raw Data'!H$1,FALSE)</f>
        <v>127.070334223047</v>
      </c>
      <c r="AV17" s="52">
        <f>VLOOKUP($A17,'RevPAR Raw Data'!$B$6:$BE$43,'RevPAR Raw Data'!I$1,FALSE)</f>
        <v>126.072622722525</v>
      </c>
      <c r="AW17" s="52">
        <f>VLOOKUP($A17,'RevPAR Raw Data'!$B$6:$BE$43,'RevPAR Raw Data'!J$1,FALSE)</f>
        <v>89.936472090054494</v>
      </c>
      <c r="AX17" s="52">
        <f>VLOOKUP($A17,'RevPAR Raw Data'!$B$6:$BE$43,'RevPAR Raw Data'!K$1,FALSE)</f>
        <v>73.955464778925304</v>
      </c>
      <c r="AY17" s="53">
        <f>VLOOKUP($A17,'RevPAR Raw Data'!$B$6:$BE$43,'RevPAR Raw Data'!L$1,FALSE)</f>
        <v>101.92550121852101</v>
      </c>
      <c r="AZ17" s="52">
        <f>VLOOKUP($A17,'RevPAR Raw Data'!$B$6:$BE$43,'RevPAR Raw Data'!N$1,FALSE)</f>
        <v>83.427384240454899</v>
      </c>
      <c r="BA17" s="52">
        <f>VLOOKUP($A17,'RevPAR Raw Data'!$B$6:$BE$43,'RevPAR Raw Data'!O$1,FALSE)</f>
        <v>86.068342810722896</v>
      </c>
      <c r="BB17" s="53">
        <f>VLOOKUP($A17,'RevPAR Raw Data'!$B$6:$BE$43,'RevPAR Raw Data'!P$1,FALSE)</f>
        <v>84.747863525588897</v>
      </c>
      <c r="BC17" s="54">
        <f>VLOOKUP($A17,'RevPAR Raw Data'!$B$6:$BE$43,'RevPAR Raw Data'!R$1,FALSE)</f>
        <v>97.017604734826506</v>
      </c>
      <c r="BE17" s="47">
        <f>VLOOKUP($A17,'RevPAR Raw Data'!$B$6:$BE$43,'RevPAR Raw Data'!T$1,FALSE)</f>
        <v>31.918081090474399</v>
      </c>
      <c r="BF17" s="48">
        <f>VLOOKUP($A17,'RevPAR Raw Data'!$B$6:$BE$43,'RevPAR Raw Data'!U$1,FALSE)</f>
        <v>89.103331857754895</v>
      </c>
      <c r="BG17" s="48">
        <f>VLOOKUP($A17,'RevPAR Raw Data'!$B$6:$BE$43,'RevPAR Raw Data'!V$1,FALSE)</f>
        <v>59.392882694864802</v>
      </c>
      <c r="BH17" s="48">
        <f>VLOOKUP($A17,'RevPAR Raw Data'!$B$6:$BE$43,'RevPAR Raw Data'!W$1,FALSE)</f>
        <v>-16.095487873605599</v>
      </c>
      <c r="BI17" s="48">
        <f>VLOOKUP($A17,'RevPAR Raw Data'!$B$6:$BE$43,'RevPAR Raw Data'!X$1,FALSE)</f>
        <v>-32.080734736386198</v>
      </c>
      <c r="BJ17" s="49">
        <f>VLOOKUP($A17,'RevPAR Raw Data'!$B$6:$BE$43,'RevPAR Raw Data'!Y$1,FALSE)</f>
        <v>17.849881095086701</v>
      </c>
      <c r="BK17" s="48">
        <f>VLOOKUP($A17,'RevPAR Raw Data'!$B$6:$BE$43,'RevPAR Raw Data'!AA$1,FALSE)</f>
        <v>-19.593746536311599</v>
      </c>
      <c r="BL17" s="48">
        <f>VLOOKUP($A17,'RevPAR Raw Data'!$B$6:$BE$43,'RevPAR Raw Data'!AB$1,FALSE)</f>
        <v>-21.311090847293599</v>
      </c>
      <c r="BM17" s="49">
        <f>VLOOKUP($A17,'RevPAR Raw Data'!$B$6:$BE$43,'RevPAR Raw Data'!AC$1,FALSE)</f>
        <v>-20.4750629764658</v>
      </c>
      <c r="BN17" s="50">
        <f>VLOOKUP($A17,'RevPAR Raw Data'!$B$6:$BE$43,'RevPAR Raw Data'!AE$1,FALSE)</f>
        <v>5.2047467796129903</v>
      </c>
    </row>
    <row r="18" spans="1:66" x14ac:dyDescent="0.45">
      <c r="A18" s="63" t="s">
        <v>26</v>
      </c>
      <c r="B18" s="47">
        <f>VLOOKUP($A18,'Occupancy Raw Data'!$B$8:$BE$45,'Occupancy Raw Data'!G$3,FALSE)</f>
        <v>56.75</v>
      </c>
      <c r="C18" s="48">
        <f>VLOOKUP($A18,'Occupancy Raw Data'!$B$8:$BE$45,'Occupancy Raw Data'!H$3,FALSE)</f>
        <v>68.875</v>
      </c>
      <c r="D18" s="48">
        <f>VLOOKUP($A18,'Occupancy Raw Data'!$B$8:$BE$45,'Occupancy Raw Data'!I$3,FALSE)</f>
        <v>78.647727272727195</v>
      </c>
      <c r="E18" s="48">
        <f>VLOOKUP($A18,'Occupancy Raw Data'!$B$8:$BE$45,'Occupancy Raw Data'!J$3,FALSE)</f>
        <v>61.113636363636303</v>
      </c>
      <c r="F18" s="48">
        <f>VLOOKUP($A18,'Occupancy Raw Data'!$B$8:$BE$45,'Occupancy Raw Data'!K$3,FALSE)</f>
        <v>48.170454545454497</v>
      </c>
      <c r="G18" s="49">
        <f>VLOOKUP($A18,'Occupancy Raw Data'!$B$8:$BE$45,'Occupancy Raw Data'!L$3,FALSE)</f>
        <v>62.7113636363636</v>
      </c>
      <c r="H18" s="48">
        <f>VLOOKUP($A18,'Occupancy Raw Data'!$B$8:$BE$45,'Occupancy Raw Data'!N$3,FALSE)</f>
        <v>55.909090909090899</v>
      </c>
      <c r="I18" s="48">
        <f>VLOOKUP($A18,'Occupancy Raw Data'!$B$8:$BE$45,'Occupancy Raw Data'!O$3,FALSE)</f>
        <v>65.170454545454504</v>
      </c>
      <c r="J18" s="49">
        <f>VLOOKUP($A18,'Occupancy Raw Data'!$B$8:$BE$45,'Occupancy Raw Data'!P$3,FALSE)</f>
        <v>60.539772727272698</v>
      </c>
      <c r="K18" s="50">
        <f>VLOOKUP($A18,'Occupancy Raw Data'!$B$8:$BE$45,'Occupancy Raw Data'!R$3,FALSE)</f>
        <v>62.090909090909001</v>
      </c>
      <c r="M18" s="47">
        <f>VLOOKUP($A18,'Occupancy Raw Data'!$B$8:$BE$45,'Occupancy Raw Data'!T$3,FALSE)</f>
        <v>16.917698167103001</v>
      </c>
      <c r="N18" s="48">
        <f>VLOOKUP($A18,'Occupancy Raw Data'!$B$8:$BE$45,'Occupancy Raw Data'!U$3,FALSE)</f>
        <v>36.754559532002702</v>
      </c>
      <c r="O18" s="48">
        <f>VLOOKUP($A18,'Occupancy Raw Data'!$B$8:$BE$45,'Occupancy Raw Data'!V$3,FALSE)</f>
        <v>38.156297857814998</v>
      </c>
      <c r="P18" s="48">
        <f>VLOOKUP($A18,'Occupancy Raw Data'!$B$8:$BE$45,'Occupancy Raw Data'!W$3,FALSE)</f>
        <v>-10.0903411988317</v>
      </c>
      <c r="Q18" s="48">
        <f>VLOOKUP($A18,'Occupancy Raw Data'!$B$8:$BE$45,'Occupancy Raw Data'!X$3,FALSE)</f>
        <v>-22.2463103150113</v>
      </c>
      <c r="R18" s="49">
        <f>VLOOKUP($A18,'Occupancy Raw Data'!$B$8:$BE$45,'Occupancy Raw Data'!Y$3,FALSE)</f>
        <v>9.7296725442194791</v>
      </c>
      <c r="S18" s="48">
        <f>VLOOKUP($A18,'Occupancy Raw Data'!$B$8:$BE$45,'Occupancy Raw Data'!AA$3,FALSE)</f>
        <v>-12.638891168409099</v>
      </c>
      <c r="T18" s="48">
        <f>VLOOKUP($A18,'Occupancy Raw Data'!$B$8:$BE$45,'Occupancy Raw Data'!AB$3,FALSE)</f>
        <v>-5.3924380927693498</v>
      </c>
      <c r="U18" s="49">
        <f>VLOOKUP($A18,'Occupancy Raw Data'!$B$8:$BE$45,'Occupancy Raw Data'!AC$3,FALSE)</f>
        <v>-8.8824044944708298</v>
      </c>
      <c r="V18" s="50">
        <f>VLOOKUP($A18,'Occupancy Raw Data'!$B$8:$BE$45,'Occupancy Raw Data'!AE$3,FALSE)</f>
        <v>3.8218675592064399</v>
      </c>
      <c r="X18" s="51">
        <f>VLOOKUP($A18,'ADR Raw Data'!$B$6:$BE$43,'ADR Raw Data'!G$1,FALSE)</f>
        <v>147.843247897476</v>
      </c>
      <c r="Y18" s="52">
        <f>VLOOKUP($A18,'ADR Raw Data'!$B$6:$BE$43,'ADR Raw Data'!H$1,FALSE)</f>
        <v>178.324095033822</v>
      </c>
      <c r="Z18" s="52">
        <f>VLOOKUP($A18,'ADR Raw Data'!$B$6:$BE$43,'ADR Raw Data'!I$1,FALSE)</f>
        <v>199.12201704955899</v>
      </c>
      <c r="AA18" s="52">
        <f>VLOOKUP($A18,'ADR Raw Data'!$B$6:$BE$43,'ADR Raw Data'!J$1,FALSE)</f>
        <v>172.93136667906199</v>
      </c>
      <c r="AB18" s="52">
        <f>VLOOKUP($A18,'ADR Raw Data'!$B$6:$BE$43,'ADR Raw Data'!K$1,FALSE)</f>
        <v>138.716025005897</v>
      </c>
      <c r="AC18" s="53">
        <f>VLOOKUP($A18,'ADR Raw Data'!$B$6:$BE$43,'ADR Raw Data'!L$1,FALSE)</f>
        <v>170.88816438951901</v>
      </c>
      <c r="AD18" s="52">
        <f>VLOOKUP($A18,'ADR Raw Data'!$B$6:$BE$43,'ADR Raw Data'!N$1,FALSE)</f>
        <v>130.20242479674701</v>
      </c>
      <c r="AE18" s="52">
        <f>VLOOKUP($A18,'ADR Raw Data'!$B$6:$BE$43,'ADR Raw Data'!O$1,FALSE)</f>
        <v>132.20112641673899</v>
      </c>
      <c r="AF18" s="53">
        <f>VLOOKUP($A18,'ADR Raw Data'!$B$6:$BE$43,'ADR Raw Data'!P$1,FALSE)</f>
        <v>131.278215861098</v>
      </c>
      <c r="AG18" s="54">
        <f>VLOOKUP($A18,'ADR Raw Data'!$B$6:$BE$43,'ADR Raw Data'!R$1,FALSE)</f>
        <v>159.85375732064401</v>
      </c>
      <c r="AI18" s="47">
        <f>VLOOKUP($A18,'ADR Raw Data'!$B$6:$BE$43,'ADR Raw Data'!T$1,FALSE)</f>
        <v>6.0468606349063103</v>
      </c>
      <c r="AJ18" s="48">
        <f>VLOOKUP($A18,'ADR Raw Data'!$B$6:$BE$43,'ADR Raw Data'!U$1,FALSE)</f>
        <v>19.386550944812001</v>
      </c>
      <c r="AK18" s="48">
        <f>VLOOKUP($A18,'ADR Raw Data'!$B$6:$BE$43,'ADR Raw Data'!V$1,FALSE)</f>
        <v>26.1068854363381</v>
      </c>
      <c r="AL18" s="48">
        <f>VLOOKUP($A18,'ADR Raw Data'!$B$6:$BE$43,'ADR Raw Data'!W$1,FALSE)</f>
        <v>5.6307202616815397</v>
      </c>
      <c r="AM18" s="48">
        <f>VLOOKUP($A18,'ADR Raw Data'!$B$6:$BE$43,'ADR Raw Data'!X$1,FALSE)</f>
        <v>-6.8390947396469404</v>
      </c>
      <c r="AN18" s="49">
        <f>VLOOKUP($A18,'ADR Raw Data'!$B$6:$BE$43,'ADR Raw Data'!Y$1,FALSE)</f>
        <v>11.920463456866299</v>
      </c>
      <c r="AO18" s="48">
        <f>VLOOKUP($A18,'ADR Raw Data'!$B$6:$BE$43,'ADR Raw Data'!AA$1,FALSE)</f>
        <v>0.90574796731097995</v>
      </c>
      <c r="AP18" s="48">
        <f>VLOOKUP($A18,'ADR Raw Data'!$B$6:$BE$43,'ADR Raw Data'!AB$1,FALSE)</f>
        <v>1.4995006105488999</v>
      </c>
      <c r="AQ18" s="49">
        <f>VLOOKUP($A18,'ADR Raw Data'!$B$6:$BE$43,'ADR Raw Data'!AC$1,FALSE)</f>
        <v>1.2455375297912401</v>
      </c>
      <c r="AR18" s="50">
        <f>VLOOKUP($A18,'ADR Raw Data'!$B$6:$BE$43,'ADR Raw Data'!AE$1,FALSE)</f>
        <v>9.9566116673293408</v>
      </c>
      <c r="AS18" s="40"/>
      <c r="AT18" s="51">
        <f>VLOOKUP($A18,'RevPAR Raw Data'!$B$6:$BE$43,'RevPAR Raw Data'!G$1,FALSE)</f>
        <v>83.901043181818096</v>
      </c>
      <c r="AU18" s="52">
        <f>VLOOKUP($A18,'RevPAR Raw Data'!$B$6:$BE$43,'RevPAR Raw Data'!H$1,FALSE)</f>
        <v>122.820720454545</v>
      </c>
      <c r="AV18" s="52">
        <f>VLOOKUP($A18,'RevPAR Raw Data'!$B$6:$BE$43,'RevPAR Raw Data'!I$1,FALSE)</f>
        <v>156.60494090909</v>
      </c>
      <c r="AW18" s="52">
        <f>VLOOKUP($A18,'RevPAR Raw Data'!$B$6:$BE$43,'RevPAR Raw Data'!J$1,FALSE)</f>
        <v>105.684646590909</v>
      </c>
      <c r="AX18" s="52">
        <f>VLOOKUP($A18,'RevPAR Raw Data'!$B$6:$BE$43,'RevPAR Raw Data'!K$1,FALSE)</f>
        <v>66.820139772727202</v>
      </c>
      <c r="AY18" s="53">
        <f>VLOOKUP($A18,'RevPAR Raw Data'!$B$6:$BE$43,'RevPAR Raw Data'!L$1,FALSE)</f>
        <v>107.16629818181799</v>
      </c>
      <c r="AZ18" s="52">
        <f>VLOOKUP($A18,'RevPAR Raw Data'!$B$6:$BE$43,'RevPAR Raw Data'!N$1,FALSE)</f>
        <v>72.794992045454507</v>
      </c>
      <c r="BA18" s="52">
        <f>VLOOKUP($A18,'RevPAR Raw Data'!$B$6:$BE$43,'RevPAR Raw Data'!O$1,FALSE)</f>
        <v>86.156075000000001</v>
      </c>
      <c r="BB18" s="53">
        <f>VLOOKUP($A18,'RevPAR Raw Data'!$B$6:$BE$43,'RevPAR Raw Data'!P$1,FALSE)</f>
        <v>79.475533522727204</v>
      </c>
      <c r="BC18" s="54">
        <f>VLOOKUP($A18,'RevPAR Raw Data'!$B$6:$BE$43,'RevPAR Raw Data'!R$1,FALSE)</f>
        <v>99.254651136363606</v>
      </c>
      <c r="BE18" s="47">
        <f>VLOOKUP($A18,'RevPAR Raw Data'!$B$6:$BE$43,'RevPAR Raw Data'!T$1,FALSE)</f>
        <v>23.9875484328082</v>
      </c>
      <c r="BF18" s="48">
        <f>VLOOKUP($A18,'RevPAR Raw Data'!$B$6:$BE$43,'RevPAR Raw Data'!U$1,FALSE)</f>
        <v>63.266551885027802</v>
      </c>
      <c r="BG18" s="48">
        <f>VLOOKUP($A18,'RevPAR Raw Data'!$B$6:$BE$43,'RevPAR Raw Data'!V$1,FALSE)</f>
        <v>74.224604262640796</v>
      </c>
      <c r="BH18" s="48">
        <f>VLOOKUP($A18,'RevPAR Raw Data'!$B$6:$BE$43,'RevPAR Raw Data'!W$1,FALSE)</f>
        <v>-5.0277798235056403</v>
      </c>
      <c r="BI18" s="48">
        <f>VLOOKUP($A18,'RevPAR Raw Data'!$B$6:$BE$43,'RevPAR Raw Data'!X$1,FALSE)</f>
        <v>-27.563958816138801</v>
      </c>
      <c r="BJ18" s="49">
        <f>VLOOKUP($A18,'RevPAR Raw Data'!$B$6:$BE$43,'RevPAR Raw Data'!Y$1,FALSE)</f>
        <v>22.809958061192201</v>
      </c>
      <c r="BK18" s="48">
        <f>VLOOKUP($A18,'RevPAR Raw Data'!$B$6:$BE$43,'RevPAR Raw Data'!AA$1,FALSE)</f>
        <v>-11.8476197009466</v>
      </c>
      <c r="BL18" s="48">
        <f>VLOOKUP($A18,'RevPAR Raw Data'!$B$6:$BE$43,'RevPAR Raw Data'!AB$1,FALSE)</f>
        <v>-3.9737971243449901</v>
      </c>
      <c r="BM18" s="49">
        <f>VLOOKUP($A18,'RevPAR Raw Data'!$B$6:$BE$43,'RevPAR Raw Data'!AC$1,FALSE)</f>
        <v>-7.7475006462060803</v>
      </c>
      <c r="BN18" s="50">
        <f>VLOOKUP($A18,'RevPAR Raw Data'!$B$6:$BE$43,'RevPAR Raw Data'!AE$1,FALSE)</f>
        <v>14.159007737845601</v>
      </c>
    </row>
    <row r="19" spans="1:66" x14ac:dyDescent="0.45">
      <c r="A19" s="63" t="s">
        <v>24</v>
      </c>
      <c r="B19" s="47">
        <f>VLOOKUP($A19,'Occupancy Raw Data'!$B$8:$BE$45,'Occupancy Raw Data'!G$3,FALSE)</f>
        <v>54.371002132196097</v>
      </c>
      <c r="C19" s="48">
        <f>VLOOKUP($A19,'Occupancy Raw Data'!$B$8:$BE$45,'Occupancy Raw Data'!H$3,FALSE)</f>
        <v>66.474350934403603</v>
      </c>
      <c r="D19" s="48">
        <f>VLOOKUP($A19,'Occupancy Raw Data'!$B$8:$BE$45,'Occupancy Raw Data'!I$3,FALSE)</f>
        <v>67.565533676157003</v>
      </c>
      <c r="E19" s="48">
        <f>VLOOKUP($A19,'Occupancy Raw Data'!$B$8:$BE$45,'Occupancy Raw Data'!J$3,FALSE)</f>
        <v>56.101843722563601</v>
      </c>
      <c r="F19" s="48">
        <f>VLOOKUP($A19,'Occupancy Raw Data'!$B$8:$BE$45,'Occupancy Raw Data'!K$3,FALSE)</f>
        <v>51.586604791170103</v>
      </c>
      <c r="G19" s="49">
        <f>VLOOKUP($A19,'Occupancy Raw Data'!$B$8:$BE$45,'Occupancy Raw Data'!L$3,FALSE)</f>
        <v>59.219867051298102</v>
      </c>
      <c r="H19" s="48">
        <f>VLOOKUP($A19,'Occupancy Raw Data'!$B$8:$BE$45,'Occupancy Raw Data'!N$3,FALSE)</f>
        <v>68.217734855136001</v>
      </c>
      <c r="I19" s="48">
        <f>VLOOKUP($A19,'Occupancy Raw Data'!$B$8:$BE$45,'Occupancy Raw Data'!O$3,FALSE)</f>
        <v>72.356703875579996</v>
      </c>
      <c r="J19" s="49">
        <f>VLOOKUP($A19,'Occupancy Raw Data'!$B$8:$BE$45,'Occupancy Raw Data'!P$3,FALSE)</f>
        <v>70.287219365357998</v>
      </c>
      <c r="K19" s="50">
        <f>VLOOKUP($A19,'Occupancy Raw Data'!$B$8:$BE$45,'Occupancy Raw Data'!R$3,FALSE)</f>
        <v>62.381967712458099</v>
      </c>
      <c r="M19" s="47">
        <f>VLOOKUP($A19,'Occupancy Raw Data'!$B$8:$BE$45,'Occupancy Raw Data'!T$3,FALSE)</f>
        <v>9.3980856765138103</v>
      </c>
      <c r="N19" s="48">
        <f>VLOOKUP($A19,'Occupancy Raw Data'!$B$8:$BE$45,'Occupancy Raw Data'!U$3,FALSE)</f>
        <v>23.479376220175599</v>
      </c>
      <c r="O19" s="48">
        <f>VLOOKUP($A19,'Occupancy Raw Data'!$B$8:$BE$45,'Occupancy Raw Data'!V$3,FALSE)</f>
        <v>19.2323997793385</v>
      </c>
      <c r="P19" s="48">
        <f>VLOOKUP($A19,'Occupancy Raw Data'!$B$8:$BE$45,'Occupancy Raw Data'!W$3,FALSE)</f>
        <v>-17.156002629373699</v>
      </c>
      <c r="Q19" s="48">
        <f>VLOOKUP($A19,'Occupancy Raw Data'!$B$8:$BE$45,'Occupancy Raw Data'!X$3,FALSE)</f>
        <v>-26.704716168925899</v>
      </c>
      <c r="R19" s="49">
        <f>VLOOKUP($A19,'Occupancy Raw Data'!$B$8:$BE$45,'Occupancy Raw Data'!Y$3,FALSE)</f>
        <v>-0.89802947567985303</v>
      </c>
      <c r="S19" s="48">
        <f>VLOOKUP($A19,'Occupancy Raw Data'!$B$8:$BE$45,'Occupancy Raw Data'!AA$3,FALSE)</f>
        <v>-11.5480047579937</v>
      </c>
      <c r="T19" s="48">
        <f>VLOOKUP($A19,'Occupancy Raw Data'!$B$8:$BE$45,'Occupancy Raw Data'!AB$3,FALSE)</f>
        <v>-9.4950143992860898</v>
      </c>
      <c r="U19" s="49">
        <f>VLOOKUP($A19,'Occupancy Raw Data'!$B$8:$BE$45,'Occupancy Raw Data'!AC$3,FALSE)</f>
        <v>-10.503055915401299</v>
      </c>
      <c r="V19" s="50">
        <f>VLOOKUP($A19,'Occupancy Raw Data'!$B$8:$BE$45,'Occupancy Raw Data'!AE$3,FALSE)</f>
        <v>-4.2934352152627504</v>
      </c>
      <c r="X19" s="51">
        <f>VLOOKUP($A19,'ADR Raw Data'!$B$6:$BE$43,'ADR Raw Data'!G$1,FALSE)</f>
        <v>148.81174855824599</v>
      </c>
      <c r="Y19" s="52">
        <f>VLOOKUP($A19,'ADR Raw Data'!$B$6:$BE$43,'ADR Raw Data'!H$1,FALSE)</f>
        <v>158.14162641509401</v>
      </c>
      <c r="Z19" s="52">
        <f>VLOOKUP($A19,'ADR Raw Data'!$B$6:$BE$43,'ADR Raw Data'!I$1,FALSE)</f>
        <v>158.52366623352501</v>
      </c>
      <c r="AA19" s="52">
        <f>VLOOKUP($A19,'ADR Raw Data'!$B$6:$BE$43,'ADR Raw Data'!J$1,FALSE)</f>
        <v>129.97639168343301</v>
      </c>
      <c r="AB19" s="52">
        <f>VLOOKUP($A19,'ADR Raw Data'!$B$6:$BE$43,'ADR Raw Data'!K$1,FALSE)</f>
        <v>122.340921468514</v>
      </c>
      <c r="AC19" s="53">
        <f>VLOOKUP($A19,'ADR Raw Data'!$B$6:$BE$43,'ADR Raw Data'!L$1,FALSE)</f>
        <v>144.941932819383</v>
      </c>
      <c r="AD19" s="52">
        <f>VLOOKUP($A19,'ADR Raw Data'!$B$6:$BE$43,'ADR Raw Data'!N$1,FALSE)</f>
        <v>155.211908439051</v>
      </c>
      <c r="AE19" s="52">
        <f>VLOOKUP($A19,'ADR Raw Data'!$B$6:$BE$43,'ADR Raw Data'!O$1,FALSE)</f>
        <v>156.84889062229101</v>
      </c>
      <c r="AF19" s="53">
        <f>VLOOKUP($A19,'ADR Raw Data'!$B$6:$BE$43,'ADR Raw Data'!P$1,FALSE)</f>
        <v>156.05449857244801</v>
      </c>
      <c r="AG19" s="54">
        <f>VLOOKUP($A19,'ADR Raw Data'!$B$6:$BE$43,'ADR Raw Data'!R$1,FALSE)</f>
        <v>148.51930060891499</v>
      </c>
      <c r="AI19" s="47">
        <f>VLOOKUP($A19,'ADR Raw Data'!$B$6:$BE$43,'ADR Raw Data'!T$1,FALSE)</f>
        <v>19.781176651377798</v>
      </c>
      <c r="AJ19" s="48">
        <f>VLOOKUP($A19,'ADR Raw Data'!$B$6:$BE$43,'ADR Raw Data'!U$1,FALSE)</f>
        <v>29.403538833479601</v>
      </c>
      <c r="AK19" s="48">
        <f>VLOOKUP($A19,'ADR Raw Data'!$B$6:$BE$43,'ADR Raw Data'!V$1,FALSE)</f>
        <v>25.240840861829199</v>
      </c>
      <c r="AL19" s="48">
        <f>VLOOKUP($A19,'ADR Raw Data'!$B$6:$BE$43,'ADR Raw Data'!W$1,FALSE)</f>
        <v>-3.83734830269524</v>
      </c>
      <c r="AM19" s="48">
        <f>VLOOKUP($A19,'ADR Raw Data'!$B$6:$BE$43,'ADR Raw Data'!X$1,FALSE)</f>
        <v>-14.8104797538979</v>
      </c>
      <c r="AN19" s="49">
        <f>VLOOKUP($A19,'ADR Raw Data'!$B$6:$BE$43,'ADR Raw Data'!Y$1,FALSE)</f>
        <v>10.2540513195903</v>
      </c>
      <c r="AO19" s="48">
        <f>VLOOKUP($A19,'ADR Raw Data'!$B$6:$BE$43,'ADR Raw Data'!AA$1,FALSE)</f>
        <v>3.7703421747511898</v>
      </c>
      <c r="AP19" s="48">
        <f>VLOOKUP($A19,'ADR Raw Data'!$B$6:$BE$43,'ADR Raw Data'!AB$1,FALSE)</f>
        <v>0.57173880932766896</v>
      </c>
      <c r="AQ19" s="49">
        <f>VLOOKUP($A19,'ADR Raw Data'!$B$6:$BE$43,'ADR Raw Data'!AC$1,FALSE)</f>
        <v>2.1150326906341999</v>
      </c>
      <c r="AR19" s="50">
        <f>VLOOKUP($A19,'ADR Raw Data'!$B$6:$BE$43,'ADR Raw Data'!AE$1,FALSE)</f>
        <v>6.9289437339926998</v>
      </c>
      <c r="AS19" s="40"/>
      <c r="AT19" s="51">
        <f>VLOOKUP($A19,'RevPAR Raw Data'!$B$6:$BE$43,'RevPAR Raw Data'!G$1,FALSE)</f>
        <v>80.910438981562706</v>
      </c>
      <c r="AU19" s="52">
        <f>VLOOKUP($A19,'RevPAR Raw Data'!$B$6:$BE$43,'RevPAR Raw Data'!H$1,FALSE)</f>
        <v>105.123619716543</v>
      </c>
      <c r="AV19" s="52">
        <f>VLOOKUP($A19,'RevPAR Raw Data'!$B$6:$BE$43,'RevPAR Raw Data'!I$1,FALSE)</f>
        <v>107.107361093691</v>
      </c>
      <c r="AW19" s="52">
        <f>VLOOKUP($A19,'RevPAR Raw Data'!$B$6:$BE$43,'RevPAR Raw Data'!J$1,FALSE)</f>
        <v>72.919152138467297</v>
      </c>
      <c r="AX19" s="52">
        <f>VLOOKUP($A19,'RevPAR Raw Data'!$B$6:$BE$43,'RevPAR Raw Data'!K$1,FALSE)</f>
        <v>63.111527655838401</v>
      </c>
      <c r="AY19" s="53">
        <f>VLOOKUP($A19,'RevPAR Raw Data'!$B$6:$BE$43,'RevPAR Raw Data'!L$1,FALSE)</f>
        <v>85.8344199172206</v>
      </c>
      <c r="AZ19" s="52">
        <f>VLOOKUP($A19,'RevPAR Raw Data'!$B$6:$BE$43,'RevPAR Raw Data'!N$1,FALSE)</f>
        <v>105.882048162548</v>
      </c>
      <c r="BA19" s="52">
        <f>VLOOKUP($A19,'RevPAR Raw Data'!$B$6:$BE$43,'RevPAR Raw Data'!O$1,FALSE)</f>
        <v>113.49068731970399</v>
      </c>
      <c r="BB19" s="53">
        <f>VLOOKUP($A19,'RevPAR Raw Data'!$B$6:$BE$43,'RevPAR Raw Data'!P$1,FALSE)</f>
        <v>109.68636774112601</v>
      </c>
      <c r="BC19" s="54">
        <f>VLOOKUP($A19,'RevPAR Raw Data'!$B$6:$BE$43,'RevPAR Raw Data'!R$1,FALSE)</f>
        <v>92.6492621526222</v>
      </c>
      <c r="BE19" s="47">
        <f>VLOOKUP($A19,'RevPAR Raw Data'!$B$6:$BE$43,'RevPAR Raw Data'!T$1,FALSE)</f>
        <v>31.0383142574107</v>
      </c>
      <c r="BF19" s="48">
        <f>VLOOKUP($A19,'RevPAR Raw Data'!$B$6:$BE$43,'RevPAR Raw Data'!U$1,FALSE)</f>
        <v>59.786682558413297</v>
      </c>
      <c r="BG19" s="48">
        <f>VLOOKUP($A19,'RevPAR Raw Data'!$B$6:$BE$43,'RevPAR Raw Data'!V$1,FALSE)</f>
        <v>49.327660063381501</v>
      </c>
      <c r="BH19" s="48">
        <f>VLOOKUP($A19,'RevPAR Raw Data'!$B$6:$BE$43,'RevPAR Raw Data'!W$1,FALSE)</f>
        <v>-20.335015356360302</v>
      </c>
      <c r="BI19" s="48">
        <f>VLOOKUP($A19,'RevPAR Raw Data'!$B$6:$BE$43,'RevPAR Raw Data'!X$1,FALSE)</f>
        <v>-37.560099341289103</v>
      </c>
      <c r="BJ19" s="49">
        <f>VLOOKUP($A19,'RevPAR Raw Data'!$B$6:$BE$43,'RevPAR Raw Data'!Y$1,FALSE)</f>
        <v>9.2639374406092596</v>
      </c>
      <c r="BK19" s="48">
        <f>VLOOKUP($A19,'RevPAR Raw Data'!$B$6:$BE$43,'RevPAR Raw Data'!AA$1,FALSE)</f>
        <v>-8.2130618769754307</v>
      </c>
      <c r="BL19" s="48">
        <f>VLOOKUP($A19,'RevPAR Raw Data'!$B$6:$BE$43,'RevPAR Raw Data'!AB$1,FALSE)</f>
        <v>-8.9775622722303901</v>
      </c>
      <c r="BM19" s="49">
        <f>VLOOKUP($A19,'RevPAR Raw Data'!$B$6:$BE$43,'RevPAR Raw Data'!AC$1,FALSE)</f>
        <v>-8.61016629089346</v>
      </c>
      <c r="BN19" s="50">
        <f>VLOOKUP($A19,'RevPAR Raw Data'!$B$6:$BE$43,'RevPAR Raw Data'!AE$1,FALSE)</f>
        <v>2.3380188084089601</v>
      </c>
    </row>
    <row r="20" spans="1:66" x14ac:dyDescent="0.45">
      <c r="A20" s="63" t="s">
        <v>27</v>
      </c>
      <c r="B20" s="47">
        <f>VLOOKUP($A20,'Occupancy Raw Data'!$B$8:$BE$45,'Occupancy Raw Data'!G$3,FALSE)</f>
        <v>52.789147468132299</v>
      </c>
      <c r="C20" s="48">
        <f>VLOOKUP($A20,'Occupancy Raw Data'!$B$8:$BE$45,'Occupancy Raw Data'!H$3,FALSE)</f>
        <v>58.3206642497953</v>
      </c>
      <c r="D20" s="48">
        <f>VLOOKUP($A20,'Occupancy Raw Data'!$B$8:$BE$45,'Occupancy Raw Data'!I$3,FALSE)</f>
        <v>60.425681206876298</v>
      </c>
      <c r="E20" s="48">
        <f>VLOOKUP($A20,'Occupancy Raw Data'!$B$8:$BE$45,'Occupancy Raw Data'!J$3,FALSE)</f>
        <v>57.923049935679998</v>
      </c>
      <c r="F20" s="48">
        <f>VLOOKUP($A20,'Occupancy Raw Data'!$B$8:$BE$45,'Occupancy Raw Data'!K$3,FALSE)</f>
        <v>56.379370833820602</v>
      </c>
      <c r="G20" s="49">
        <f>VLOOKUP($A20,'Occupancy Raw Data'!$B$8:$BE$45,'Occupancy Raw Data'!L$3,FALSE)</f>
        <v>57.167582738860901</v>
      </c>
      <c r="H20" s="48">
        <f>VLOOKUP($A20,'Occupancy Raw Data'!$B$8:$BE$45,'Occupancy Raw Data'!N$3,FALSE)</f>
        <v>65.185358437609594</v>
      </c>
      <c r="I20" s="48">
        <f>VLOOKUP($A20,'Occupancy Raw Data'!$B$8:$BE$45,'Occupancy Raw Data'!O$3,FALSE)</f>
        <v>71.933107238919405</v>
      </c>
      <c r="J20" s="49">
        <f>VLOOKUP($A20,'Occupancy Raw Data'!$B$8:$BE$45,'Occupancy Raw Data'!P$3,FALSE)</f>
        <v>68.559232838264506</v>
      </c>
      <c r="K20" s="50">
        <f>VLOOKUP($A20,'Occupancy Raw Data'!$B$8:$BE$45,'Occupancy Raw Data'!R$3,FALSE)</f>
        <v>60.422339910119099</v>
      </c>
      <c r="M20" s="47">
        <f>VLOOKUP($A20,'Occupancy Raw Data'!$B$8:$BE$45,'Occupancy Raw Data'!T$3,FALSE)</f>
        <v>3.9458939566642899</v>
      </c>
      <c r="N20" s="48">
        <f>VLOOKUP($A20,'Occupancy Raw Data'!$B$8:$BE$45,'Occupancy Raw Data'!U$3,FALSE)</f>
        <v>9.3464037041214905</v>
      </c>
      <c r="O20" s="48">
        <f>VLOOKUP($A20,'Occupancy Raw Data'!$B$8:$BE$45,'Occupancy Raw Data'!V$3,FALSE)</f>
        <v>9.3706121267442004</v>
      </c>
      <c r="P20" s="48">
        <f>VLOOKUP($A20,'Occupancy Raw Data'!$B$8:$BE$45,'Occupancy Raw Data'!W$3,FALSE)</f>
        <v>-9.7091275712729104</v>
      </c>
      <c r="Q20" s="48">
        <f>VLOOKUP($A20,'Occupancy Raw Data'!$B$8:$BE$45,'Occupancy Raw Data'!X$3,FALSE)</f>
        <v>-14.7210409730975</v>
      </c>
      <c r="R20" s="49">
        <f>VLOOKUP($A20,'Occupancy Raw Data'!$B$8:$BE$45,'Occupancy Raw Data'!Y$3,FALSE)</f>
        <v>-1.3102331494530099</v>
      </c>
      <c r="S20" s="48">
        <f>VLOOKUP($A20,'Occupancy Raw Data'!$B$8:$BE$45,'Occupancy Raw Data'!AA$3,FALSE)</f>
        <v>-11.7841481930143</v>
      </c>
      <c r="T20" s="48">
        <f>VLOOKUP($A20,'Occupancy Raw Data'!$B$8:$BE$45,'Occupancy Raw Data'!AB$3,FALSE)</f>
        <v>-0.44100584958185801</v>
      </c>
      <c r="U20" s="49">
        <f>VLOOKUP($A20,'Occupancy Raw Data'!$B$8:$BE$45,'Occupancy Raw Data'!AC$3,FALSE)</f>
        <v>-6.1762716478529001</v>
      </c>
      <c r="V20" s="50">
        <f>VLOOKUP($A20,'Occupancy Raw Data'!$B$8:$BE$45,'Occupancy Raw Data'!AE$3,FALSE)</f>
        <v>-2.9421346964831798</v>
      </c>
      <c r="X20" s="51">
        <f>VLOOKUP($A20,'ADR Raw Data'!$B$6:$BE$43,'ADR Raw Data'!G$1,FALSE)</f>
        <v>92.228402747009298</v>
      </c>
      <c r="Y20" s="52">
        <f>VLOOKUP($A20,'ADR Raw Data'!$B$6:$BE$43,'ADR Raw Data'!H$1,FALSE)</f>
        <v>95.127369159815501</v>
      </c>
      <c r="Z20" s="52">
        <f>VLOOKUP($A20,'ADR Raw Data'!$B$6:$BE$43,'ADR Raw Data'!I$1,FALSE)</f>
        <v>97.019140700599905</v>
      </c>
      <c r="AA20" s="52">
        <f>VLOOKUP($A20,'ADR Raw Data'!$B$6:$BE$43,'ADR Raw Data'!J$1,FALSE)</f>
        <v>93.296036745406795</v>
      </c>
      <c r="AB20" s="52">
        <f>VLOOKUP($A20,'ADR Raw Data'!$B$6:$BE$43,'ADR Raw Data'!K$1,FALSE)</f>
        <v>92.431734080066306</v>
      </c>
      <c r="AC20" s="53">
        <f>VLOOKUP($A20,'ADR Raw Data'!$B$6:$BE$43,'ADR Raw Data'!L$1,FALSE)</f>
        <v>94.089099091727306</v>
      </c>
      <c r="AD20" s="52">
        <f>VLOOKUP($A20,'ADR Raw Data'!$B$6:$BE$43,'ADR Raw Data'!N$1,FALSE)</f>
        <v>105.34287585217</v>
      </c>
      <c r="AE20" s="52">
        <f>VLOOKUP($A20,'ADR Raw Data'!$B$6:$BE$43,'ADR Raw Data'!O$1,FALSE)</f>
        <v>108.43891399772301</v>
      </c>
      <c r="AF20" s="53">
        <f>VLOOKUP($A20,'ADR Raw Data'!$B$6:$BE$43,'ADR Raw Data'!P$1,FALSE)</f>
        <v>106.967074626865</v>
      </c>
      <c r="AG20" s="54">
        <f>VLOOKUP($A20,'ADR Raw Data'!$B$6:$BE$43,'ADR Raw Data'!R$1,FALSE)</f>
        <v>98.264017197998101</v>
      </c>
      <c r="AI20" s="47">
        <f>VLOOKUP($A20,'ADR Raw Data'!$B$6:$BE$43,'ADR Raw Data'!T$1,FALSE)</f>
        <v>0.46134421177410001</v>
      </c>
      <c r="AJ20" s="48">
        <f>VLOOKUP($A20,'ADR Raw Data'!$B$6:$BE$43,'ADR Raw Data'!U$1,FALSE)</f>
        <v>3.2522937555409999</v>
      </c>
      <c r="AK20" s="48">
        <f>VLOOKUP($A20,'ADR Raw Data'!$B$6:$BE$43,'ADR Raw Data'!V$1,FALSE)</f>
        <v>6.0459441697841196</v>
      </c>
      <c r="AL20" s="48">
        <f>VLOOKUP($A20,'ADR Raw Data'!$B$6:$BE$43,'ADR Raw Data'!W$1,FALSE)</f>
        <v>-2.18768625615128</v>
      </c>
      <c r="AM20" s="48">
        <f>VLOOKUP($A20,'ADR Raw Data'!$B$6:$BE$43,'ADR Raw Data'!X$1,FALSE)</f>
        <v>-6.1022774547990002</v>
      </c>
      <c r="AN20" s="49">
        <f>VLOOKUP($A20,'ADR Raw Data'!$B$6:$BE$43,'ADR Raw Data'!Y$1,FALSE)</f>
        <v>-2.34485356024982E-2</v>
      </c>
      <c r="AO20" s="48">
        <f>VLOOKUP($A20,'ADR Raw Data'!$B$6:$BE$43,'ADR Raw Data'!AA$1,FALSE)</f>
        <v>-4.5171960278170102</v>
      </c>
      <c r="AP20" s="48">
        <f>VLOOKUP($A20,'ADR Raw Data'!$B$6:$BE$43,'ADR Raw Data'!AB$1,FALSE)</f>
        <v>1.68283491507526</v>
      </c>
      <c r="AQ20" s="49">
        <f>VLOOKUP($A20,'ADR Raw Data'!$B$6:$BE$43,'ADR Raw Data'!AC$1,FALSE)</f>
        <v>-1.4183599610948401</v>
      </c>
      <c r="AR20" s="50">
        <f>VLOOKUP($A20,'ADR Raw Data'!$B$6:$BE$43,'ADR Raw Data'!AE$1,FALSE)</f>
        <v>-0.68194498310247698</v>
      </c>
      <c r="AS20" s="40"/>
      <c r="AT20" s="51">
        <f>VLOOKUP($A20,'RevPAR Raw Data'!$B$6:$BE$43,'RevPAR Raw Data'!G$1,FALSE)</f>
        <v>48.686587533621697</v>
      </c>
      <c r="AU20" s="52">
        <f>VLOOKUP($A20,'RevPAR Raw Data'!$B$6:$BE$43,'RevPAR Raw Data'!H$1,FALSE)</f>
        <v>55.4789135773593</v>
      </c>
      <c r="AV20" s="52">
        <f>VLOOKUP($A20,'RevPAR Raw Data'!$B$6:$BE$43,'RevPAR Raw Data'!I$1,FALSE)</f>
        <v>58.6244766693953</v>
      </c>
      <c r="AW20" s="52">
        <f>VLOOKUP($A20,'RevPAR Raw Data'!$B$6:$BE$43,'RevPAR Raw Data'!J$1,FALSE)</f>
        <v>54.039909952052298</v>
      </c>
      <c r="AX20" s="52">
        <f>VLOOKUP($A20,'RevPAR Raw Data'!$B$6:$BE$43,'RevPAR Raw Data'!K$1,FALSE)</f>
        <v>52.112430125131503</v>
      </c>
      <c r="AY20" s="53">
        <f>VLOOKUP($A20,'RevPAR Raw Data'!$B$6:$BE$43,'RevPAR Raw Data'!L$1,FALSE)</f>
        <v>53.788463571512104</v>
      </c>
      <c r="AZ20" s="52">
        <f>VLOOKUP($A20,'RevPAR Raw Data'!$B$6:$BE$43,'RevPAR Raw Data'!N$1,FALSE)</f>
        <v>68.668131212723594</v>
      </c>
      <c r="BA20" s="52">
        <f>VLOOKUP($A20,'RevPAR Raw Data'!$B$6:$BE$43,'RevPAR Raw Data'!O$1,FALSE)</f>
        <v>78.0034802947023</v>
      </c>
      <c r="BB20" s="53">
        <f>VLOOKUP($A20,'RevPAR Raw Data'!$B$6:$BE$43,'RevPAR Raw Data'!P$1,FALSE)</f>
        <v>73.335805753713004</v>
      </c>
      <c r="BC20" s="54">
        <f>VLOOKUP($A20,'RevPAR Raw Data'!$B$6:$BE$43,'RevPAR Raw Data'!R$1,FALSE)</f>
        <v>59.373418480712303</v>
      </c>
      <c r="BE20" s="47">
        <f>VLOOKUP($A20,'RevPAR Raw Data'!$B$6:$BE$43,'RevPAR Raw Data'!T$1,FALSE)</f>
        <v>4.4254423218102099</v>
      </c>
      <c r="BF20" s="48">
        <f>VLOOKUP($A20,'RevPAR Raw Data'!$B$6:$BE$43,'RevPAR Raw Data'!U$1,FALSE)</f>
        <v>12.9026699636992</v>
      </c>
      <c r="BG20" s="48">
        <f>VLOOKUP($A20,'RevPAR Raw Data'!$B$6:$BE$43,'RevPAR Raw Data'!V$1,FALSE)</f>
        <v>15.9830982740783</v>
      </c>
      <c r="BH20" s="48">
        <f>VLOOKUP($A20,'RevPAR Raw Data'!$B$6:$BE$43,'RevPAR Raw Data'!W$1,FALSE)</f>
        <v>-11.6844085779552</v>
      </c>
      <c r="BI20" s="48">
        <f>VLOOKUP($A20,'RevPAR Raw Data'!$B$6:$BE$43,'RevPAR Raw Data'!X$1,FALSE)</f>
        <v>-19.924999663483501</v>
      </c>
      <c r="BJ20" s="49">
        <f>VLOOKUP($A20,'RevPAR Raw Data'!$B$6:$BE$43,'RevPAR Raw Data'!Y$1,FALSE)</f>
        <v>-1.3333744545689801</v>
      </c>
      <c r="BK20" s="48">
        <f>VLOOKUP($A20,'RevPAR Raw Data'!$B$6:$BE$43,'RevPAR Raw Data'!AA$1,FALSE)</f>
        <v>-15.7690311467444</v>
      </c>
      <c r="BL20" s="48">
        <f>VLOOKUP($A20,'RevPAR Raw Data'!$B$6:$BE$43,'RevPAR Raw Data'!AB$1,FALSE)</f>
        <v>1.23440766507912</v>
      </c>
      <c r="BM20" s="49">
        <f>VLOOKUP($A20,'RevPAR Raw Data'!$B$6:$BE$43,'RevPAR Raw Data'!AC$1,FALSE)</f>
        <v>-7.5070298448061399</v>
      </c>
      <c r="BN20" s="50">
        <f>VLOOKUP($A20,'RevPAR Raw Data'!$B$6:$BE$43,'RevPAR Raw Data'!AE$1,FALSE)</f>
        <v>-3.6040159396268701</v>
      </c>
    </row>
    <row r="21" spans="1:66" x14ac:dyDescent="0.45">
      <c r="A21" s="63" t="s">
        <v>90</v>
      </c>
      <c r="B21" s="47">
        <f>VLOOKUP($A21,'Occupancy Raw Data'!$B$8:$BE$45,'Occupancy Raw Data'!G$3,FALSE)</f>
        <v>61.088977423638703</v>
      </c>
      <c r="C21" s="48">
        <f>VLOOKUP($A21,'Occupancy Raw Data'!$B$8:$BE$45,'Occupancy Raw Data'!H$3,FALSE)</f>
        <v>78.979320811990107</v>
      </c>
      <c r="D21" s="48">
        <f>VLOOKUP($A21,'Occupancy Raw Data'!$B$8:$BE$45,'Occupancy Raw Data'!I$3,FALSE)</f>
        <v>81.625877442610502</v>
      </c>
      <c r="E21" s="48">
        <f>VLOOKUP($A21,'Occupancy Raw Data'!$B$8:$BE$45,'Occupancy Raw Data'!J$3,FALSE)</f>
        <v>68.0705748434832</v>
      </c>
      <c r="F21" s="48">
        <f>VLOOKUP($A21,'Occupancy Raw Data'!$B$8:$BE$45,'Occupancy Raw Data'!K$3,FALSE)</f>
        <v>58.015556820337601</v>
      </c>
      <c r="G21" s="49">
        <f>VLOOKUP($A21,'Occupancy Raw Data'!$B$8:$BE$45,'Occupancy Raw Data'!L$3,FALSE)</f>
        <v>69.556061468411997</v>
      </c>
      <c r="H21" s="48">
        <f>VLOOKUP($A21,'Occupancy Raw Data'!$B$8:$BE$45,'Occupancy Raw Data'!N$3,FALSE)</f>
        <v>68.0041737810662</v>
      </c>
      <c r="I21" s="48">
        <f>VLOOKUP($A21,'Occupancy Raw Data'!$B$8:$BE$45,'Occupancy Raw Data'!O$3,FALSE)</f>
        <v>70.783532536520497</v>
      </c>
      <c r="J21" s="49">
        <f>VLOOKUP($A21,'Occupancy Raw Data'!$B$8:$BE$45,'Occupancy Raw Data'!P$3,FALSE)</f>
        <v>69.393853158793306</v>
      </c>
      <c r="K21" s="50">
        <f>VLOOKUP($A21,'Occupancy Raw Data'!$B$8:$BE$45,'Occupancy Raw Data'!R$3,FALSE)</f>
        <v>69.509716237092405</v>
      </c>
      <c r="M21" s="47">
        <f>VLOOKUP($A21,'Occupancy Raw Data'!$B$8:$BE$45,'Occupancy Raw Data'!T$3,FALSE)</f>
        <v>24.060874590637599</v>
      </c>
      <c r="N21" s="48">
        <f>VLOOKUP($A21,'Occupancy Raw Data'!$B$8:$BE$45,'Occupancy Raw Data'!U$3,FALSE)</f>
        <v>42.911088225197297</v>
      </c>
      <c r="O21" s="48">
        <f>VLOOKUP($A21,'Occupancy Raw Data'!$B$8:$BE$45,'Occupancy Raw Data'!V$3,FALSE)</f>
        <v>38.947198449862697</v>
      </c>
      <c r="P21" s="48">
        <f>VLOOKUP($A21,'Occupancy Raw Data'!$B$8:$BE$45,'Occupancy Raw Data'!W$3,FALSE)</f>
        <v>-8.6790531941969906</v>
      </c>
      <c r="Q21" s="48">
        <f>VLOOKUP($A21,'Occupancy Raw Data'!$B$8:$BE$45,'Occupancy Raw Data'!X$3,FALSE)</f>
        <v>-22.709465436623201</v>
      </c>
      <c r="R21" s="49">
        <f>VLOOKUP($A21,'Occupancy Raw Data'!$B$8:$BE$45,'Occupancy Raw Data'!Y$3,FALSE)</f>
        <v>11.1640035171765</v>
      </c>
      <c r="S21" s="48">
        <f>VLOOKUP($A21,'Occupancy Raw Data'!$B$8:$BE$45,'Occupancy Raw Data'!AA$3,FALSE)</f>
        <v>-2.4227575881312098</v>
      </c>
      <c r="T21" s="48">
        <f>VLOOKUP($A21,'Occupancy Raw Data'!$B$8:$BE$45,'Occupancy Raw Data'!AB$3,FALSE)</f>
        <v>-3.5543492309680702</v>
      </c>
      <c r="U21" s="49">
        <f>VLOOKUP($A21,'Occupancy Raw Data'!$B$8:$BE$45,'Occupancy Raw Data'!AC$3,FALSE)</f>
        <v>-3.0031821797931499</v>
      </c>
      <c r="V21" s="50">
        <f>VLOOKUP($A21,'Occupancy Raw Data'!$B$8:$BE$45,'Occupancy Raw Data'!AE$3,FALSE)</f>
        <v>6.7179860605430104</v>
      </c>
      <c r="X21" s="51">
        <f>VLOOKUP($A21,'ADR Raw Data'!$B$6:$BE$43,'ADR Raw Data'!G$1,FALSE)</f>
        <v>122.792419254658</v>
      </c>
      <c r="Y21" s="52">
        <f>VLOOKUP($A21,'ADR Raw Data'!$B$6:$BE$43,'ADR Raw Data'!H$1,FALSE)</f>
        <v>145.91417487388901</v>
      </c>
      <c r="Z21" s="52">
        <f>VLOOKUP($A21,'ADR Raw Data'!$B$6:$BE$43,'ADR Raw Data'!I$1,FALSE)</f>
        <v>152.96695525857001</v>
      </c>
      <c r="AA21" s="52">
        <f>VLOOKUP($A21,'ADR Raw Data'!$B$6:$BE$43,'ADR Raw Data'!J$1,FALSE)</f>
        <v>140.78014492753601</v>
      </c>
      <c r="AB21" s="52">
        <f>VLOOKUP($A21,'ADR Raw Data'!$B$6:$BE$43,'ADR Raw Data'!K$1,FALSE)</f>
        <v>122.782436232831</v>
      </c>
      <c r="AC21" s="53">
        <f>VLOOKUP($A21,'ADR Raw Data'!$B$6:$BE$43,'ADR Raw Data'!L$1,FALSE)</f>
        <v>138.64443580721701</v>
      </c>
      <c r="AD21" s="52">
        <f>VLOOKUP($A21,'ADR Raw Data'!$B$6:$BE$43,'ADR Raw Data'!N$1,FALSE)</f>
        <v>117.74403124564</v>
      </c>
      <c r="AE21" s="52">
        <f>VLOOKUP($A21,'ADR Raw Data'!$B$6:$BE$43,'ADR Raw Data'!O$1,FALSE)</f>
        <v>117.19291208791201</v>
      </c>
      <c r="AF21" s="53">
        <f>VLOOKUP($A21,'ADR Raw Data'!$B$6:$BE$43,'ADR Raw Data'!P$1,FALSE)</f>
        <v>117.462953318296</v>
      </c>
      <c r="AG21" s="54">
        <f>VLOOKUP($A21,'ADR Raw Data'!$B$6:$BE$43,'ADR Raw Data'!R$1,FALSE)</f>
        <v>132.60267126759399</v>
      </c>
      <c r="AI21" s="47">
        <f>VLOOKUP($A21,'ADR Raw Data'!$B$6:$BE$43,'ADR Raw Data'!T$1,FALSE)</f>
        <v>9.7205542276963808</v>
      </c>
      <c r="AJ21" s="48">
        <f>VLOOKUP($A21,'ADR Raw Data'!$B$6:$BE$43,'ADR Raw Data'!U$1,FALSE)</f>
        <v>20.674159479821501</v>
      </c>
      <c r="AK21" s="48">
        <f>VLOOKUP($A21,'ADR Raw Data'!$B$6:$BE$43,'ADR Raw Data'!V$1,FALSE)</f>
        <v>24.1774102226602</v>
      </c>
      <c r="AL21" s="48">
        <f>VLOOKUP($A21,'ADR Raw Data'!$B$6:$BE$43,'ADR Raw Data'!W$1,FALSE)</f>
        <v>5.1584005164732103</v>
      </c>
      <c r="AM21" s="48">
        <f>VLOOKUP($A21,'ADR Raw Data'!$B$6:$BE$43,'ADR Raw Data'!X$1,FALSE)</f>
        <v>-4.0110579627820799</v>
      </c>
      <c r="AN21" s="49">
        <f>VLOOKUP($A21,'ADR Raw Data'!$B$6:$BE$43,'ADR Raw Data'!Y$1,FALSE)</f>
        <v>11.1902161583991</v>
      </c>
      <c r="AO21" s="48">
        <f>VLOOKUP($A21,'ADR Raw Data'!$B$6:$BE$43,'ADR Raw Data'!AA$1,FALSE)</f>
        <v>5.5445070002286396</v>
      </c>
      <c r="AP21" s="48">
        <f>VLOOKUP($A21,'ADR Raw Data'!$B$6:$BE$43,'ADR Raw Data'!AB$1,FALSE)</f>
        <v>4.2188122361051503</v>
      </c>
      <c r="AQ21" s="49">
        <f>VLOOKUP($A21,'ADR Raw Data'!$B$6:$BE$43,'ADR Raw Data'!AC$1,FALSE)</f>
        <v>4.8633233079066898</v>
      </c>
      <c r="AR21" s="50">
        <f>VLOOKUP($A21,'ADR Raw Data'!$B$6:$BE$43,'ADR Raw Data'!AE$1,FALSE)</f>
        <v>9.8493597987265193</v>
      </c>
      <c r="AS21" s="40"/>
      <c r="AT21" s="51">
        <f>VLOOKUP($A21,'RevPAR Raw Data'!$B$6:$BE$43,'RevPAR Raw Data'!G$1,FALSE)</f>
        <v>75.0126332764181</v>
      </c>
      <c r="AU21" s="52">
        <f>VLOOKUP($A21,'RevPAR Raw Data'!$B$6:$BE$43,'RevPAR Raw Data'!H$1,FALSE)</f>
        <v>115.242024283817</v>
      </c>
      <c r="AV21" s="52">
        <f>VLOOKUP($A21,'RevPAR Raw Data'!$B$6:$BE$43,'RevPAR Raw Data'!I$1,FALSE)</f>
        <v>124.860619427053</v>
      </c>
      <c r="AW21" s="52">
        <f>VLOOKUP($A21,'RevPAR Raw Data'!$B$6:$BE$43,'RevPAR Raw Data'!J$1,FALSE)</f>
        <v>95.829853917662604</v>
      </c>
      <c r="AX21" s="52">
        <f>VLOOKUP($A21,'RevPAR Raw Data'!$B$6:$BE$43,'RevPAR Raw Data'!K$1,FALSE)</f>
        <v>71.232914058053495</v>
      </c>
      <c r="AY21" s="53">
        <f>VLOOKUP($A21,'RevPAR Raw Data'!$B$6:$BE$43,'RevPAR Raw Data'!L$1,FALSE)</f>
        <v>96.435608992601004</v>
      </c>
      <c r="AZ21" s="52">
        <f>VLOOKUP($A21,'RevPAR Raw Data'!$B$6:$BE$43,'RevPAR Raw Data'!N$1,FALSE)</f>
        <v>80.070855625118497</v>
      </c>
      <c r="BA21" s="52">
        <f>VLOOKUP($A21,'RevPAR Raw Data'!$B$6:$BE$43,'RevPAR Raw Data'!O$1,FALSE)</f>
        <v>82.953283058243201</v>
      </c>
      <c r="BB21" s="53">
        <f>VLOOKUP($A21,'RevPAR Raw Data'!$B$6:$BE$43,'RevPAR Raw Data'!P$1,FALSE)</f>
        <v>81.5120693416808</v>
      </c>
      <c r="BC21" s="54">
        <f>VLOOKUP($A21,'RevPAR Raw Data'!$B$6:$BE$43,'RevPAR Raw Data'!R$1,FALSE)</f>
        <v>92.171740520909495</v>
      </c>
      <c r="BE21" s="47">
        <f>VLOOKUP($A21,'RevPAR Raw Data'!$B$6:$BE$43,'RevPAR Raw Data'!T$1,FALSE)</f>
        <v>36.120279180574897</v>
      </c>
      <c r="BF21" s="48">
        <f>VLOOKUP($A21,'RevPAR Raw Data'!$B$6:$BE$43,'RevPAR Raw Data'!U$1,FALSE)</f>
        <v>72.456754519223196</v>
      </c>
      <c r="BG21" s="48">
        <f>VLOOKUP($A21,'RevPAR Raw Data'!$B$6:$BE$43,'RevPAR Raw Data'!V$1,FALSE)</f>
        <v>72.541032611979801</v>
      </c>
      <c r="BH21" s="48">
        <f>VLOOKUP($A21,'RevPAR Raw Data'!$B$6:$BE$43,'RevPAR Raw Data'!W$1,FALSE)</f>
        <v>-3.9683530025182199</v>
      </c>
      <c r="BI21" s="48">
        <f>VLOOKUP($A21,'RevPAR Raw Data'!$B$6:$BE$43,'RevPAR Raw Data'!X$1,FALSE)</f>
        <v>-25.8096335777044</v>
      </c>
      <c r="BJ21" s="49">
        <f>VLOOKUP($A21,'RevPAR Raw Data'!$B$6:$BE$43,'RevPAR Raw Data'!Y$1,FALSE)</f>
        <v>23.603495801078999</v>
      </c>
      <c r="BK21" s="48">
        <f>VLOOKUP($A21,'RevPAR Raw Data'!$B$6:$BE$43,'RevPAR Raw Data'!AA$1,FALSE)</f>
        <v>2.9874194480249199</v>
      </c>
      <c r="BL21" s="48">
        <f>VLOOKUP($A21,'RevPAR Raw Data'!$B$6:$BE$43,'RevPAR Raw Data'!AB$1,FALSE)</f>
        <v>0.51451168486709198</v>
      </c>
      <c r="BM21" s="49">
        <f>VLOOKUP($A21,'RevPAR Raw Data'!$B$6:$BE$43,'RevPAR Raw Data'!AC$1,FALSE)</f>
        <v>1.7140866691847501</v>
      </c>
      <c r="BN21" s="50">
        <f>VLOOKUP($A21,'RevPAR Raw Data'!$B$6:$BE$43,'RevPAR Raw Data'!AE$1,FALSE)</f>
        <v>17.229024477600699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46.066289825282603</v>
      </c>
      <c r="C23" s="48">
        <f>VLOOKUP($A23,'Occupancy Raw Data'!$B$8:$BE$45,'Occupancy Raw Data'!H$3,FALSE)</f>
        <v>52.928310431784197</v>
      </c>
      <c r="D23" s="48">
        <f>VLOOKUP($A23,'Occupancy Raw Data'!$B$8:$BE$45,'Occupancy Raw Data'!I$3,FALSE)</f>
        <v>55.130976275024402</v>
      </c>
      <c r="E23" s="48">
        <f>VLOOKUP($A23,'Occupancy Raw Data'!$B$8:$BE$45,'Occupancy Raw Data'!J$3,FALSE)</f>
        <v>50.607277031547497</v>
      </c>
      <c r="F23" s="48">
        <f>VLOOKUP($A23,'Occupancy Raw Data'!$B$8:$BE$45,'Occupancy Raw Data'!K$3,FALSE)</f>
        <v>50.964952910297903</v>
      </c>
      <c r="G23" s="49">
        <f>VLOOKUP($A23,'Occupancy Raw Data'!$B$8:$BE$45,'Occupancy Raw Data'!L$3,FALSE)</f>
        <v>51.138047415212299</v>
      </c>
      <c r="H23" s="48">
        <f>VLOOKUP($A23,'Occupancy Raw Data'!$B$8:$BE$45,'Occupancy Raw Data'!N$3,FALSE)</f>
        <v>64.847735353223001</v>
      </c>
      <c r="I23" s="48">
        <f>VLOOKUP($A23,'Occupancy Raw Data'!$B$8:$BE$45,'Occupancy Raw Data'!O$3,FALSE)</f>
        <v>68.658216107589993</v>
      </c>
      <c r="J23" s="49">
        <f>VLOOKUP($A23,'Occupancy Raw Data'!$B$8:$BE$45,'Occupancy Raw Data'!P$3,FALSE)</f>
        <v>66.752975730406504</v>
      </c>
      <c r="K23" s="50">
        <f>VLOOKUP($A23,'Occupancy Raw Data'!$B$8:$BE$45,'Occupancy Raw Data'!R$3,FALSE)</f>
        <v>55.594567567170103</v>
      </c>
      <c r="M23" s="47">
        <f>VLOOKUP($A23,'Occupancy Raw Data'!$B$8:$BE$45,'Occupancy Raw Data'!T$3,FALSE)</f>
        <v>5.6356604065185403</v>
      </c>
      <c r="N23" s="48">
        <f>VLOOKUP($A23,'Occupancy Raw Data'!$B$8:$BE$45,'Occupancy Raw Data'!U$3,FALSE)</f>
        <v>17.837920206366</v>
      </c>
      <c r="O23" s="48">
        <f>VLOOKUP($A23,'Occupancy Raw Data'!$B$8:$BE$45,'Occupancy Raw Data'!V$3,FALSE)</f>
        <v>17.557493933874099</v>
      </c>
      <c r="P23" s="48">
        <f>VLOOKUP($A23,'Occupancy Raw Data'!$B$8:$BE$45,'Occupancy Raw Data'!W$3,FALSE)</f>
        <v>-4.56567795929237</v>
      </c>
      <c r="Q23" s="48">
        <f>VLOOKUP($A23,'Occupancy Raw Data'!$B$8:$BE$45,'Occupancy Raw Data'!X$3,FALSE)</f>
        <v>-10.2002919886977</v>
      </c>
      <c r="R23" s="49">
        <f>VLOOKUP($A23,'Occupancy Raw Data'!$B$8:$BE$45,'Occupancy Raw Data'!Y$3,FALSE)</f>
        <v>4.28887337380809</v>
      </c>
      <c r="S23" s="48">
        <f>VLOOKUP($A23,'Occupancy Raw Data'!$B$8:$BE$45,'Occupancy Raw Data'!AA$3,FALSE)</f>
        <v>-1.56580846179065</v>
      </c>
      <c r="T23" s="48">
        <f>VLOOKUP($A23,'Occupancy Raw Data'!$B$8:$BE$45,'Occupancy Raw Data'!AB$3,FALSE)</f>
        <v>-3.1245679270447599</v>
      </c>
      <c r="U23" s="49">
        <f>VLOOKUP($A23,'Occupancy Raw Data'!$B$8:$BE$45,'Occupancy Raw Data'!AC$3,FALSE)</f>
        <v>-2.3736467021362202</v>
      </c>
      <c r="V23" s="50">
        <f>VLOOKUP($A23,'Occupancy Raw Data'!$B$8:$BE$45,'Occupancy Raw Data'!AE$3,FALSE)</f>
        <v>1.9045601446960601</v>
      </c>
      <c r="X23" s="51">
        <f>VLOOKUP($A23,'ADR Raw Data'!$B$6:$BE$43,'ADR Raw Data'!G$1,FALSE)</f>
        <v>101.091832773718</v>
      </c>
      <c r="Y23" s="52">
        <f>VLOOKUP($A23,'ADR Raw Data'!$B$6:$BE$43,'ADR Raw Data'!H$1,FALSE)</f>
        <v>103.96226234624901</v>
      </c>
      <c r="Z23" s="52">
        <f>VLOOKUP($A23,'ADR Raw Data'!$B$6:$BE$43,'ADR Raw Data'!I$1,FALSE)</f>
        <v>107.725188415402</v>
      </c>
      <c r="AA23" s="52">
        <f>VLOOKUP($A23,'ADR Raw Data'!$B$6:$BE$43,'ADR Raw Data'!J$1,FALSE)</f>
        <v>100.663858971881</v>
      </c>
      <c r="AB23" s="52">
        <f>VLOOKUP($A23,'ADR Raw Data'!$B$6:$BE$43,'ADR Raw Data'!K$1,FALSE)</f>
        <v>101.07723759466801</v>
      </c>
      <c r="AC23" s="53">
        <f>VLOOKUP($A23,'ADR Raw Data'!$B$6:$BE$43,'ADR Raw Data'!L$1,FALSE)</f>
        <v>103.028082498289</v>
      </c>
      <c r="AD23" s="52">
        <f>VLOOKUP($A23,'ADR Raw Data'!$B$6:$BE$43,'ADR Raw Data'!N$1,FALSE)</f>
        <v>120.177932268573</v>
      </c>
      <c r="AE23" s="52">
        <f>VLOOKUP($A23,'ADR Raw Data'!$B$6:$BE$43,'ADR Raw Data'!O$1,FALSE)</f>
        <v>123.395872145296</v>
      </c>
      <c r="AF23" s="53">
        <f>VLOOKUP($A23,'ADR Raw Data'!$B$6:$BE$43,'ADR Raw Data'!P$1,FALSE)</f>
        <v>121.83282487118601</v>
      </c>
      <c r="AG23" s="54">
        <f>VLOOKUP($A23,'ADR Raw Data'!$B$6:$BE$43,'ADR Raw Data'!R$1,FALSE)</f>
        <v>109.47217167609</v>
      </c>
      <c r="AI23" s="47">
        <f>VLOOKUP($A23,'ADR Raw Data'!$B$6:$BE$43,'ADR Raw Data'!T$1,FALSE)</f>
        <v>4.7344394639098599</v>
      </c>
      <c r="AJ23" s="48">
        <f>VLOOKUP($A23,'ADR Raw Data'!$B$6:$BE$43,'ADR Raw Data'!U$1,FALSE)</f>
        <v>6.7991048994688503</v>
      </c>
      <c r="AK23" s="48">
        <f>VLOOKUP($A23,'ADR Raw Data'!$B$6:$BE$43,'ADR Raw Data'!V$1,FALSE)</f>
        <v>11.708456424328</v>
      </c>
      <c r="AL23" s="48">
        <f>VLOOKUP($A23,'ADR Raw Data'!$B$6:$BE$43,'ADR Raw Data'!W$1,FALSE)</f>
        <v>0.71462626371260796</v>
      </c>
      <c r="AM23" s="48">
        <f>VLOOKUP($A23,'ADR Raw Data'!$B$6:$BE$43,'ADR Raw Data'!X$1,FALSE)</f>
        <v>-1.5714699010326201</v>
      </c>
      <c r="AN23" s="49">
        <f>VLOOKUP($A23,'ADR Raw Data'!$B$6:$BE$43,'ADR Raw Data'!Y$1,FALSE)</f>
        <v>4.2560213804035802</v>
      </c>
      <c r="AO23" s="48">
        <f>VLOOKUP($A23,'ADR Raw Data'!$B$6:$BE$43,'ADR Raw Data'!AA$1,FALSE)</f>
        <v>0.22382461798230699</v>
      </c>
      <c r="AP23" s="48">
        <f>VLOOKUP($A23,'ADR Raw Data'!$B$6:$BE$43,'ADR Raw Data'!AB$1,FALSE)</f>
        <v>-3.3445552062269099</v>
      </c>
      <c r="AQ23" s="49">
        <f>VLOOKUP($A23,'ADR Raw Data'!$B$6:$BE$43,'ADR Raw Data'!AC$1,FALSE)</f>
        <v>-1.6916224105001501</v>
      </c>
      <c r="AR23" s="50">
        <f>VLOOKUP($A23,'ADR Raw Data'!$B$6:$BE$43,'ADR Raw Data'!AE$1,FALSE)</f>
        <v>1.5474391148167701</v>
      </c>
      <c r="AS23" s="40"/>
      <c r="AT23" s="51">
        <f>VLOOKUP($A23,'RevPAR Raw Data'!$B$6:$BE$43,'RevPAR Raw Data'!G$1,FALSE)</f>
        <v>46.569256675231202</v>
      </c>
      <c r="AU23" s="52">
        <f>VLOOKUP($A23,'RevPAR Raw Data'!$B$6:$BE$43,'RevPAR Raw Data'!H$1,FALSE)</f>
        <v>55.025468946528697</v>
      </c>
      <c r="AV23" s="52">
        <f>VLOOKUP($A23,'RevPAR Raw Data'!$B$6:$BE$43,'RevPAR Raw Data'!I$1,FALSE)</f>
        <v>59.389948067520898</v>
      </c>
      <c r="AW23" s="52">
        <f>VLOOKUP($A23,'RevPAR Raw Data'!$B$6:$BE$43,'RevPAR Raw Data'!J$1,FALSE)</f>
        <v>50.943237980546499</v>
      </c>
      <c r="AX23" s="52">
        <f>VLOOKUP($A23,'RevPAR Raw Data'!$B$6:$BE$43,'RevPAR Raw Data'!K$1,FALSE)</f>
        <v>51.513966543152598</v>
      </c>
      <c r="AY23" s="53">
        <f>VLOOKUP($A23,'RevPAR Raw Data'!$B$6:$BE$43,'RevPAR Raw Data'!L$1,FALSE)</f>
        <v>52.686549678959402</v>
      </c>
      <c r="AZ23" s="52">
        <f>VLOOKUP($A23,'RevPAR Raw Data'!$B$6:$BE$43,'RevPAR Raw Data'!N$1,FALSE)</f>
        <v>77.932667470500306</v>
      </c>
      <c r="BA23" s="52">
        <f>VLOOKUP($A23,'RevPAR Raw Data'!$B$6:$BE$43,'RevPAR Raw Data'!O$1,FALSE)</f>
        <v>84.721404565363002</v>
      </c>
      <c r="BB23" s="53">
        <f>VLOOKUP($A23,'RevPAR Raw Data'!$B$6:$BE$43,'RevPAR Raw Data'!P$1,FALSE)</f>
        <v>81.327036017931604</v>
      </c>
      <c r="BC23" s="54">
        <f>VLOOKUP($A23,'RevPAR Raw Data'!$B$6:$BE$43,'RevPAR Raw Data'!R$1,FALSE)</f>
        <v>60.860580449712401</v>
      </c>
      <c r="BE23" s="47">
        <f>VLOOKUP($A23,'RevPAR Raw Data'!$B$6:$BE$43,'RevPAR Raw Data'!T$1,FALSE)</f>
        <v>10.6369168007665</v>
      </c>
      <c r="BF23" s="48">
        <f>VLOOKUP($A23,'RevPAR Raw Data'!$B$6:$BE$43,'RevPAR Raw Data'!U$1,FALSE)</f>
        <v>25.849844012549202</v>
      </c>
      <c r="BG23" s="48">
        <f>VLOOKUP($A23,'RevPAR Raw Data'!$B$6:$BE$43,'RevPAR Raw Data'!V$1,FALSE)</f>
        <v>31.321661884653899</v>
      </c>
      <c r="BH23" s="48">
        <f>VLOOKUP($A23,'RevPAR Raw Data'!$B$6:$BE$43,'RevPAR Raw Data'!W$1,FALSE)</f>
        <v>-3.8836792293934002</v>
      </c>
      <c r="BI23" s="48">
        <f>VLOOKUP($A23,'RevPAR Raw Data'!$B$6:$BE$43,'RevPAR Raw Data'!X$1,FALSE)</f>
        <v>-11.6114673713105</v>
      </c>
      <c r="BJ23" s="49">
        <f>VLOOKUP($A23,'RevPAR Raw Data'!$B$6:$BE$43,'RevPAR Raw Data'!Y$1,FALSE)</f>
        <v>8.7274301219793795</v>
      </c>
      <c r="BK23" s="48">
        <f>VLOOKUP($A23,'RevPAR Raw Data'!$B$6:$BE$43,'RevPAR Raw Data'!AA$1,FALSE)</f>
        <v>-1.34548850861628</v>
      </c>
      <c r="BL23" s="48">
        <f>VLOOKUP($A23,'RevPAR Raw Data'!$B$6:$BE$43,'RevPAR Raw Data'!AB$1,FALSE)</f>
        <v>-6.3646202339956002</v>
      </c>
      <c r="BM23" s="49">
        <f>VLOOKUP($A23,'RevPAR Raw Data'!$B$6:$BE$43,'RevPAR Raw Data'!AC$1,FALSE)</f>
        <v>-4.0251159730769404</v>
      </c>
      <c r="BN23" s="50">
        <f>VLOOKUP($A23,'RevPAR Raw Data'!$B$6:$BE$43,'RevPAR Raw Data'!AE$1,FALSE)</f>
        <v>3.4814711681570798</v>
      </c>
    </row>
    <row r="24" spans="1:66" x14ac:dyDescent="0.45">
      <c r="A24" s="63" t="s">
        <v>91</v>
      </c>
      <c r="B24" s="47">
        <f>VLOOKUP($A24,'Occupancy Raw Data'!$B$8:$BE$45,'Occupancy Raw Data'!G$3,FALSE)</f>
        <v>55.098882201203701</v>
      </c>
      <c r="C24" s="48">
        <f>VLOOKUP($A24,'Occupancy Raw Data'!$B$8:$BE$45,'Occupancy Raw Data'!H$3,FALSE)</f>
        <v>69.819432502149596</v>
      </c>
      <c r="D24" s="48">
        <f>VLOOKUP($A24,'Occupancy Raw Data'!$B$8:$BE$45,'Occupancy Raw Data'!I$3,FALSE)</f>
        <v>71.883061049011104</v>
      </c>
      <c r="E24" s="48">
        <f>VLOOKUP($A24,'Occupancy Raw Data'!$B$8:$BE$45,'Occupancy Raw Data'!J$3,FALSE)</f>
        <v>67.515047291487505</v>
      </c>
      <c r="F24" s="48">
        <f>VLOOKUP($A24,'Occupancy Raw Data'!$B$8:$BE$45,'Occupancy Raw Data'!K$3,FALSE)</f>
        <v>64.5915735167669</v>
      </c>
      <c r="G24" s="49">
        <f>VLOOKUP($A24,'Occupancy Raw Data'!$B$8:$BE$45,'Occupancy Raw Data'!L$3,FALSE)</f>
        <v>65.781599312123802</v>
      </c>
      <c r="H24" s="48">
        <f>VLOOKUP($A24,'Occupancy Raw Data'!$B$8:$BE$45,'Occupancy Raw Data'!N$3,FALSE)</f>
        <v>67.738607050730806</v>
      </c>
      <c r="I24" s="48">
        <f>VLOOKUP($A24,'Occupancy Raw Data'!$B$8:$BE$45,'Occupancy Raw Data'!O$3,FALSE)</f>
        <v>66.569217540842601</v>
      </c>
      <c r="J24" s="49">
        <f>VLOOKUP($A24,'Occupancy Raw Data'!$B$8:$BE$45,'Occupancy Raw Data'!P$3,FALSE)</f>
        <v>67.153912295786697</v>
      </c>
      <c r="K24" s="50">
        <f>VLOOKUP($A24,'Occupancy Raw Data'!$B$8:$BE$45,'Occupancy Raw Data'!R$3,FALSE)</f>
        <v>66.173688736027501</v>
      </c>
      <c r="M24" s="47">
        <f>VLOOKUP($A24,'Occupancy Raw Data'!$B$8:$BE$45,'Occupancy Raw Data'!T$3,FALSE)</f>
        <v>2.36421725239616</v>
      </c>
      <c r="N24" s="48">
        <f>VLOOKUP($A24,'Occupancy Raw Data'!$B$8:$BE$45,'Occupancy Raw Data'!U$3,FALSE)</f>
        <v>14.109050028105599</v>
      </c>
      <c r="O24" s="48">
        <f>VLOOKUP($A24,'Occupancy Raw Data'!$B$8:$BE$45,'Occupancy Raw Data'!V$3,FALSE)</f>
        <v>9.3668236525379296</v>
      </c>
      <c r="P24" s="48">
        <f>VLOOKUP($A24,'Occupancy Raw Data'!$B$8:$BE$45,'Occupancy Raw Data'!W$3,FALSE)</f>
        <v>-4.5929526123936801</v>
      </c>
      <c r="Q24" s="48">
        <f>VLOOKUP($A24,'Occupancy Raw Data'!$B$8:$BE$45,'Occupancy Raw Data'!X$3,FALSE)</f>
        <v>-5.6281407035175803</v>
      </c>
      <c r="R24" s="49">
        <f>VLOOKUP($A24,'Occupancy Raw Data'!$B$8:$BE$45,'Occupancy Raw Data'!Y$3,FALSE)</f>
        <v>2.8003224939532299</v>
      </c>
      <c r="S24" s="48">
        <f>VLOOKUP($A24,'Occupancy Raw Data'!$B$8:$BE$45,'Occupancy Raw Data'!AA$3,FALSE)</f>
        <v>0.38226299694189603</v>
      </c>
      <c r="T24" s="48">
        <f>VLOOKUP($A24,'Occupancy Raw Data'!$B$8:$BE$45,'Occupancy Raw Data'!AB$3,FALSE)</f>
        <v>-5.4007820136852303</v>
      </c>
      <c r="U24" s="49">
        <f>VLOOKUP($A24,'Occupancy Raw Data'!$B$8:$BE$45,'Occupancy Raw Data'!AC$3,FALSE)</f>
        <v>-2.5698602794411101</v>
      </c>
      <c r="V24" s="50">
        <f>VLOOKUP($A24,'Occupancy Raw Data'!$B$8:$BE$45,'Occupancy Raw Data'!AE$3,FALSE)</f>
        <v>1.1832763607678101</v>
      </c>
      <c r="X24" s="51">
        <f>VLOOKUP($A24,'ADR Raw Data'!$B$6:$BE$43,'ADR Raw Data'!G$1,FALSE)</f>
        <v>92.407577933832698</v>
      </c>
      <c r="Y24" s="52">
        <f>VLOOKUP($A24,'ADR Raw Data'!$B$6:$BE$43,'ADR Raw Data'!H$1,FALSE)</f>
        <v>98.858353448275807</v>
      </c>
      <c r="Z24" s="52">
        <f>VLOOKUP($A24,'ADR Raw Data'!$B$6:$BE$43,'ADR Raw Data'!I$1,FALSE)</f>
        <v>99.536187894736798</v>
      </c>
      <c r="AA24" s="52">
        <f>VLOOKUP($A24,'ADR Raw Data'!$B$6:$BE$43,'ADR Raw Data'!J$1,FALSE)</f>
        <v>95.295240168109999</v>
      </c>
      <c r="AB24" s="52">
        <f>VLOOKUP($A24,'ADR Raw Data'!$B$6:$BE$43,'ADR Raw Data'!K$1,FALSE)</f>
        <v>96.574875452609106</v>
      </c>
      <c r="AC24" s="53">
        <f>VLOOKUP($A24,'ADR Raw Data'!$B$6:$BE$43,'ADR Raw Data'!L$1,FALSE)</f>
        <v>96.746021394959698</v>
      </c>
      <c r="AD24" s="52">
        <f>VLOOKUP($A24,'ADR Raw Data'!$B$6:$BE$43,'ADR Raw Data'!N$1,FALSE)</f>
        <v>98.701306016755495</v>
      </c>
      <c r="AE24" s="52">
        <f>VLOOKUP($A24,'ADR Raw Data'!$B$6:$BE$43,'ADR Raw Data'!O$1,FALSE)</f>
        <v>98.372461637819598</v>
      </c>
      <c r="AF24" s="53">
        <f>VLOOKUP($A24,'ADR Raw Data'!$B$6:$BE$43,'ADR Raw Data'!P$1,FALSE)</f>
        <v>98.538315416133102</v>
      </c>
      <c r="AG24" s="54">
        <f>VLOOKUP($A24,'ADR Raw Data'!$B$6:$BE$43,'ADR Raw Data'!R$1,FALSE)</f>
        <v>97.265690844965803</v>
      </c>
      <c r="AI24" s="47">
        <f>VLOOKUP($A24,'ADR Raw Data'!$B$6:$BE$43,'ADR Raw Data'!T$1,FALSE)</f>
        <v>6.3630725355251396</v>
      </c>
      <c r="AJ24" s="48">
        <f>VLOOKUP($A24,'ADR Raw Data'!$B$6:$BE$43,'ADR Raw Data'!U$1,FALSE)</f>
        <v>10.2625984724862</v>
      </c>
      <c r="AK24" s="48">
        <f>VLOOKUP($A24,'ADR Raw Data'!$B$6:$BE$43,'ADR Raw Data'!V$1,FALSE)</f>
        <v>9.0799303097536797</v>
      </c>
      <c r="AL24" s="48">
        <f>VLOOKUP($A24,'ADR Raw Data'!$B$6:$BE$43,'ADR Raw Data'!W$1,FALSE)</f>
        <v>2.9080125719358798</v>
      </c>
      <c r="AM24" s="48">
        <f>VLOOKUP($A24,'ADR Raw Data'!$B$6:$BE$43,'ADR Raw Data'!X$1,FALSE)</f>
        <v>5.9242811137795499</v>
      </c>
      <c r="AN24" s="49">
        <f>VLOOKUP($A24,'ADR Raw Data'!$B$6:$BE$43,'ADR Raw Data'!Y$1,FALSE)</f>
        <v>6.9099604293777404</v>
      </c>
      <c r="AO24" s="48">
        <f>VLOOKUP($A24,'ADR Raw Data'!$B$6:$BE$43,'ADR Raw Data'!AA$1,FALSE)</f>
        <v>2.7332604064767101</v>
      </c>
      <c r="AP24" s="48">
        <f>VLOOKUP($A24,'ADR Raw Data'!$B$6:$BE$43,'ADR Raw Data'!AB$1,FALSE)</f>
        <v>-0.44246443423709902</v>
      </c>
      <c r="AQ24" s="49">
        <f>VLOOKUP($A24,'ADR Raw Data'!$B$6:$BE$43,'ADR Raw Data'!AC$1,FALSE)</f>
        <v>1.0948613038454</v>
      </c>
      <c r="AR24" s="50">
        <f>VLOOKUP($A24,'ADR Raw Data'!$B$6:$BE$43,'ADR Raw Data'!AE$1,FALSE)</f>
        <v>5.0450978292892197</v>
      </c>
      <c r="AS24" s="40"/>
      <c r="AT24" s="51">
        <f>VLOOKUP($A24,'RevPAR Raw Data'!$B$6:$BE$43,'RevPAR Raw Data'!G$1,FALSE)</f>
        <v>50.915542510747997</v>
      </c>
      <c r="AU24" s="52">
        <f>VLOOKUP($A24,'RevPAR Raw Data'!$B$6:$BE$43,'RevPAR Raw Data'!H$1,FALSE)</f>
        <v>69.022341358555394</v>
      </c>
      <c r="AV24" s="52">
        <f>VLOOKUP($A24,'RevPAR Raw Data'!$B$6:$BE$43,'RevPAR Raw Data'!I$1,FALSE)</f>
        <v>71.549658710232094</v>
      </c>
      <c r="AW24" s="52">
        <f>VLOOKUP($A24,'RevPAR Raw Data'!$B$6:$BE$43,'RevPAR Raw Data'!J$1,FALSE)</f>
        <v>64.338626466036104</v>
      </c>
      <c r="AX24" s="52">
        <f>VLOOKUP($A24,'RevPAR Raw Data'!$B$6:$BE$43,'RevPAR Raw Data'!K$1,FALSE)</f>
        <v>62.379231676698097</v>
      </c>
      <c r="AY24" s="53">
        <f>VLOOKUP($A24,'RevPAR Raw Data'!$B$6:$BE$43,'RevPAR Raw Data'!L$1,FALSE)</f>
        <v>63.641080144453902</v>
      </c>
      <c r="AZ24" s="52">
        <f>VLOOKUP($A24,'RevPAR Raw Data'!$B$6:$BE$43,'RevPAR Raw Data'!N$1,FALSE)</f>
        <v>66.858889836629402</v>
      </c>
      <c r="BA24" s="52">
        <f>VLOOKUP($A24,'RevPAR Raw Data'!$B$6:$BE$43,'RevPAR Raw Data'!O$1,FALSE)</f>
        <v>65.485777987962095</v>
      </c>
      <c r="BB24" s="53">
        <f>VLOOKUP($A24,'RevPAR Raw Data'!$B$6:$BE$43,'RevPAR Raw Data'!P$1,FALSE)</f>
        <v>66.172333912295699</v>
      </c>
      <c r="BC24" s="54">
        <f>VLOOKUP($A24,'RevPAR Raw Data'!$B$6:$BE$43,'RevPAR Raw Data'!R$1,FALSE)</f>
        <v>64.364295506694504</v>
      </c>
      <c r="BE24" s="47">
        <f>VLOOKUP($A24,'RevPAR Raw Data'!$B$6:$BE$43,'RevPAR Raw Data'!T$1,FALSE)</f>
        <v>8.8777266465886697</v>
      </c>
      <c r="BF24" s="48">
        <f>VLOOKUP($A24,'RevPAR Raw Data'!$B$6:$BE$43,'RevPAR Raw Data'!U$1,FALSE)</f>
        <v>25.8196036532586</v>
      </c>
      <c r="BG24" s="48">
        <f>VLOOKUP($A24,'RevPAR Raw Data'!$B$6:$BE$43,'RevPAR Raw Data'!V$1,FALSE)</f>
        <v>19.297255022179499</v>
      </c>
      <c r="BH24" s="48">
        <f>VLOOKUP($A24,'RevPAR Raw Data'!$B$6:$BE$43,'RevPAR Raw Data'!W$1,FALSE)</f>
        <v>-1.81850367984926</v>
      </c>
      <c r="BI24" s="48">
        <f>VLOOKUP($A24,'RevPAR Raw Data'!$B$6:$BE$43,'RevPAR Raw Data'!X$1,FALSE)</f>
        <v>-3.7286466493466397E-2</v>
      </c>
      <c r="BJ24" s="49">
        <f>VLOOKUP($A24,'RevPAR Raw Data'!$B$6:$BE$43,'RevPAR Raw Data'!Y$1,FALSE)</f>
        <v>9.9037840995581092</v>
      </c>
      <c r="BK24" s="48">
        <f>VLOOKUP($A24,'RevPAR Raw Data'!$B$6:$BE$43,'RevPAR Raw Data'!AA$1,FALSE)</f>
        <v>3.1259716465626299</v>
      </c>
      <c r="BL24" s="48">
        <f>VLOOKUP($A24,'RevPAR Raw Data'!$B$6:$BE$43,'RevPAR Raw Data'!AB$1,FALSE)</f>
        <v>-5.8193499083411</v>
      </c>
      <c r="BM24" s="49">
        <f>VLOOKUP($A24,'RevPAR Raw Data'!$B$6:$BE$43,'RevPAR Raw Data'!AC$1,FALSE)</f>
        <v>-1.5031353813582</v>
      </c>
      <c r="BN24" s="50">
        <f>VLOOKUP($A24,'RevPAR Raw Data'!$B$6:$BE$43,'RevPAR Raw Data'!AE$1,FALSE)</f>
        <v>6.2880716400486296</v>
      </c>
    </row>
    <row r="25" spans="1:66" x14ac:dyDescent="0.45">
      <c r="A25" s="63" t="s">
        <v>32</v>
      </c>
      <c r="B25" s="47">
        <f>VLOOKUP($A25,'Occupancy Raw Data'!$B$8:$BE$45,'Occupancy Raw Data'!G$3,FALSE)</f>
        <v>48.564153345593397</v>
      </c>
      <c r="C25" s="48">
        <f>VLOOKUP($A25,'Occupancy Raw Data'!$B$8:$BE$45,'Occupancy Raw Data'!H$3,FALSE)</f>
        <v>57.264110906775997</v>
      </c>
      <c r="D25" s="48">
        <f>VLOOKUP($A25,'Occupancy Raw Data'!$B$8:$BE$45,'Occupancy Raw Data'!I$3,FALSE)</f>
        <v>60.234828122789601</v>
      </c>
      <c r="E25" s="48">
        <f>VLOOKUP($A25,'Occupancy Raw Data'!$B$8:$BE$45,'Occupancy Raw Data'!J$3,FALSE)</f>
        <v>55.877776205969703</v>
      </c>
      <c r="F25" s="48">
        <f>VLOOKUP($A25,'Occupancy Raw Data'!$B$8:$BE$45,'Occupancy Raw Data'!K$3,FALSE)</f>
        <v>60.022634035931503</v>
      </c>
      <c r="G25" s="49">
        <f>VLOOKUP($A25,'Occupancy Raw Data'!$B$8:$BE$45,'Occupancy Raw Data'!L$3,FALSE)</f>
        <v>56.392700523412003</v>
      </c>
      <c r="H25" s="48">
        <f>VLOOKUP($A25,'Occupancy Raw Data'!$B$8:$BE$45,'Occupancy Raw Data'!N$3,FALSE)</f>
        <v>72.089404441929503</v>
      </c>
      <c r="I25" s="48">
        <f>VLOOKUP($A25,'Occupancy Raw Data'!$B$8:$BE$45,'Occupancy Raw Data'!O$3,FALSE)</f>
        <v>74.748903663884505</v>
      </c>
      <c r="J25" s="49">
        <f>VLOOKUP($A25,'Occupancy Raw Data'!$B$8:$BE$45,'Occupancy Raw Data'!P$3,FALSE)</f>
        <v>73.419154052907004</v>
      </c>
      <c r="K25" s="50">
        <f>VLOOKUP($A25,'Occupancy Raw Data'!$B$8:$BE$45,'Occupancy Raw Data'!R$3,FALSE)</f>
        <v>61.2574015318392</v>
      </c>
      <c r="M25" s="47">
        <f>VLOOKUP($A25,'Occupancy Raw Data'!$B$8:$BE$45,'Occupancy Raw Data'!T$3,FALSE)</f>
        <v>2.5144859592335398</v>
      </c>
      <c r="N25" s="48">
        <f>VLOOKUP($A25,'Occupancy Raw Data'!$B$8:$BE$45,'Occupancy Raw Data'!U$3,FALSE)</f>
        <v>13.3695578425116</v>
      </c>
      <c r="O25" s="48">
        <f>VLOOKUP($A25,'Occupancy Raw Data'!$B$8:$BE$45,'Occupancy Raw Data'!V$3,FALSE)</f>
        <v>8.1269640746820802</v>
      </c>
      <c r="P25" s="48">
        <f>VLOOKUP($A25,'Occupancy Raw Data'!$B$8:$BE$45,'Occupancy Raw Data'!W$3,FALSE)</f>
        <v>-9.5987630873610392</v>
      </c>
      <c r="Q25" s="48">
        <f>VLOOKUP($A25,'Occupancy Raw Data'!$B$8:$BE$45,'Occupancy Raw Data'!X$3,FALSE)</f>
        <v>-9.6865413368818807</v>
      </c>
      <c r="R25" s="49">
        <f>VLOOKUP($A25,'Occupancy Raw Data'!$B$8:$BE$45,'Occupancy Raw Data'!Y$3,FALSE)</f>
        <v>3.57720586649624E-2</v>
      </c>
      <c r="S25" s="48">
        <f>VLOOKUP($A25,'Occupancy Raw Data'!$B$8:$BE$45,'Occupancy Raw Data'!AA$3,FALSE)</f>
        <v>-0.88955221490508696</v>
      </c>
      <c r="T25" s="48">
        <f>VLOOKUP($A25,'Occupancy Raw Data'!$B$8:$BE$45,'Occupancy Raw Data'!AB$3,FALSE)</f>
        <v>-6.9722977869928098</v>
      </c>
      <c r="U25" s="49">
        <f>VLOOKUP($A25,'Occupancy Raw Data'!$B$8:$BE$45,'Occupancy Raw Data'!AC$3,FALSE)</f>
        <v>-4.0822072015899602</v>
      </c>
      <c r="V25" s="50">
        <f>VLOOKUP($A25,'Occupancy Raw Data'!$B$8:$BE$45,'Occupancy Raw Data'!AE$3,FALSE)</f>
        <v>-1.4136159951082401</v>
      </c>
      <c r="X25" s="51">
        <f>VLOOKUP($A25,'ADR Raw Data'!$B$6:$BE$43,'ADR Raw Data'!G$1,FALSE)</f>
        <v>80.715574745120804</v>
      </c>
      <c r="Y25" s="52">
        <f>VLOOKUP($A25,'ADR Raw Data'!$B$6:$BE$43,'ADR Raw Data'!H$1,FALSE)</f>
        <v>85.081476284584895</v>
      </c>
      <c r="Z25" s="52">
        <f>VLOOKUP($A25,'ADR Raw Data'!$B$6:$BE$43,'ADR Raw Data'!I$1,FALSE)</f>
        <v>87.264724542038493</v>
      </c>
      <c r="AA25" s="52">
        <f>VLOOKUP($A25,'ADR Raw Data'!$B$6:$BE$43,'ADR Raw Data'!J$1,FALSE)</f>
        <v>81.507346658227803</v>
      </c>
      <c r="AB25" s="52">
        <f>VLOOKUP($A25,'ADR Raw Data'!$B$6:$BE$43,'ADR Raw Data'!K$1,FALSE)</f>
        <v>87.419776007541799</v>
      </c>
      <c r="AC25" s="53">
        <f>VLOOKUP($A25,'ADR Raw Data'!$B$6:$BE$43,'ADR Raw Data'!L$1,FALSE)</f>
        <v>84.585375782661004</v>
      </c>
      <c r="AD25" s="52">
        <f>VLOOKUP($A25,'ADR Raw Data'!$B$6:$BE$43,'ADR Raw Data'!N$1,FALSE)</f>
        <v>107.38787660910501</v>
      </c>
      <c r="AE25" s="52">
        <f>VLOOKUP($A25,'ADR Raw Data'!$B$6:$BE$43,'ADR Raw Data'!O$1,FALSE)</f>
        <v>108.288366389099</v>
      </c>
      <c r="AF25" s="53">
        <f>VLOOKUP($A25,'ADR Raw Data'!$B$6:$BE$43,'ADR Raw Data'!P$1,FALSE)</f>
        <v>107.846276223506</v>
      </c>
      <c r="AG25" s="54">
        <f>VLOOKUP($A25,'ADR Raw Data'!$B$6:$BE$43,'ADR Raw Data'!R$1,FALSE)</f>
        <v>92.550806852071702</v>
      </c>
      <c r="AI25" s="47">
        <f>VLOOKUP($A25,'ADR Raw Data'!$B$6:$BE$43,'ADR Raw Data'!T$1,FALSE)</f>
        <v>0.86566241191429805</v>
      </c>
      <c r="AJ25" s="48">
        <f>VLOOKUP($A25,'ADR Raw Data'!$B$6:$BE$43,'ADR Raw Data'!U$1,FALSE)</f>
        <v>5.77570934799955</v>
      </c>
      <c r="AK25" s="48">
        <f>VLOOKUP($A25,'ADR Raw Data'!$B$6:$BE$43,'ADR Raw Data'!V$1,FALSE)</f>
        <v>7.3575307790620101</v>
      </c>
      <c r="AL25" s="48">
        <f>VLOOKUP($A25,'ADR Raw Data'!$B$6:$BE$43,'ADR Raw Data'!W$1,FALSE)</f>
        <v>-3.5678802660611799</v>
      </c>
      <c r="AM25" s="48">
        <f>VLOOKUP($A25,'ADR Raw Data'!$B$6:$BE$43,'ADR Raw Data'!X$1,FALSE)</f>
        <v>-2.58624173713266</v>
      </c>
      <c r="AN25" s="49">
        <f>VLOOKUP($A25,'ADR Raw Data'!$B$6:$BE$43,'ADR Raw Data'!Y$1,FALSE)</f>
        <v>1.1491962341042301</v>
      </c>
      <c r="AO25" s="48">
        <f>VLOOKUP($A25,'ADR Raw Data'!$B$6:$BE$43,'ADR Raw Data'!AA$1,FALSE)</f>
        <v>-0.83684406566179903</v>
      </c>
      <c r="AP25" s="48">
        <f>VLOOKUP($A25,'ADR Raw Data'!$B$6:$BE$43,'ADR Raw Data'!AB$1,FALSE)</f>
        <v>-11.3747252276289</v>
      </c>
      <c r="AQ25" s="49">
        <f>VLOOKUP($A25,'ADR Raw Data'!$B$6:$BE$43,'ADR Raw Data'!AC$1,FALSE)</f>
        <v>-6.69605195672065</v>
      </c>
      <c r="AR25" s="50">
        <f>VLOOKUP($A25,'ADR Raw Data'!$B$6:$BE$43,'ADR Raw Data'!AE$1,FALSE)</f>
        <v>-2.4484686555656401</v>
      </c>
      <c r="AS25" s="40"/>
      <c r="AT25" s="51">
        <f>VLOOKUP($A25,'RevPAR Raw Data'!$B$6:$BE$43,'RevPAR Raw Data'!G$1,FALSE)</f>
        <v>39.198835492997503</v>
      </c>
      <c r="AU25" s="52">
        <f>VLOOKUP($A25,'RevPAR Raw Data'!$B$6:$BE$43,'RevPAR Raw Data'!H$1,FALSE)</f>
        <v>48.7211509407271</v>
      </c>
      <c r="AV25" s="52">
        <f>VLOOKUP($A25,'RevPAR Raw Data'!$B$6:$BE$43,'RevPAR Raw Data'!I$1,FALSE)</f>
        <v>52.5637568397227</v>
      </c>
      <c r="AW25" s="52">
        <f>VLOOKUP($A25,'RevPAR Raw Data'!$B$6:$BE$43,'RevPAR Raw Data'!J$1,FALSE)</f>
        <v>45.5444927571085</v>
      </c>
      <c r="AX25" s="52">
        <f>VLOOKUP($A25,'RevPAR Raw Data'!$B$6:$BE$43,'RevPAR Raw Data'!K$1,FALSE)</f>
        <v>52.471652228037897</v>
      </c>
      <c r="AY25" s="53">
        <f>VLOOKUP($A25,'RevPAR Raw Data'!$B$6:$BE$43,'RevPAR Raw Data'!L$1,FALSE)</f>
        <v>47.699977651718697</v>
      </c>
      <c r="AZ25" s="52">
        <f>VLOOKUP($A25,'RevPAR Raw Data'!$B$6:$BE$43,'RevPAR Raw Data'!N$1,FALSE)</f>
        <v>77.415280690337994</v>
      </c>
      <c r="BA25" s="52">
        <f>VLOOKUP($A25,'RevPAR Raw Data'!$B$6:$BE$43,'RevPAR Raw Data'!O$1,FALSE)</f>
        <v>80.944366671381999</v>
      </c>
      <c r="BB25" s="53">
        <f>VLOOKUP($A25,'RevPAR Raw Data'!$B$6:$BE$43,'RevPAR Raw Data'!P$1,FALSE)</f>
        <v>79.179823680859997</v>
      </c>
      <c r="BC25" s="54">
        <f>VLOOKUP($A25,'RevPAR Raw Data'!$B$6:$BE$43,'RevPAR Raw Data'!R$1,FALSE)</f>
        <v>56.694219374330501</v>
      </c>
      <c r="BE25" s="47">
        <f>VLOOKUP($A25,'RevPAR Raw Data'!$B$6:$BE$43,'RevPAR Raw Data'!T$1,FALSE)</f>
        <v>3.40191533094979</v>
      </c>
      <c r="BF25" s="48">
        <f>VLOOKUP($A25,'RevPAR Raw Data'!$B$6:$BE$43,'RevPAR Raw Data'!U$1,FALSE)</f>
        <v>19.9174539926073</v>
      </c>
      <c r="BG25" s="48">
        <f>VLOOKUP($A25,'RevPAR Raw Data'!$B$6:$BE$43,'RevPAR Raw Data'!V$1,FALSE)</f>
        <v>16.082438736942098</v>
      </c>
      <c r="BH25" s="48">
        <f>VLOOKUP($A25,'RevPAR Raw Data'!$B$6:$BE$43,'RevPAR Raw Data'!W$1,FALSE)</f>
        <v>-12.8241709794423</v>
      </c>
      <c r="BI25" s="48">
        <f>VLOOKUP($A25,'RevPAR Raw Data'!$B$6:$BE$43,'RevPAR Raw Data'!X$1,FALSE)</f>
        <v>-12.022265699075501</v>
      </c>
      <c r="BJ25" s="49">
        <f>VLOOKUP($A25,'RevPAR Raw Data'!$B$6:$BE$43,'RevPAR Raw Data'!Y$1,FALSE)</f>
        <v>1.18537938392024</v>
      </c>
      <c r="BK25" s="48">
        <f>VLOOKUP($A25,'RevPAR Raw Data'!$B$6:$BE$43,'RevPAR Raw Data'!AA$1,FALSE)</f>
        <v>-1.7189521156454799</v>
      </c>
      <c r="BL25" s="48">
        <f>VLOOKUP($A25,'RevPAR Raw Data'!$B$6:$BE$43,'RevPAR Raw Data'!AB$1,FALSE)</f>
        <v>-17.553943299299299</v>
      </c>
      <c r="BM25" s="49">
        <f>VLOOKUP($A25,'RevPAR Raw Data'!$B$6:$BE$43,'RevPAR Raw Data'!AC$1,FALSE)</f>
        <v>-10.504912443111101</v>
      </c>
      <c r="BN25" s="50">
        <f>VLOOKUP($A25,'RevPAR Raw Data'!$B$6:$BE$43,'RevPAR Raw Data'!AE$1,FALSE)</f>
        <v>-3.8274727061235998</v>
      </c>
    </row>
    <row r="26" spans="1:66" x14ac:dyDescent="0.45">
      <c r="A26" s="63" t="s">
        <v>92</v>
      </c>
      <c r="B26" s="47">
        <f>VLOOKUP($A26,'Occupancy Raw Data'!$B$8:$BE$45,'Occupancy Raw Data'!G$3,FALSE)</f>
        <v>56.082400994494698</v>
      </c>
      <c r="C26" s="48">
        <f>VLOOKUP($A26,'Occupancy Raw Data'!$B$8:$BE$45,'Occupancy Raw Data'!H$3,FALSE)</f>
        <v>64.269223938909604</v>
      </c>
      <c r="D26" s="48">
        <f>VLOOKUP($A26,'Occupancy Raw Data'!$B$8:$BE$45,'Occupancy Raw Data'!I$3,FALSE)</f>
        <v>70.786716391404696</v>
      </c>
      <c r="E26" s="48">
        <f>VLOOKUP($A26,'Occupancy Raw Data'!$B$8:$BE$45,'Occupancy Raw Data'!J$3,FALSE)</f>
        <v>66.364766471319399</v>
      </c>
      <c r="F26" s="48">
        <f>VLOOKUP($A26,'Occupancy Raw Data'!$B$8:$BE$45,'Occupancy Raw Data'!K$3,FALSE)</f>
        <v>62.937311312377901</v>
      </c>
      <c r="G26" s="49">
        <f>VLOOKUP($A26,'Occupancy Raw Data'!$B$8:$BE$45,'Occupancy Raw Data'!L$3,FALSE)</f>
        <v>64.088083821701204</v>
      </c>
      <c r="H26" s="48">
        <f>VLOOKUP($A26,'Occupancy Raw Data'!$B$8:$BE$45,'Occupancy Raw Data'!N$3,FALSE)</f>
        <v>67.448055407565207</v>
      </c>
      <c r="I26" s="48">
        <f>VLOOKUP($A26,'Occupancy Raw Data'!$B$8:$BE$45,'Occupancy Raw Data'!O$3,FALSE)</f>
        <v>65.814242585686301</v>
      </c>
      <c r="J26" s="49">
        <f>VLOOKUP($A26,'Occupancy Raw Data'!$B$8:$BE$45,'Occupancy Raw Data'!P$3,FALSE)</f>
        <v>66.631148996625797</v>
      </c>
      <c r="K26" s="50">
        <f>VLOOKUP($A26,'Occupancy Raw Data'!$B$8:$BE$45,'Occupancy Raw Data'!R$3,FALSE)</f>
        <v>64.814673871679702</v>
      </c>
      <c r="M26" s="47">
        <f>VLOOKUP($A26,'Occupancy Raw Data'!$B$8:$BE$45,'Occupancy Raw Data'!T$3,FALSE)</f>
        <v>15.7869599632348</v>
      </c>
      <c r="N26" s="48">
        <f>VLOOKUP($A26,'Occupancy Raw Data'!$B$8:$BE$45,'Occupancy Raw Data'!U$3,FALSE)</f>
        <v>23.461135790815501</v>
      </c>
      <c r="O26" s="48">
        <f>VLOOKUP($A26,'Occupancy Raw Data'!$B$8:$BE$45,'Occupancy Raw Data'!V$3,FALSE)</f>
        <v>29.0536418670595</v>
      </c>
      <c r="P26" s="48">
        <f>VLOOKUP($A26,'Occupancy Raw Data'!$B$8:$BE$45,'Occupancy Raw Data'!W$3,FALSE)</f>
        <v>-0.75807589440003897</v>
      </c>
      <c r="Q26" s="48">
        <f>VLOOKUP($A26,'Occupancy Raw Data'!$B$8:$BE$45,'Occupancy Raw Data'!X$3,FALSE)</f>
        <v>-7.1282932138406903</v>
      </c>
      <c r="R26" s="49">
        <f>VLOOKUP($A26,'Occupancy Raw Data'!$B$8:$BE$45,'Occupancy Raw Data'!Y$3,FALSE)</f>
        <v>10.503393013781899</v>
      </c>
      <c r="S26" s="48">
        <f>VLOOKUP($A26,'Occupancy Raw Data'!$B$8:$BE$45,'Occupancy Raw Data'!AA$3,FALSE)</f>
        <v>-7.0076483476989697</v>
      </c>
      <c r="T26" s="48">
        <f>VLOOKUP($A26,'Occupancy Raw Data'!$B$8:$BE$45,'Occupancy Raw Data'!AB$3,FALSE)</f>
        <v>-3.2093460034749199</v>
      </c>
      <c r="U26" s="49">
        <f>VLOOKUP($A26,'Occupancy Raw Data'!$B$8:$BE$45,'Occupancy Raw Data'!AC$3,FALSE)</f>
        <v>-5.1697754400197704</v>
      </c>
      <c r="V26" s="50">
        <f>VLOOKUP($A26,'Occupancy Raw Data'!$B$8:$BE$45,'Occupancy Raw Data'!AE$3,FALSE)</f>
        <v>5.3873473346262104</v>
      </c>
      <c r="X26" s="51">
        <f>VLOOKUP($A26,'ADR Raw Data'!$B$6:$BE$43,'ADR Raw Data'!G$1,FALSE)</f>
        <v>106.59384620012599</v>
      </c>
      <c r="Y26" s="52">
        <f>VLOOKUP($A26,'ADR Raw Data'!$B$6:$BE$43,'ADR Raw Data'!H$1,FALSE)</f>
        <v>116.556302017131</v>
      </c>
      <c r="Z26" s="52">
        <f>VLOOKUP($A26,'ADR Raw Data'!$B$6:$BE$43,'ADR Raw Data'!I$1,FALSE)</f>
        <v>123.757001981936</v>
      </c>
      <c r="AA26" s="52">
        <f>VLOOKUP($A26,'ADR Raw Data'!$B$6:$BE$43,'ADR Raw Data'!J$1,FALSE)</f>
        <v>120.709315279636</v>
      </c>
      <c r="AB26" s="52">
        <f>VLOOKUP($A26,'ADR Raw Data'!$B$6:$BE$43,'ADR Raw Data'!K$1,FALSE)</f>
        <v>114.052010919864</v>
      </c>
      <c r="AC26" s="53">
        <f>VLOOKUP($A26,'ADR Raw Data'!$B$6:$BE$43,'ADR Raw Data'!L$1,FALSE)</f>
        <v>116.771617773221</v>
      </c>
      <c r="AD26" s="52">
        <f>VLOOKUP($A26,'ADR Raw Data'!$B$6:$BE$43,'ADR Raw Data'!N$1,FALSE)</f>
        <v>118.584057556608</v>
      </c>
      <c r="AE26" s="52">
        <f>VLOOKUP($A26,'ADR Raw Data'!$B$6:$BE$43,'ADR Raw Data'!O$1,FALSE)</f>
        <v>116.66343278467301</v>
      </c>
      <c r="AF26" s="53">
        <f>VLOOKUP($A26,'ADR Raw Data'!$B$6:$BE$43,'ADR Raw Data'!P$1,FALSE)</f>
        <v>117.635518723347</v>
      </c>
      <c r="AG26" s="54">
        <f>VLOOKUP($A26,'ADR Raw Data'!$B$6:$BE$43,'ADR Raw Data'!R$1,FALSE)</f>
        <v>117.025364161578</v>
      </c>
      <c r="AI26" s="47">
        <f>VLOOKUP($A26,'ADR Raw Data'!$B$6:$BE$43,'ADR Raw Data'!T$1,FALSE)</f>
        <v>9.2831825983829699</v>
      </c>
      <c r="AJ26" s="48">
        <f>VLOOKUP($A26,'ADR Raw Data'!$B$6:$BE$43,'ADR Raw Data'!U$1,FALSE)</f>
        <v>14.479726052159499</v>
      </c>
      <c r="AK26" s="48">
        <f>VLOOKUP($A26,'ADR Raw Data'!$B$6:$BE$43,'ADR Raw Data'!V$1,FALSE)</f>
        <v>19.588866459232801</v>
      </c>
      <c r="AL26" s="48">
        <f>VLOOKUP($A26,'ADR Raw Data'!$B$6:$BE$43,'ADR Raw Data'!W$1,FALSE)</f>
        <v>6.1018417324323799</v>
      </c>
      <c r="AM26" s="48">
        <f>VLOOKUP($A26,'ADR Raw Data'!$B$6:$BE$43,'ADR Raw Data'!X$1,FALSE)</f>
        <v>4.5054467599719503</v>
      </c>
      <c r="AN26" s="49">
        <f>VLOOKUP($A26,'ADR Raw Data'!$B$6:$BE$43,'ADR Raw Data'!Y$1,FALSE)</f>
        <v>10.2830920163362</v>
      </c>
      <c r="AO26" s="48">
        <f>VLOOKUP($A26,'ADR Raw Data'!$B$6:$BE$43,'ADR Raw Data'!AA$1,FALSE)</f>
        <v>-0.22963410336156001</v>
      </c>
      <c r="AP26" s="48">
        <f>VLOOKUP($A26,'ADR Raw Data'!$B$6:$BE$43,'ADR Raw Data'!AB$1,FALSE)</f>
        <v>-1.1037500900677799</v>
      </c>
      <c r="AQ26" s="49">
        <f>VLOOKUP($A26,'ADR Raw Data'!$B$6:$BE$43,'ADR Raw Data'!AC$1,FALSE)</f>
        <v>-0.667169388923186</v>
      </c>
      <c r="AR26" s="50">
        <f>VLOOKUP($A26,'ADR Raw Data'!$B$6:$BE$43,'ADR Raw Data'!AE$1,FALSE)</f>
        <v>6.4084421704490397</v>
      </c>
      <c r="AS26" s="40"/>
      <c r="AT26" s="51">
        <f>VLOOKUP($A26,'RevPAR Raw Data'!$B$6:$BE$43,'RevPAR Raw Data'!G$1,FALSE)</f>
        <v>59.780388261410003</v>
      </c>
      <c r="AU26" s="52">
        <f>VLOOKUP($A26,'RevPAR Raw Data'!$B$6:$BE$43,'RevPAR Raw Data'!H$1,FALSE)</f>
        <v>74.909830758302206</v>
      </c>
      <c r="AV26" s="52">
        <f>VLOOKUP($A26,'RevPAR Raw Data'!$B$6:$BE$43,'RevPAR Raw Data'!I$1,FALSE)</f>
        <v>87.603518007458703</v>
      </c>
      <c r="AW26" s="52">
        <f>VLOOKUP($A26,'RevPAR Raw Data'!$B$6:$BE$43,'RevPAR Raw Data'!J$1,FALSE)</f>
        <v>80.108455194459196</v>
      </c>
      <c r="AX26" s="52">
        <f>VLOOKUP($A26,'RevPAR Raw Data'!$B$6:$BE$43,'RevPAR Raw Data'!K$1,FALSE)</f>
        <v>71.781269170662398</v>
      </c>
      <c r="AY26" s="53">
        <f>VLOOKUP($A26,'RevPAR Raw Data'!$B$6:$BE$43,'RevPAR Raw Data'!L$1,FALSE)</f>
        <v>74.8366922784585</v>
      </c>
      <c r="AZ26" s="52">
        <f>VLOOKUP($A26,'RevPAR Raw Data'!$B$6:$BE$43,'RevPAR Raw Data'!N$1,FALSE)</f>
        <v>79.982640845320503</v>
      </c>
      <c r="BA26" s="52">
        <f>VLOOKUP($A26,'RevPAR Raw Data'!$B$6:$BE$43,'RevPAR Raw Data'!O$1,FALSE)</f>
        <v>76.781154661694103</v>
      </c>
      <c r="BB26" s="53">
        <f>VLOOKUP($A26,'RevPAR Raw Data'!$B$6:$BE$43,'RevPAR Raw Data'!P$1,FALSE)</f>
        <v>78.381897753507303</v>
      </c>
      <c r="BC26" s="54">
        <f>VLOOKUP($A26,'RevPAR Raw Data'!$B$6:$BE$43,'RevPAR Raw Data'!R$1,FALSE)</f>
        <v>75.849608128472397</v>
      </c>
      <c r="BE26" s="47">
        <f>VLOOKUP($A26,'RevPAR Raw Data'!$B$6:$BE$43,'RevPAR Raw Data'!T$1,FALSE)</f>
        <v>26.535674881738501</v>
      </c>
      <c r="BF26" s="48">
        <f>VLOOKUP($A26,'RevPAR Raw Data'!$B$6:$BE$43,'RevPAR Raw Data'!U$1,FALSE)</f>
        <v>41.337970034210301</v>
      </c>
      <c r="BG26" s="48">
        <f>VLOOKUP($A26,'RevPAR Raw Data'!$B$6:$BE$43,'RevPAR Raw Data'!V$1,FALSE)</f>
        <v>54.3337874331744</v>
      </c>
      <c r="BH26" s="48">
        <f>VLOOKUP($A26,'RevPAR Raw Data'!$B$6:$BE$43,'RevPAR Raw Data'!W$1,FALSE)</f>
        <v>5.2975092467443297</v>
      </c>
      <c r="BI26" s="48">
        <f>VLOOKUP($A26,'RevPAR Raw Data'!$B$6:$BE$43,'RevPAR Raw Data'!X$1,FALSE)</f>
        <v>-2.94400790951302</v>
      </c>
      <c r="BJ26" s="49">
        <f>VLOOKUP($A26,'RevPAR Raw Data'!$B$6:$BE$43,'RevPAR Raw Data'!Y$1,FALSE)</f>
        <v>21.866558598562801</v>
      </c>
      <c r="BK26" s="48">
        <f>VLOOKUP($A26,'RevPAR Raw Data'!$B$6:$BE$43,'RevPAR Raw Data'!AA$1,FALSE)</f>
        <v>-7.2211905006105601</v>
      </c>
      <c r="BL26" s="48">
        <f>VLOOKUP($A26,'RevPAR Raw Data'!$B$6:$BE$43,'RevPAR Raw Data'!AB$1,FALSE)</f>
        <v>-4.2776729341387698</v>
      </c>
      <c r="BM26" s="49">
        <f>VLOOKUP($A26,'RevPAR Raw Data'!$B$6:$BE$43,'RevPAR Raw Data'!AC$1,FALSE)</f>
        <v>-5.8024536697310802</v>
      </c>
      <c r="BN26" s="50">
        <f>VLOOKUP($A26,'RevPAR Raw Data'!$B$6:$BE$43,'RevPAR Raw Data'!AE$1,FALSE)</f>
        <v>12.141034543536</v>
      </c>
    </row>
    <row r="27" spans="1:66" x14ac:dyDescent="0.45">
      <c r="A27" s="63" t="s">
        <v>93</v>
      </c>
      <c r="B27" s="47">
        <f>VLOOKUP($A27,'Occupancy Raw Data'!$B$8:$BE$45,'Occupancy Raw Data'!G$3,FALSE)</f>
        <v>40.070505287896502</v>
      </c>
      <c r="C27" s="48">
        <f>VLOOKUP($A27,'Occupancy Raw Data'!$B$8:$BE$45,'Occupancy Raw Data'!H$3,FALSE)</f>
        <v>44.172503344613197</v>
      </c>
      <c r="D27" s="48">
        <f>VLOOKUP($A27,'Occupancy Raw Data'!$B$8:$BE$45,'Occupancy Raw Data'!I$3,FALSE)</f>
        <v>46.281577083497197</v>
      </c>
      <c r="E27" s="48">
        <f>VLOOKUP($A27,'Occupancy Raw Data'!$B$8:$BE$45,'Occupancy Raw Data'!J$3,FALSE)</f>
        <v>41.677815377351003</v>
      </c>
      <c r="F27" s="48">
        <f>VLOOKUP($A27,'Occupancy Raw Data'!$B$8:$BE$45,'Occupancy Raw Data'!K$3,FALSE)</f>
        <v>41.5597702053985</v>
      </c>
      <c r="G27" s="49">
        <f>VLOOKUP($A27,'Occupancy Raw Data'!$B$8:$BE$45,'Occupancy Raw Data'!L$3,FALSE)</f>
        <v>42.7499882062491</v>
      </c>
      <c r="H27" s="48">
        <f>VLOOKUP($A27,'Occupancy Raw Data'!$B$8:$BE$45,'Occupancy Raw Data'!N$3,FALSE)</f>
        <v>58.732917292045101</v>
      </c>
      <c r="I27" s="48">
        <f>VLOOKUP($A27,'Occupancy Raw Data'!$B$8:$BE$45,'Occupancy Raw Data'!O$3,FALSE)</f>
        <v>66.521842167627696</v>
      </c>
      <c r="J27" s="49">
        <f>VLOOKUP($A27,'Occupancy Raw Data'!$B$8:$BE$45,'Occupancy Raw Data'!P$3,FALSE)</f>
        <v>62.627379729836399</v>
      </c>
      <c r="K27" s="50">
        <f>VLOOKUP($A27,'Occupancy Raw Data'!$B$8:$BE$45,'Occupancy Raw Data'!R$3,FALSE)</f>
        <v>48.410207960769696</v>
      </c>
      <c r="M27" s="47">
        <f>VLOOKUP($A27,'Occupancy Raw Data'!$B$8:$BE$45,'Occupancy Raw Data'!T$3,FALSE)</f>
        <v>2.5428869139295398</v>
      </c>
      <c r="N27" s="48">
        <f>VLOOKUP($A27,'Occupancy Raw Data'!$B$8:$BE$45,'Occupancy Raw Data'!U$3,FALSE)</f>
        <v>18.6664904270603</v>
      </c>
      <c r="O27" s="48">
        <f>VLOOKUP($A27,'Occupancy Raw Data'!$B$8:$BE$45,'Occupancy Raw Data'!V$3,FALSE)</f>
        <v>20.652076545138598</v>
      </c>
      <c r="P27" s="48">
        <f>VLOOKUP($A27,'Occupancy Raw Data'!$B$8:$BE$45,'Occupancy Raw Data'!W$3,FALSE)</f>
        <v>-9.7220525337972195</v>
      </c>
      <c r="Q27" s="48">
        <f>VLOOKUP($A27,'Occupancy Raw Data'!$B$8:$BE$45,'Occupancy Raw Data'!X$3,FALSE)</f>
        <v>-15.4928886552786</v>
      </c>
      <c r="R27" s="49">
        <f>VLOOKUP($A27,'Occupancy Raw Data'!$B$8:$BE$45,'Occupancy Raw Data'!Y$3,FALSE)</f>
        <v>1.8104922533838901</v>
      </c>
      <c r="S27" s="48">
        <f>VLOOKUP($A27,'Occupancy Raw Data'!$B$8:$BE$45,'Occupancy Raw Data'!AA$3,FALSE)</f>
        <v>-5.4090910980745903</v>
      </c>
      <c r="T27" s="48">
        <f>VLOOKUP($A27,'Occupancy Raw Data'!$B$8:$BE$45,'Occupancy Raw Data'!AB$3,FALSE)</f>
        <v>-2.7632492327789699</v>
      </c>
      <c r="U27" s="49">
        <f>VLOOKUP($A27,'Occupancy Raw Data'!$B$8:$BE$45,'Occupancy Raw Data'!AC$3,FALSE)</f>
        <v>-4.0220966114299701</v>
      </c>
      <c r="V27" s="50">
        <f>VLOOKUP($A27,'Occupancy Raw Data'!$B$8:$BE$45,'Occupancy Raw Data'!AE$3,FALSE)</f>
        <v>-0.433194412383821</v>
      </c>
      <c r="X27" s="51">
        <f>VLOOKUP($A27,'ADR Raw Data'!$B$6:$BE$43,'ADR Raw Data'!G$1,FALSE)</f>
        <v>111.208214213098</v>
      </c>
      <c r="Y27" s="52">
        <f>VLOOKUP($A27,'ADR Raw Data'!$B$6:$BE$43,'ADR Raw Data'!H$1,FALSE)</f>
        <v>109.296715873864</v>
      </c>
      <c r="Z27" s="52">
        <f>VLOOKUP($A27,'ADR Raw Data'!$B$6:$BE$43,'ADR Raw Data'!I$1,FALSE)</f>
        <v>113.971557456214</v>
      </c>
      <c r="AA27" s="52">
        <f>VLOOKUP($A27,'ADR Raw Data'!$B$6:$BE$43,'ADR Raw Data'!J$1,FALSE)</f>
        <v>104.48052700151</v>
      </c>
      <c r="AB27" s="52">
        <f>VLOOKUP($A27,'ADR Raw Data'!$B$6:$BE$43,'ADR Raw Data'!K$1,FALSE)</f>
        <v>105.260085078583</v>
      </c>
      <c r="AC27" s="53">
        <f>VLOOKUP($A27,'ADR Raw Data'!$B$6:$BE$43,'ADR Raw Data'!L$1,FALSE)</f>
        <v>108.945287706907</v>
      </c>
      <c r="AD27" s="52">
        <f>VLOOKUP($A27,'ADR Raw Data'!$B$6:$BE$43,'ADR Raw Data'!N$1,FALSE)</f>
        <v>121.89224895763201</v>
      </c>
      <c r="AE27" s="52">
        <f>VLOOKUP($A27,'ADR Raw Data'!$B$6:$BE$43,'ADR Raw Data'!O$1,FALSE)</f>
        <v>124.163481522384</v>
      </c>
      <c r="AF27" s="53">
        <f>VLOOKUP($A27,'ADR Raw Data'!$B$6:$BE$43,'ADR Raw Data'!P$1,FALSE)</f>
        <v>123.098483154641</v>
      </c>
      <c r="AG27" s="54">
        <f>VLOOKUP($A27,'ADR Raw Data'!$B$6:$BE$43,'ADR Raw Data'!R$1,FALSE)</f>
        <v>114.159103677803</v>
      </c>
      <c r="AI27" s="47">
        <f>VLOOKUP($A27,'ADR Raw Data'!$B$6:$BE$43,'ADR Raw Data'!T$1,FALSE)</f>
        <v>4.6916997339927402</v>
      </c>
      <c r="AJ27" s="48">
        <f>VLOOKUP($A27,'ADR Raw Data'!$B$6:$BE$43,'ADR Raw Data'!U$1,FALSE)</f>
        <v>4.5601099931044597</v>
      </c>
      <c r="AK27" s="48">
        <f>VLOOKUP($A27,'ADR Raw Data'!$B$6:$BE$43,'ADR Raw Data'!V$1,FALSE)</f>
        <v>10.485710200533299</v>
      </c>
      <c r="AL27" s="48">
        <f>VLOOKUP($A27,'ADR Raw Data'!$B$6:$BE$43,'ADR Raw Data'!W$1,FALSE)</f>
        <v>-3.8743139578215602</v>
      </c>
      <c r="AM27" s="48">
        <f>VLOOKUP($A27,'ADR Raw Data'!$B$6:$BE$43,'ADR Raw Data'!X$1,FALSE)</f>
        <v>-3.9660755434089201</v>
      </c>
      <c r="AN27" s="49">
        <f>VLOOKUP($A27,'ADR Raw Data'!$B$6:$BE$43,'ADR Raw Data'!Y$1,FALSE)</f>
        <v>2.1107092621753698</v>
      </c>
      <c r="AO27" s="48">
        <f>VLOOKUP($A27,'ADR Raw Data'!$B$6:$BE$43,'ADR Raw Data'!AA$1,FALSE)</f>
        <v>-2.0560535014596102</v>
      </c>
      <c r="AP27" s="48">
        <f>VLOOKUP($A27,'ADR Raw Data'!$B$6:$BE$43,'ADR Raw Data'!AB$1,FALSE)</f>
        <v>-3.8709625094399298</v>
      </c>
      <c r="AQ27" s="49">
        <f>VLOOKUP($A27,'ADR Raw Data'!$B$6:$BE$43,'ADR Raw Data'!AC$1,FALSE)</f>
        <v>-3.0119617041840998</v>
      </c>
      <c r="AR27" s="50">
        <f>VLOOKUP($A27,'ADR Raw Data'!$B$6:$BE$43,'ADR Raw Data'!AE$1,FALSE)</f>
        <v>-0.238322001912464</v>
      </c>
      <c r="AS27" s="40"/>
      <c r="AT27" s="51">
        <f>VLOOKUP($A27,'RevPAR Raw Data'!$B$6:$BE$43,'RevPAR Raw Data'!G$1,FALSE)</f>
        <v>44.561693356835001</v>
      </c>
      <c r="AU27" s="52">
        <f>VLOOKUP($A27,'RevPAR Raw Data'!$B$6:$BE$43,'RevPAR Raw Data'!H$1,FALSE)</f>
        <v>48.279095474934998</v>
      </c>
      <c r="AV27" s="52">
        <f>VLOOKUP($A27,'RevPAR Raw Data'!$B$6:$BE$43,'RevPAR Raw Data'!I$1,FALSE)</f>
        <v>52.747834217360499</v>
      </c>
      <c r="AW27" s="52">
        <f>VLOOKUP($A27,'RevPAR Raw Data'!$B$6:$BE$43,'RevPAR Raw Data'!J$1,FALSE)</f>
        <v>43.545201148973</v>
      </c>
      <c r="AX27" s="52">
        <f>VLOOKUP($A27,'RevPAR Raw Data'!$B$6:$BE$43,'RevPAR Raw Data'!K$1,FALSE)</f>
        <v>43.7458494766664</v>
      </c>
      <c r="AY27" s="53">
        <f>VLOOKUP($A27,'RevPAR Raw Data'!$B$6:$BE$43,'RevPAR Raw Data'!L$1,FALSE)</f>
        <v>46.574097645967299</v>
      </c>
      <c r="AZ27" s="52">
        <f>VLOOKUP($A27,'RevPAR Raw Data'!$B$6:$BE$43,'RevPAR Raw Data'!N$1,FALSE)</f>
        <v>71.590873765700195</v>
      </c>
      <c r="BA27" s="52">
        <f>VLOOKUP($A27,'RevPAR Raw Data'!$B$6:$BE$43,'RevPAR Raw Data'!O$1,FALSE)</f>
        <v>82.595835208152295</v>
      </c>
      <c r="BB27" s="53">
        <f>VLOOKUP($A27,'RevPAR Raw Data'!$B$6:$BE$43,'RevPAR Raw Data'!P$1,FALSE)</f>
        <v>77.093354486926202</v>
      </c>
      <c r="BC27" s="54">
        <f>VLOOKUP($A27,'RevPAR Raw Data'!$B$6:$BE$43,'RevPAR Raw Data'!R$1,FALSE)</f>
        <v>55.264659496575199</v>
      </c>
      <c r="BE27" s="47">
        <f>VLOOKUP($A27,'RevPAR Raw Data'!$B$6:$BE$43,'RevPAR Raw Data'!T$1,FALSE)</f>
        <v>7.3538912664988603</v>
      </c>
      <c r="BF27" s="48">
        <f>VLOOKUP($A27,'RevPAR Raw Data'!$B$6:$BE$43,'RevPAR Raw Data'!U$1,FALSE)</f>
        <v>24.077812915490998</v>
      </c>
      <c r="BG27" s="48">
        <f>VLOOKUP($A27,'RevPAR Raw Data'!$B$6:$BE$43,'RevPAR Raw Data'!V$1,FALSE)</f>
        <v>33.303303642587501</v>
      </c>
      <c r="BH27" s="48">
        <f>VLOOKUP($A27,'RevPAR Raw Data'!$B$6:$BE$43,'RevPAR Raw Data'!W$1,FALSE)</f>
        <v>-13.219703653315101</v>
      </c>
      <c r="BI27" s="48">
        <f>VLOOKUP($A27,'RevPAR Raw Data'!$B$6:$BE$43,'RevPAR Raw Data'!X$1,FALSE)</f>
        <v>-18.844504530762901</v>
      </c>
      <c r="BJ27" s="49">
        <f>VLOOKUP($A27,'RevPAR Raw Data'!$B$6:$BE$43,'RevPAR Raw Data'!Y$1,FALSE)</f>
        <v>3.9594157432424</v>
      </c>
      <c r="BK27" s="48">
        <f>VLOOKUP($A27,'RevPAR Raw Data'!$B$6:$BE$43,'RevPAR Raw Data'!AA$1,FALSE)</f>
        <v>-7.3539307926151096</v>
      </c>
      <c r="BL27" s="48">
        <f>VLOOKUP($A27,'RevPAR Raw Data'!$B$6:$BE$43,'RevPAR Raw Data'!AB$1,FALSE)</f>
        <v>-6.5272474003756402</v>
      </c>
      <c r="BM27" s="49">
        <f>VLOOKUP($A27,'RevPAR Raw Data'!$B$6:$BE$43,'RevPAR Raw Data'!AC$1,FALSE)</f>
        <v>-6.91291430597252</v>
      </c>
      <c r="BN27" s="50">
        <f>VLOOKUP($A27,'RevPAR Raw Data'!$B$6:$BE$43,'RevPAR Raw Data'!AE$1,FALSE)</f>
        <v>-0.67048401670051905</v>
      </c>
    </row>
    <row r="28" spans="1:66" x14ac:dyDescent="0.45">
      <c r="A28" s="63" t="s">
        <v>29</v>
      </c>
      <c r="B28" s="47">
        <f>VLOOKUP($A28,'Occupancy Raw Data'!$B$8:$BE$45,'Occupancy Raw Data'!G$3,FALSE)</f>
        <v>39.515706806282701</v>
      </c>
      <c r="C28" s="48">
        <f>VLOOKUP($A28,'Occupancy Raw Data'!$B$8:$BE$45,'Occupancy Raw Data'!H$3,FALSE)</f>
        <v>42.264397905759097</v>
      </c>
      <c r="D28" s="48">
        <f>VLOOKUP($A28,'Occupancy Raw Data'!$B$8:$BE$45,'Occupancy Raw Data'!I$3,FALSE)</f>
        <v>40.837696335078498</v>
      </c>
      <c r="E28" s="48">
        <f>VLOOKUP($A28,'Occupancy Raw Data'!$B$8:$BE$45,'Occupancy Raw Data'!J$3,FALSE)</f>
        <v>36.0994764397905</v>
      </c>
      <c r="F28" s="48">
        <f>VLOOKUP($A28,'Occupancy Raw Data'!$B$8:$BE$45,'Occupancy Raw Data'!K$3,FALSE)</f>
        <v>39.031413612565402</v>
      </c>
      <c r="G28" s="49">
        <f>VLOOKUP($A28,'Occupancy Raw Data'!$B$8:$BE$45,'Occupancy Raw Data'!L$3,FALSE)</f>
        <v>39.549738219895197</v>
      </c>
      <c r="H28" s="48">
        <f>VLOOKUP($A28,'Occupancy Raw Data'!$B$8:$BE$45,'Occupancy Raw Data'!N$3,FALSE)</f>
        <v>64.162303664921396</v>
      </c>
      <c r="I28" s="48">
        <f>VLOOKUP($A28,'Occupancy Raw Data'!$B$8:$BE$45,'Occupancy Raw Data'!O$3,FALSE)</f>
        <v>70.248691099476403</v>
      </c>
      <c r="J28" s="49">
        <f>VLOOKUP($A28,'Occupancy Raw Data'!$B$8:$BE$45,'Occupancy Raw Data'!P$3,FALSE)</f>
        <v>67.205497382198899</v>
      </c>
      <c r="K28" s="50">
        <f>VLOOKUP($A28,'Occupancy Raw Data'!$B$8:$BE$45,'Occupancy Raw Data'!R$3,FALSE)</f>
        <v>47.451383694839102</v>
      </c>
      <c r="M28" s="47">
        <f>VLOOKUP($A28,'Occupancy Raw Data'!$B$8:$BE$45,'Occupancy Raw Data'!T$3,FALSE)</f>
        <v>8.7036020567096308</v>
      </c>
      <c r="N28" s="48">
        <f>VLOOKUP($A28,'Occupancy Raw Data'!$B$8:$BE$45,'Occupancy Raw Data'!U$3,FALSE)</f>
        <v>21.2632724959632</v>
      </c>
      <c r="O28" s="48">
        <f>VLOOKUP($A28,'Occupancy Raw Data'!$B$8:$BE$45,'Occupancy Raw Data'!V$3,FALSE)</f>
        <v>24.6239838456173</v>
      </c>
      <c r="P28" s="48">
        <f>VLOOKUP($A28,'Occupancy Raw Data'!$B$8:$BE$45,'Occupancy Raw Data'!W$3,FALSE)</f>
        <v>10.951523370970699</v>
      </c>
      <c r="Q28" s="48">
        <f>VLOOKUP($A28,'Occupancy Raw Data'!$B$8:$BE$45,'Occupancy Raw Data'!X$3,FALSE)</f>
        <v>-9.8377879936723893</v>
      </c>
      <c r="R28" s="49">
        <f>VLOOKUP($A28,'Occupancy Raw Data'!$B$8:$BE$45,'Occupancy Raw Data'!Y$3,FALSE)</f>
        <v>9.9891907209465405</v>
      </c>
      <c r="S28" s="48">
        <f>VLOOKUP($A28,'Occupancy Raw Data'!$B$8:$BE$45,'Occupancy Raw Data'!AA$3,FALSE)</f>
        <v>7.4708054164245903</v>
      </c>
      <c r="T28" s="48">
        <f>VLOOKUP($A28,'Occupancy Raw Data'!$B$8:$BE$45,'Occupancy Raw Data'!AB$3,FALSE)</f>
        <v>2.0720017057704898</v>
      </c>
      <c r="U28" s="49">
        <f>VLOOKUP($A28,'Occupancy Raw Data'!$B$8:$BE$45,'Occupancy Raw Data'!AC$3,FALSE)</f>
        <v>4.5798437303718096</v>
      </c>
      <c r="V28" s="50">
        <f>VLOOKUP($A28,'Occupancy Raw Data'!$B$8:$BE$45,'Occupancy Raw Data'!AE$3,FALSE)</f>
        <v>7.7585785697993002</v>
      </c>
      <c r="X28" s="51">
        <f>VLOOKUP($A28,'ADR Raw Data'!$B$6:$BE$43,'ADR Raw Data'!G$1,FALSE)</f>
        <v>110.583517721099</v>
      </c>
      <c r="Y28" s="52">
        <f>VLOOKUP($A28,'ADR Raw Data'!$B$6:$BE$43,'ADR Raw Data'!H$1,FALSE)</f>
        <v>110.661294518426</v>
      </c>
      <c r="Z28" s="52">
        <f>VLOOKUP($A28,'ADR Raw Data'!$B$6:$BE$43,'ADR Raw Data'!I$1,FALSE)</f>
        <v>114.363961538461</v>
      </c>
      <c r="AA28" s="52">
        <f>VLOOKUP($A28,'ADR Raw Data'!$B$6:$BE$43,'ADR Raw Data'!J$1,FALSE)</f>
        <v>101.25213923132701</v>
      </c>
      <c r="AB28" s="52">
        <f>VLOOKUP($A28,'ADR Raw Data'!$B$6:$BE$43,'ADR Raw Data'!K$1,FALSE)</f>
        <v>103.353316566063</v>
      </c>
      <c r="AC28" s="53">
        <f>VLOOKUP($A28,'ADR Raw Data'!$B$6:$BE$43,'ADR Raw Data'!L$1,FALSE)</f>
        <v>108.25029851734099</v>
      </c>
      <c r="AD28" s="52">
        <f>VLOOKUP($A28,'ADR Raw Data'!$B$6:$BE$43,'ADR Raw Data'!N$1,FALSE)</f>
        <v>149.366456548347</v>
      </c>
      <c r="AE28" s="52">
        <f>VLOOKUP($A28,'ADR Raw Data'!$B$6:$BE$43,'ADR Raw Data'!O$1,FALSE)</f>
        <v>159.76256940562601</v>
      </c>
      <c r="AF28" s="53">
        <f>VLOOKUP($A28,'ADR Raw Data'!$B$6:$BE$43,'ADR Raw Data'!P$1,FALSE)</f>
        <v>154.799890933878</v>
      </c>
      <c r="AG28" s="54">
        <f>VLOOKUP($A28,'ADR Raw Data'!$B$6:$BE$43,'ADR Raw Data'!R$1,FALSE)</f>
        <v>127.086952358434</v>
      </c>
      <c r="AI28" s="47">
        <f>VLOOKUP($A28,'ADR Raw Data'!$B$6:$BE$43,'ADR Raw Data'!T$1,FALSE)</f>
        <v>1.82268311703445</v>
      </c>
      <c r="AJ28" s="48">
        <f>VLOOKUP($A28,'ADR Raw Data'!$B$6:$BE$43,'ADR Raw Data'!U$1,FALSE)</f>
        <v>-1.3742508340616499</v>
      </c>
      <c r="AK28" s="48">
        <f>VLOOKUP($A28,'ADR Raw Data'!$B$6:$BE$43,'ADR Raw Data'!V$1,FALSE)</f>
        <v>7.9272409660297702</v>
      </c>
      <c r="AL28" s="48">
        <f>VLOOKUP($A28,'ADR Raw Data'!$B$6:$BE$43,'ADR Raw Data'!W$1,FALSE)</f>
        <v>4.1208226119751803</v>
      </c>
      <c r="AM28" s="48">
        <f>VLOOKUP($A28,'ADR Raw Data'!$B$6:$BE$43,'ADR Raw Data'!X$1,FALSE)</f>
        <v>-9.4934048239657702</v>
      </c>
      <c r="AN28" s="49">
        <f>VLOOKUP($A28,'ADR Raw Data'!$B$6:$BE$43,'ADR Raw Data'!Y$1,FALSE)</f>
        <v>0.12753891598290401</v>
      </c>
      <c r="AO28" s="48">
        <f>VLOOKUP($A28,'ADR Raw Data'!$B$6:$BE$43,'ADR Raw Data'!AA$1,FALSE)</f>
        <v>2.0035404150275098</v>
      </c>
      <c r="AP28" s="48">
        <f>VLOOKUP($A28,'ADR Raw Data'!$B$6:$BE$43,'ADR Raw Data'!AB$1,FALSE)</f>
        <v>-0.50659493665565802</v>
      </c>
      <c r="AQ28" s="49">
        <f>VLOOKUP($A28,'ADR Raw Data'!$B$6:$BE$43,'ADR Raw Data'!AC$1,FALSE)</f>
        <v>0.51538574806785198</v>
      </c>
      <c r="AR28" s="50">
        <f>VLOOKUP($A28,'ADR Raw Data'!$B$6:$BE$43,'ADR Raw Data'!AE$1,FALSE)</f>
        <v>-0.10819936562889799</v>
      </c>
      <c r="AS28" s="40"/>
      <c r="AT28" s="51">
        <f>VLOOKUP($A28,'RevPAR Raw Data'!$B$6:$BE$43,'RevPAR Raw Data'!G$1,FALSE)</f>
        <v>43.697858638743398</v>
      </c>
      <c r="AU28" s="52">
        <f>VLOOKUP($A28,'RevPAR Raw Data'!$B$6:$BE$43,'RevPAR Raw Data'!H$1,FALSE)</f>
        <v>46.770329842931901</v>
      </c>
      <c r="AV28" s="52">
        <f>VLOOKUP($A28,'RevPAR Raw Data'!$B$6:$BE$43,'RevPAR Raw Data'!I$1,FALSE)</f>
        <v>46.703607329842903</v>
      </c>
      <c r="AW28" s="52">
        <f>VLOOKUP($A28,'RevPAR Raw Data'!$B$6:$BE$43,'RevPAR Raw Data'!J$1,FALSE)</f>
        <v>36.5514921465968</v>
      </c>
      <c r="AX28" s="52">
        <f>VLOOKUP($A28,'RevPAR Raw Data'!$B$6:$BE$43,'RevPAR Raw Data'!K$1,FALSE)</f>
        <v>40.340260471204097</v>
      </c>
      <c r="AY28" s="53">
        <f>VLOOKUP($A28,'RevPAR Raw Data'!$B$6:$BE$43,'RevPAR Raw Data'!L$1,FALSE)</f>
        <v>42.812709685863801</v>
      </c>
      <c r="AZ28" s="52">
        <f>VLOOKUP($A28,'RevPAR Raw Data'!$B$6:$BE$43,'RevPAR Raw Data'!N$1,FALSE)</f>
        <v>95.836959424083702</v>
      </c>
      <c r="BA28" s="52">
        <f>VLOOKUP($A28,'RevPAR Raw Data'!$B$6:$BE$43,'RevPAR Raw Data'!O$1,FALSE)</f>
        <v>112.231113874345</v>
      </c>
      <c r="BB28" s="53">
        <f>VLOOKUP($A28,'RevPAR Raw Data'!$B$6:$BE$43,'RevPAR Raw Data'!P$1,FALSE)</f>
        <v>104.034036649214</v>
      </c>
      <c r="BC28" s="54">
        <f>VLOOKUP($A28,'RevPAR Raw Data'!$B$6:$BE$43,'RevPAR Raw Data'!R$1,FALSE)</f>
        <v>60.304517389678303</v>
      </c>
      <c r="BE28" s="47">
        <f>VLOOKUP($A28,'RevPAR Raw Data'!$B$6:$BE$43,'RevPAR Raw Data'!T$1,FALSE)</f>
        <v>10.6849242590056</v>
      </c>
      <c r="BF28" s="48">
        <f>VLOOKUP($A28,'RevPAR Raw Data'!$B$6:$BE$43,'RevPAR Raw Data'!U$1,FALSE)</f>
        <v>19.596810962276901</v>
      </c>
      <c r="BG28" s="48">
        <f>VLOOKUP($A28,'RevPAR Raw Data'!$B$6:$BE$43,'RevPAR Raw Data'!V$1,FALSE)</f>
        <v>34.503227346525499</v>
      </c>
      <c r="BH28" s="48">
        <f>VLOOKUP($A28,'RevPAR Raw Data'!$B$6:$BE$43,'RevPAR Raw Data'!W$1,FALSE)</f>
        <v>15.5236388343726</v>
      </c>
      <c r="BI28" s="48">
        <f>VLOOKUP($A28,'RevPAR Raw Data'!$B$6:$BE$43,'RevPAR Raw Data'!X$1,FALSE)</f>
        <v>-18.397251777675301</v>
      </c>
      <c r="BJ28" s="49">
        <f>VLOOKUP($A28,'RevPAR Raw Data'!$B$6:$BE$43,'RevPAR Raw Data'!Y$1,FALSE)</f>
        <v>10.1294697424904</v>
      </c>
      <c r="BK28" s="48">
        <f>VLOOKUP($A28,'RevPAR Raw Data'!$B$6:$BE$43,'RevPAR Raw Data'!AA$1,FALSE)</f>
        <v>9.6240264372982391</v>
      </c>
      <c r="BL28" s="48">
        <f>VLOOKUP($A28,'RevPAR Raw Data'!$B$6:$BE$43,'RevPAR Raw Data'!AB$1,FALSE)</f>
        <v>1.55491011338598</v>
      </c>
      <c r="BM28" s="49">
        <f>VLOOKUP($A28,'RevPAR Raw Data'!$B$6:$BE$43,'RevPAR Raw Data'!AC$1,FALSE)</f>
        <v>5.1188333403097799</v>
      </c>
      <c r="BN28" s="50">
        <f>VLOOKUP($A28,'RevPAR Raw Data'!$B$6:$BE$43,'RevPAR Raw Data'!AE$1,FALSE)</f>
        <v>7.6419844713760599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46.141575735158099</v>
      </c>
      <c r="C30" s="48">
        <f>VLOOKUP($A30,'Occupancy Raw Data'!$B$8:$BE$45,'Occupancy Raw Data'!H$3,FALSE)</f>
        <v>58.5652857407064</v>
      </c>
      <c r="D30" s="48">
        <f>VLOOKUP($A30,'Occupancy Raw Data'!$B$8:$BE$45,'Occupancy Raw Data'!I$3,FALSE)</f>
        <v>60.528019234325797</v>
      </c>
      <c r="E30" s="48">
        <f>VLOOKUP($A30,'Occupancy Raw Data'!$B$8:$BE$45,'Occupancy Raw Data'!J$3,FALSE)</f>
        <v>58.1445348622156</v>
      </c>
      <c r="F30" s="48">
        <f>VLOOKUP($A30,'Occupancy Raw Data'!$B$8:$BE$45,'Occupancy Raw Data'!K$3,FALSE)</f>
        <v>52.670149805807199</v>
      </c>
      <c r="G30" s="49">
        <f>VLOOKUP($A30,'Occupancy Raw Data'!$B$8:$BE$45,'Occupancy Raw Data'!L$3,FALSE)</f>
        <v>55.209913075642604</v>
      </c>
      <c r="H30" s="48">
        <f>VLOOKUP($A30,'Occupancy Raw Data'!$B$8:$BE$45,'Occupancy Raw Data'!N$3,FALSE)</f>
        <v>71.960561945980899</v>
      </c>
      <c r="I30" s="48">
        <f>VLOOKUP($A30,'Occupancy Raw Data'!$B$8:$BE$45,'Occupancy Raw Data'!O$3,FALSE)</f>
        <v>76.774596708866596</v>
      </c>
      <c r="J30" s="49">
        <f>VLOOKUP($A30,'Occupancy Raw Data'!$B$8:$BE$45,'Occupancy Raw Data'!P$3,FALSE)</f>
        <v>74.367579327423698</v>
      </c>
      <c r="K30" s="50">
        <f>VLOOKUP($A30,'Occupancy Raw Data'!$B$8:$BE$45,'Occupancy Raw Data'!R$3,FALSE)</f>
        <v>60.679101667029997</v>
      </c>
      <c r="M30" s="47">
        <f>VLOOKUP($A30,'Occupancy Raw Data'!$B$8:$BE$45,'Occupancy Raw Data'!T$3,FALSE)</f>
        <v>-3.6993089463918198</v>
      </c>
      <c r="N30" s="48">
        <f>VLOOKUP($A30,'Occupancy Raw Data'!$B$8:$BE$45,'Occupancy Raw Data'!U$3,FALSE)</f>
        <v>15.2699174328461</v>
      </c>
      <c r="O30" s="48">
        <f>VLOOKUP($A30,'Occupancy Raw Data'!$B$8:$BE$45,'Occupancy Raw Data'!V$3,FALSE)</f>
        <v>18.196920508070701</v>
      </c>
      <c r="P30" s="48">
        <f>VLOOKUP($A30,'Occupancy Raw Data'!$B$8:$BE$45,'Occupancy Raw Data'!W$3,FALSE)</f>
        <v>-3.70541921371469</v>
      </c>
      <c r="Q30" s="48">
        <f>VLOOKUP($A30,'Occupancy Raw Data'!$B$8:$BE$45,'Occupancy Raw Data'!X$3,FALSE)</f>
        <v>-13.230166080724301</v>
      </c>
      <c r="R30" s="49">
        <f>VLOOKUP($A30,'Occupancy Raw Data'!$B$8:$BE$45,'Occupancy Raw Data'!Y$3,FALSE)</f>
        <v>1.85700204063281</v>
      </c>
      <c r="S30" s="48">
        <f>VLOOKUP($A30,'Occupancy Raw Data'!$B$8:$BE$45,'Occupancy Raw Data'!AA$3,FALSE)</f>
        <v>-0.437905896951086</v>
      </c>
      <c r="T30" s="48">
        <f>VLOOKUP($A30,'Occupancy Raw Data'!$B$8:$BE$45,'Occupancy Raw Data'!AB$3,FALSE)</f>
        <v>5.6077989902241399</v>
      </c>
      <c r="U30" s="49">
        <f>VLOOKUP($A30,'Occupancy Raw Data'!$B$8:$BE$45,'Occupancy Raw Data'!AC$3,FALSE)</f>
        <v>2.59372017507292</v>
      </c>
      <c r="V30" s="50">
        <f>VLOOKUP($A30,'Occupancy Raw Data'!$B$8:$BE$45,'Occupancy Raw Data'!AE$3,FALSE)</f>
        <v>2.1053180765675701</v>
      </c>
      <c r="X30" s="51">
        <f>VLOOKUP($A30,'ADR Raw Data'!$B$6:$BE$43,'ADR Raw Data'!G$1,FALSE)</f>
        <v>111.918092088782</v>
      </c>
      <c r="Y30" s="52">
        <f>VLOOKUP($A30,'ADR Raw Data'!$B$6:$BE$43,'ADR Raw Data'!H$1,FALSE)</f>
        <v>115.558152607271</v>
      </c>
      <c r="Z30" s="52">
        <f>VLOOKUP($A30,'ADR Raw Data'!$B$6:$BE$43,'ADR Raw Data'!I$1,FALSE)</f>
        <v>117.359412955465</v>
      </c>
      <c r="AA30" s="52">
        <f>VLOOKUP($A30,'ADR Raw Data'!$B$6:$BE$43,'ADR Raw Data'!J$1,FALSE)</f>
        <v>114.41809828635</v>
      </c>
      <c r="AB30" s="52">
        <f>VLOOKUP($A30,'ADR Raw Data'!$B$6:$BE$43,'ADR Raw Data'!K$1,FALSE)</f>
        <v>110.749737962515</v>
      </c>
      <c r="AC30" s="53">
        <f>VLOOKUP($A30,'ADR Raw Data'!$B$6:$BE$43,'ADR Raw Data'!L$1,FALSE)</f>
        <v>114.187097179418</v>
      </c>
      <c r="AD30" s="52">
        <f>VLOOKUP($A30,'ADR Raw Data'!$B$6:$BE$43,'ADR Raw Data'!N$1,FALSE)</f>
        <v>148.646567927441</v>
      </c>
      <c r="AE30" s="52">
        <f>VLOOKUP($A30,'ADR Raw Data'!$B$6:$BE$43,'ADR Raw Data'!O$1,FALSE)</f>
        <v>152.68451796695999</v>
      </c>
      <c r="AF30" s="53">
        <f>VLOOKUP($A30,'ADR Raw Data'!$B$6:$BE$43,'ADR Raw Data'!P$1,FALSE)</f>
        <v>150.730890078426</v>
      </c>
      <c r="AG30" s="54">
        <f>VLOOKUP($A30,'ADR Raw Data'!$B$6:$BE$43,'ADR Raw Data'!R$1,FALSE)</f>
        <v>126.973206694542</v>
      </c>
      <c r="AI30" s="47">
        <f>VLOOKUP($A30,'ADR Raw Data'!$B$6:$BE$43,'ADR Raw Data'!T$1,FALSE)</f>
        <v>0.606351262017085</v>
      </c>
      <c r="AJ30" s="48">
        <f>VLOOKUP($A30,'ADR Raw Data'!$B$6:$BE$43,'ADR Raw Data'!U$1,FALSE)</f>
        <v>9.3326462301481694</v>
      </c>
      <c r="AK30" s="48">
        <f>VLOOKUP($A30,'ADR Raw Data'!$B$6:$BE$43,'ADR Raw Data'!V$1,FALSE)</f>
        <v>13.544711620296701</v>
      </c>
      <c r="AL30" s="48">
        <f>VLOOKUP($A30,'ADR Raw Data'!$B$6:$BE$43,'ADR Raw Data'!W$1,FALSE)</f>
        <v>5.3213285497726002</v>
      </c>
      <c r="AM30" s="48">
        <f>VLOOKUP($A30,'ADR Raw Data'!$B$6:$BE$43,'ADR Raw Data'!X$1,FALSE)</f>
        <v>-6.4214278318669296</v>
      </c>
      <c r="AN30" s="49">
        <f>VLOOKUP($A30,'ADR Raw Data'!$B$6:$BE$43,'ADR Raw Data'!Y$1,FALSE)</f>
        <v>4.0668293669600404</v>
      </c>
      <c r="AO30" s="48">
        <f>VLOOKUP($A30,'ADR Raw Data'!$B$6:$BE$43,'ADR Raw Data'!AA$1,FALSE)</f>
        <v>-9.5132920800528993</v>
      </c>
      <c r="AP30" s="48">
        <f>VLOOKUP($A30,'ADR Raw Data'!$B$6:$BE$43,'ADR Raw Data'!AB$1,FALSE)</f>
        <v>-9.3324065831682397</v>
      </c>
      <c r="AQ30" s="49">
        <f>VLOOKUP($A30,'ADR Raw Data'!$B$6:$BE$43,'ADR Raw Data'!AC$1,FALSE)</f>
        <v>-9.3857035237146693</v>
      </c>
      <c r="AR30" s="50">
        <f>VLOOKUP($A30,'ADR Raw Data'!$B$6:$BE$43,'ADR Raw Data'!AE$1,FALSE)</f>
        <v>-1.91981459372774</v>
      </c>
      <c r="AS30" s="40"/>
      <c r="AT30" s="51">
        <f>VLOOKUP($A30,'RevPAR Raw Data'!$B$6:$BE$43,'RevPAR Raw Data'!G$1,FALSE)</f>
        <v>51.640771222489299</v>
      </c>
      <c r="AU30" s="52">
        <f>VLOOKUP($A30,'RevPAR Raw Data'!$B$6:$BE$43,'RevPAR Raw Data'!H$1,FALSE)</f>
        <v>67.676962271129995</v>
      </c>
      <c r="AV30" s="52">
        <f>VLOOKUP($A30,'RevPAR Raw Data'!$B$6:$BE$43,'RevPAR Raw Data'!I$1,FALSE)</f>
        <v>71.035328046976105</v>
      </c>
      <c r="AW30" s="52">
        <f>VLOOKUP($A30,'RevPAR Raw Data'!$B$6:$BE$43,'RevPAR Raw Data'!J$1,FALSE)</f>
        <v>66.527871046791105</v>
      </c>
      <c r="AX30" s="52">
        <f>VLOOKUP($A30,'RevPAR Raw Data'!$B$6:$BE$43,'RevPAR Raw Data'!K$1,FALSE)</f>
        <v>58.332052894396099</v>
      </c>
      <c r="AY30" s="53">
        <f>VLOOKUP($A30,'RevPAR Raw Data'!$B$6:$BE$43,'RevPAR Raw Data'!L$1,FALSE)</f>
        <v>63.042597096356502</v>
      </c>
      <c r="AZ30" s="52">
        <f>VLOOKUP($A30,'RevPAR Raw Data'!$B$6:$BE$43,'RevPAR Raw Data'!N$1,FALSE)</f>
        <v>106.966905594</v>
      </c>
      <c r="BA30" s="52">
        <f>VLOOKUP($A30,'RevPAR Raw Data'!$B$6:$BE$43,'RevPAR Raw Data'!O$1,FALSE)</f>
        <v>117.22292290601</v>
      </c>
      <c r="BB30" s="53">
        <f>VLOOKUP($A30,'RevPAR Raw Data'!$B$6:$BE$43,'RevPAR Raw Data'!P$1,FALSE)</f>
        <v>112.094914250005</v>
      </c>
      <c r="BC30" s="54">
        <f>VLOOKUP($A30,'RevPAR Raw Data'!$B$6:$BE$43,'RevPAR Raw Data'!R$1,FALSE)</f>
        <v>77.046201180069602</v>
      </c>
      <c r="BE30" s="47">
        <f>VLOOKUP($A30,'RevPAR Raw Data'!$B$6:$BE$43,'RevPAR Raw Data'!T$1,FALSE)</f>
        <v>-3.1153884908570899</v>
      </c>
      <c r="BF30" s="48">
        <f>VLOOKUP($A30,'RevPAR Raw Data'!$B$6:$BE$43,'RevPAR Raw Data'!U$1,FALSE)</f>
        <v>26.027651036637501</v>
      </c>
      <c r="BG30" s="48">
        <f>VLOOKUP($A30,'RevPAR Raw Data'!$B$6:$BE$43,'RevPAR Raw Data'!V$1,FALSE)</f>
        <v>34.206352534960303</v>
      </c>
      <c r="BH30" s="48">
        <f>VLOOKUP($A30,'RevPAR Raw Data'!$B$6:$BE$43,'RevPAR Raw Data'!W$1,FALSE)</f>
        <v>1.41873180554974</v>
      </c>
      <c r="BI30" s="48">
        <f>VLOOKUP($A30,'RevPAR Raw Data'!$B$6:$BE$43,'RevPAR Raw Data'!X$1,FALSE)</f>
        <v>-18.8020283456814</v>
      </c>
      <c r="BJ30" s="49">
        <f>VLOOKUP($A30,'RevPAR Raw Data'!$B$6:$BE$43,'RevPAR Raw Data'!Y$1,FALSE)</f>
        <v>5.99935251192636</v>
      </c>
      <c r="BK30" s="48">
        <f>VLOOKUP($A30,'RevPAR Raw Data'!$B$6:$BE$43,'RevPAR Raw Data'!AA$1,FALSE)</f>
        <v>-9.9095387099912493</v>
      </c>
      <c r="BL30" s="48">
        <f>VLOOKUP($A30,'RevPAR Raw Data'!$B$6:$BE$43,'RevPAR Raw Data'!AB$1,FALSE)</f>
        <v>-4.2479501950786203</v>
      </c>
      <c r="BM30" s="49">
        <f>VLOOKUP($A30,'RevPAR Raw Data'!$B$6:$BE$43,'RevPAR Raw Data'!AC$1,FALSE)</f>
        <v>-7.03542223450886</v>
      </c>
      <c r="BN30" s="50">
        <f>VLOOKUP($A30,'RevPAR Raw Data'!$B$6:$BE$43,'RevPAR Raw Data'!AE$1,FALSE)</f>
        <v>0.14508527916150399</v>
      </c>
    </row>
    <row r="31" spans="1:66" x14ac:dyDescent="0.45">
      <c r="A31" s="63" t="s">
        <v>70</v>
      </c>
      <c r="B31" s="47">
        <f>VLOOKUP($A31,'Occupancy Raw Data'!$B$8:$BE$45,'Occupancy Raw Data'!G$3,FALSE)</f>
        <v>45.495152530328397</v>
      </c>
      <c r="C31" s="48">
        <f>VLOOKUP($A31,'Occupancy Raw Data'!$B$8:$BE$45,'Occupancy Raw Data'!H$3,FALSE)</f>
        <v>55.987005735749399</v>
      </c>
      <c r="D31" s="48">
        <f>VLOOKUP($A31,'Occupancy Raw Data'!$B$8:$BE$45,'Occupancy Raw Data'!I$3,FALSE)</f>
        <v>57.585909344703303</v>
      </c>
      <c r="E31" s="48">
        <f>VLOOKUP($A31,'Occupancy Raw Data'!$B$8:$BE$45,'Occupancy Raw Data'!J$3,FALSE)</f>
        <v>56.002233389167998</v>
      </c>
      <c r="F31" s="48">
        <f>VLOOKUP($A31,'Occupancy Raw Data'!$B$8:$BE$45,'Occupancy Raw Data'!K$3,FALSE)</f>
        <v>52.271458301609002</v>
      </c>
      <c r="G31" s="49">
        <f>VLOOKUP($A31,'Occupancy Raw Data'!$B$8:$BE$45,'Occupancy Raw Data'!L$3,FALSE)</f>
        <v>53.4683518603116</v>
      </c>
      <c r="H31" s="48">
        <f>VLOOKUP($A31,'Occupancy Raw Data'!$B$8:$BE$45,'Occupancy Raw Data'!N$3,FALSE)</f>
        <v>67.809407203346495</v>
      </c>
      <c r="I31" s="48">
        <f>VLOOKUP($A31,'Occupancy Raw Data'!$B$8:$BE$45,'Occupancy Raw Data'!O$3,FALSE)</f>
        <v>71.456994184266904</v>
      </c>
      <c r="J31" s="49">
        <f>VLOOKUP($A31,'Occupancy Raw Data'!$B$8:$BE$45,'Occupancy Raw Data'!P$3,FALSE)</f>
        <v>69.6332006938067</v>
      </c>
      <c r="K31" s="50">
        <f>VLOOKUP($A31,'Occupancy Raw Data'!$B$8:$BE$45,'Occupancy Raw Data'!R$3,FALSE)</f>
        <v>58.070278631026198</v>
      </c>
      <c r="M31" s="47">
        <f>VLOOKUP($A31,'Occupancy Raw Data'!$B$8:$BE$45,'Occupancy Raw Data'!T$3,FALSE)</f>
        <v>-4.7596684407174799</v>
      </c>
      <c r="N31" s="48">
        <f>VLOOKUP($A31,'Occupancy Raw Data'!$B$8:$BE$45,'Occupancy Raw Data'!U$3,FALSE)</f>
        <v>12.702307049542499</v>
      </c>
      <c r="O31" s="48">
        <f>VLOOKUP($A31,'Occupancy Raw Data'!$B$8:$BE$45,'Occupancy Raw Data'!V$3,FALSE)</f>
        <v>13.4344869551422</v>
      </c>
      <c r="P31" s="48">
        <f>VLOOKUP($A31,'Occupancy Raw Data'!$B$8:$BE$45,'Occupancy Raw Data'!W$3,FALSE)</f>
        <v>-4.7013666295485699</v>
      </c>
      <c r="Q31" s="48">
        <f>VLOOKUP($A31,'Occupancy Raw Data'!$B$8:$BE$45,'Occupancy Raw Data'!X$3,FALSE)</f>
        <v>-12.1636887556788</v>
      </c>
      <c r="R31" s="49">
        <f>VLOOKUP($A31,'Occupancy Raw Data'!$B$8:$BE$45,'Occupancy Raw Data'!Y$3,FALSE)</f>
        <v>0.33391837598900698</v>
      </c>
      <c r="S31" s="48">
        <f>VLOOKUP($A31,'Occupancy Raw Data'!$B$8:$BE$45,'Occupancy Raw Data'!AA$3,FALSE)</f>
        <v>1.9066869554130901E-3</v>
      </c>
      <c r="T31" s="48">
        <f>VLOOKUP($A31,'Occupancy Raw Data'!$B$8:$BE$45,'Occupancy Raw Data'!AB$3,FALSE)</f>
        <v>3.0771349411594602</v>
      </c>
      <c r="U31" s="49">
        <f>VLOOKUP($A31,'Occupancy Raw Data'!$B$8:$BE$45,'Occupancy Raw Data'!AC$3,FALSE)</f>
        <v>1.55651576756677</v>
      </c>
      <c r="V31" s="50">
        <f>VLOOKUP($A31,'Occupancy Raw Data'!$B$8:$BE$45,'Occupancy Raw Data'!AE$3,FALSE)</f>
        <v>0.73020520248209997</v>
      </c>
      <c r="X31" s="51">
        <f>VLOOKUP($A31,'ADR Raw Data'!$B$6:$BE$43,'ADR Raw Data'!G$1,FALSE)</f>
        <v>111.234447171705</v>
      </c>
      <c r="Y31" s="52">
        <f>VLOOKUP($A31,'ADR Raw Data'!$B$6:$BE$43,'ADR Raw Data'!H$1,FALSE)</f>
        <v>114.841863100634</v>
      </c>
      <c r="Z31" s="52">
        <f>VLOOKUP($A31,'ADR Raw Data'!$B$6:$BE$43,'ADR Raw Data'!I$1,FALSE)</f>
        <v>115.729328338475</v>
      </c>
      <c r="AA31" s="52">
        <f>VLOOKUP($A31,'ADR Raw Data'!$B$6:$BE$43,'ADR Raw Data'!J$1,FALSE)</f>
        <v>111.917229221426</v>
      </c>
      <c r="AB31" s="52">
        <f>VLOOKUP($A31,'ADR Raw Data'!$B$6:$BE$43,'ADR Raw Data'!K$1,FALSE)</f>
        <v>112.527637405321</v>
      </c>
      <c r="AC31" s="53">
        <f>VLOOKUP($A31,'ADR Raw Data'!$B$6:$BE$43,'ADR Raw Data'!L$1,FALSE)</f>
        <v>113.353998177295</v>
      </c>
      <c r="AD31" s="52">
        <f>VLOOKUP($A31,'ADR Raw Data'!$B$6:$BE$43,'ADR Raw Data'!N$1,FALSE)</f>
        <v>148.65980589828399</v>
      </c>
      <c r="AE31" s="52">
        <f>VLOOKUP($A31,'ADR Raw Data'!$B$6:$BE$43,'ADR Raw Data'!O$1,FALSE)</f>
        <v>153.599723709573</v>
      </c>
      <c r="AF31" s="53">
        <f>VLOOKUP($A31,'ADR Raw Data'!$B$6:$BE$43,'ADR Raw Data'!P$1,FALSE)</f>
        <v>151.19445657349999</v>
      </c>
      <c r="AG31" s="54">
        <f>VLOOKUP($A31,'ADR Raw Data'!$B$6:$BE$43,'ADR Raw Data'!R$1,FALSE)</f>
        <v>126.27174869947901</v>
      </c>
      <c r="AI31" s="47">
        <f>VLOOKUP($A31,'ADR Raw Data'!$B$6:$BE$43,'ADR Raw Data'!T$1,FALSE)</f>
        <v>-3.6426130016784799</v>
      </c>
      <c r="AJ31" s="48">
        <f>VLOOKUP($A31,'ADR Raw Data'!$B$6:$BE$43,'ADR Raw Data'!U$1,FALSE)</f>
        <v>10.4395751228164</v>
      </c>
      <c r="AK31" s="48">
        <f>VLOOKUP($A31,'ADR Raw Data'!$B$6:$BE$43,'ADR Raw Data'!V$1,FALSE)</f>
        <v>12.6180660405652</v>
      </c>
      <c r="AL31" s="48">
        <f>VLOOKUP($A31,'ADR Raw Data'!$B$6:$BE$43,'ADR Raw Data'!W$1,FALSE)</f>
        <v>5.1497836657685196</v>
      </c>
      <c r="AM31" s="48">
        <f>VLOOKUP($A31,'ADR Raw Data'!$B$6:$BE$43,'ADR Raw Data'!X$1,FALSE)</f>
        <v>-1.97044970315624</v>
      </c>
      <c r="AN31" s="49">
        <f>VLOOKUP($A31,'ADR Raw Data'!$B$6:$BE$43,'ADR Raw Data'!Y$1,FALSE)</f>
        <v>4.2273935372675604</v>
      </c>
      <c r="AO31" s="48">
        <f>VLOOKUP($A31,'ADR Raw Data'!$B$6:$BE$43,'ADR Raw Data'!AA$1,FALSE)</f>
        <v>7.3543371355870102</v>
      </c>
      <c r="AP31" s="48">
        <f>VLOOKUP($A31,'ADR Raw Data'!$B$6:$BE$43,'ADR Raw Data'!AB$1,FALSE)</f>
        <v>7.0424890556025304</v>
      </c>
      <c r="AQ31" s="49">
        <f>VLOOKUP($A31,'ADR Raw Data'!$B$6:$BE$43,'ADR Raw Data'!AC$1,FALSE)</f>
        <v>7.2204321425515197</v>
      </c>
      <c r="AR31" s="50">
        <f>VLOOKUP($A31,'ADR Raw Data'!$B$6:$BE$43,'ADR Raw Data'!AE$1,FALSE)</f>
        <v>5.4868198382761904</v>
      </c>
      <c r="AS31" s="40"/>
      <c r="AT31" s="51">
        <f>VLOOKUP($A31,'RevPAR Raw Data'!$B$6:$BE$43,'RevPAR Raw Data'!G$1,FALSE)</f>
        <v>50.606281407035098</v>
      </c>
      <c r="AU31" s="52">
        <f>VLOOKUP($A31,'RevPAR Raw Data'!$B$6:$BE$43,'RevPAR Raw Data'!H$1,FALSE)</f>
        <v>64.296520481193795</v>
      </c>
      <c r="AV31" s="52">
        <f>VLOOKUP($A31,'RevPAR Raw Data'!$B$6:$BE$43,'RevPAR Raw Data'!I$1,FALSE)</f>
        <v>66.643786102228304</v>
      </c>
      <c r="AW31" s="52">
        <f>VLOOKUP($A31,'RevPAR Raw Data'!$B$6:$BE$43,'RevPAR Raw Data'!J$1,FALSE)</f>
        <v>62.676147911273503</v>
      </c>
      <c r="AX31" s="52">
        <f>VLOOKUP($A31,'RevPAR Raw Data'!$B$6:$BE$43,'RevPAR Raw Data'!K$1,FALSE)</f>
        <v>58.819837064108398</v>
      </c>
      <c r="AY31" s="53">
        <f>VLOOKUP($A31,'RevPAR Raw Data'!$B$6:$BE$43,'RevPAR Raw Data'!L$1,FALSE)</f>
        <v>60.608514593167797</v>
      </c>
      <c r="AZ31" s="52">
        <f>VLOOKUP($A31,'RevPAR Raw Data'!$B$6:$BE$43,'RevPAR Raw Data'!N$1,FALSE)</f>
        <v>100.805333129272</v>
      </c>
      <c r="BA31" s="52">
        <f>VLOOKUP($A31,'RevPAR Raw Data'!$B$6:$BE$43,'RevPAR Raw Data'!O$1,FALSE)</f>
        <v>109.75774563820001</v>
      </c>
      <c r="BB31" s="53">
        <f>VLOOKUP($A31,'RevPAR Raw Data'!$B$6:$BE$43,'RevPAR Raw Data'!P$1,FALSE)</f>
        <v>105.281539383736</v>
      </c>
      <c r="BC31" s="54">
        <f>VLOOKUP($A31,'RevPAR Raw Data'!$B$6:$BE$43,'RevPAR Raw Data'!R$1,FALSE)</f>
        <v>73.326356302057206</v>
      </c>
      <c r="BE31" s="47">
        <f>VLOOKUP($A31,'RevPAR Raw Data'!$B$6:$BE$43,'RevPAR Raw Data'!T$1,FALSE)</f>
        <v>-8.2289051409376004</v>
      </c>
      <c r="BF31" s="48">
        <f>VLOOKUP($A31,'RevPAR Raw Data'!$B$6:$BE$43,'RevPAR Raw Data'!U$1,FALSE)</f>
        <v>24.467949059126799</v>
      </c>
      <c r="BG31" s="48">
        <f>VLOOKUP($A31,'RevPAR Raw Data'!$B$6:$BE$43,'RevPAR Raw Data'!V$1,FALSE)</f>
        <v>27.747725431918401</v>
      </c>
      <c r="BH31" s="48">
        <f>VLOOKUP($A31,'RevPAR Raw Data'!$B$6:$BE$43,'RevPAR Raw Data'!W$1,FALSE)</f>
        <v>0.20630682546356899</v>
      </c>
      <c r="BI31" s="48">
        <f>VLOOKUP($A31,'RevPAR Raw Data'!$B$6:$BE$43,'RevPAR Raw Data'!X$1,FALSE)</f>
        <v>-13.8944590898559</v>
      </c>
      <c r="BJ31" s="49">
        <f>VLOOKUP($A31,'RevPAR Raw Data'!$B$6:$BE$43,'RevPAR Raw Data'!Y$1,FALSE)</f>
        <v>4.5754279571028702</v>
      </c>
      <c r="BK31" s="48">
        <f>VLOOKUP($A31,'RevPAR Raw Data'!$B$6:$BE$43,'RevPAR Raw Data'!AA$1,FALSE)</f>
        <v>7.3563840467292403</v>
      </c>
      <c r="BL31" s="48">
        <f>VLOOKUP($A31,'RevPAR Raw Data'!$B$6:$BE$43,'RevPAR Raw Data'!AB$1,FALSE)</f>
        <v>10.3363308882192</v>
      </c>
      <c r="BM31" s="49">
        <f>VLOOKUP($A31,'RevPAR Raw Data'!$B$6:$BE$43,'RevPAR Raw Data'!AC$1,FALSE)</f>
        <v>8.8893350749035598</v>
      </c>
      <c r="BN31" s="50">
        <f>VLOOKUP($A31,'RevPAR Raw Data'!$B$6:$BE$43,'RevPAR Raw Data'!AE$1,FALSE)</f>
        <v>6.25709008466821</v>
      </c>
    </row>
    <row r="32" spans="1:66" x14ac:dyDescent="0.45">
      <c r="A32" s="63" t="s">
        <v>52</v>
      </c>
      <c r="B32" s="47">
        <f>VLOOKUP($A32,'Occupancy Raw Data'!$B$8:$BE$45,'Occupancy Raw Data'!G$3,FALSE)</f>
        <v>42.676534073388801</v>
      </c>
      <c r="C32" s="48">
        <f>VLOOKUP($A32,'Occupancy Raw Data'!$B$8:$BE$45,'Occupancy Raw Data'!H$3,FALSE)</f>
        <v>62.935553499845803</v>
      </c>
      <c r="D32" s="48">
        <f>VLOOKUP($A32,'Occupancy Raw Data'!$B$8:$BE$45,'Occupancy Raw Data'!I$3,FALSE)</f>
        <v>71.045328399629895</v>
      </c>
      <c r="E32" s="48">
        <f>VLOOKUP($A32,'Occupancy Raw Data'!$B$8:$BE$45,'Occupancy Raw Data'!J$3,FALSE)</f>
        <v>64.045636756090005</v>
      </c>
      <c r="F32" s="48">
        <f>VLOOKUP($A32,'Occupancy Raw Data'!$B$8:$BE$45,'Occupancy Raw Data'!K$3,FALSE)</f>
        <v>49.367869256860899</v>
      </c>
      <c r="G32" s="49">
        <f>VLOOKUP($A32,'Occupancy Raw Data'!$B$8:$BE$45,'Occupancy Raw Data'!L$3,FALSE)</f>
        <v>58.014184397163099</v>
      </c>
      <c r="H32" s="48">
        <f>VLOOKUP($A32,'Occupancy Raw Data'!$B$8:$BE$45,'Occupancy Raw Data'!N$3,FALSE)</f>
        <v>63.5831020659882</v>
      </c>
      <c r="I32" s="48">
        <f>VLOOKUP($A32,'Occupancy Raw Data'!$B$8:$BE$45,'Occupancy Raw Data'!O$3,FALSE)</f>
        <v>73.635522664199797</v>
      </c>
      <c r="J32" s="49">
        <f>VLOOKUP($A32,'Occupancy Raw Data'!$B$8:$BE$45,'Occupancy Raw Data'!P$3,FALSE)</f>
        <v>68.609312365093999</v>
      </c>
      <c r="K32" s="50">
        <f>VLOOKUP($A32,'Occupancy Raw Data'!$B$8:$BE$45,'Occupancy Raw Data'!R$3,FALSE)</f>
        <v>61.041363816571902</v>
      </c>
      <c r="M32" s="47">
        <f>VLOOKUP($A32,'Occupancy Raw Data'!$B$8:$BE$45,'Occupancy Raw Data'!T$3,FALSE)</f>
        <v>5.1635757024813804</v>
      </c>
      <c r="N32" s="48">
        <f>VLOOKUP($A32,'Occupancy Raw Data'!$B$8:$BE$45,'Occupancy Raw Data'!U$3,FALSE)</f>
        <v>14.8014872227822</v>
      </c>
      <c r="O32" s="48">
        <f>VLOOKUP($A32,'Occupancy Raw Data'!$B$8:$BE$45,'Occupancy Raw Data'!V$3,FALSE)</f>
        <v>28.769657724329299</v>
      </c>
      <c r="P32" s="48">
        <f>VLOOKUP($A32,'Occupancy Raw Data'!$B$8:$BE$45,'Occupancy Raw Data'!W$3,FALSE)</f>
        <v>4.5833859854400396</v>
      </c>
      <c r="Q32" s="48">
        <f>VLOOKUP($A32,'Occupancy Raw Data'!$B$8:$BE$45,'Occupancy Raw Data'!X$3,FALSE)</f>
        <v>-22.066448330398899</v>
      </c>
      <c r="R32" s="49">
        <f>VLOOKUP($A32,'Occupancy Raw Data'!$B$8:$BE$45,'Occupancy Raw Data'!Y$3,FALSE)</f>
        <v>5.4191375794354197</v>
      </c>
      <c r="S32" s="48">
        <f>VLOOKUP($A32,'Occupancy Raw Data'!$B$8:$BE$45,'Occupancy Raw Data'!AA$3,FALSE)</f>
        <v>-20.912519590677</v>
      </c>
      <c r="T32" s="48">
        <f>VLOOKUP($A32,'Occupancy Raw Data'!$B$8:$BE$45,'Occupancy Raw Data'!AB$3,FALSE)</f>
        <v>-14.233374122620299</v>
      </c>
      <c r="U32" s="49">
        <f>VLOOKUP($A32,'Occupancy Raw Data'!$B$8:$BE$45,'Occupancy Raw Data'!AC$3,FALSE)</f>
        <v>-17.463273928375401</v>
      </c>
      <c r="V32" s="50">
        <f>VLOOKUP($A32,'Occupancy Raw Data'!$B$8:$BE$45,'Occupancy Raw Data'!AE$3,FALSE)</f>
        <v>-3.1992144437957601</v>
      </c>
      <c r="X32" s="51">
        <f>VLOOKUP($A32,'ADR Raw Data'!$B$6:$BE$43,'ADR Raw Data'!G$1,FALSE)</f>
        <v>109.515628612716</v>
      </c>
      <c r="Y32" s="52">
        <f>VLOOKUP($A32,'ADR Raw Data'!$B$6:$BE$43,'ADR Raw Data'!H$1,FALSE)</f>
        <v>114.649529642332</v>
      </c>
      <c r="Z32" s="52">
        <f>VLOOKUP($A32,'ADR Raw Data'!$B$6:$BE$43,'ADR Raw Data'!I$1,FALSE)</f>
        <v>120.05942708333301</v>
      </c>
      <c r="AA32" s="52">
        <f>VLOOKUP($A32,'ADR Raw Data'!$B$6:$BE$43,'ADR Raw Data'!J$1,FALSE)</f>
        <v>119.70223880597</v>
      </c>
      <c r="AB32" s="52">
        <f>VLOOKUP($A32,'ADR Raw Data'!$B$6:$BE$43,'ADR Raw Data'!K$1,FALSE)</f>
        <v>109.88650843222899</v>
      </c>
      <c r="AC32" s="53">
        <f>VLOOKUP($A32,'ADR Raw Data'!$B$6:$BE$43,'ADR Raw Data'!L$1,FALSE)</f>
        <v>115.524193685553</v>
      </c>
      <c r="AD32" s="52">
        <f>VLOOKUP($A32,'ADR Raw Data'!$B$6:$BE$43,'ADR Raw Data'!N$1,FALSE)</f>
        <v>139.84652764306401</v>
      </c>
      <c r="AE32" s="52">
        <f>VLOOKUP($A32,'ADR Raw Data'!$B$6:$BE$43,'ADR Raw Data'!O$1,FALSE)</f>
        <v>146.437826633165</v>
      </c>
      <c r="AF32" s="53">
        <f>VLOOKUP($A32,'ADR Raw Data'!$B$6:$BE$43,'ADR Raw Data'!P$1,FALSE)</f>
        <v>143.38361123595499</v>
      </c>
      <c r="AG32" s="54">
        <f>VLOOKUP($A32,'ADR Raw Data'!$B$6:$BE$43,'ADR Raw Data'!R$1,FALSE)</f>
        <v>124.470892689615</v>
      </c>
      <c r="AI32" s="47">
        <f>VLOOKUP($A32,'ADR Raw Data'!$B$6:$BE$43,'ADR Raw Data'!T$1,FALSE)</f>
        <v>2.4439870832647901</v>
      </c>
      <c r="AJ32" s="48">
        <f>VLOOKUP($A32,'ADR Raw Data'!$B$6:$BE$43,'ADR Raw Data'!U$1,FALSE)</f>
        <v>3.8301936689385498</v>
      </c>
      <c r="AK32" s="48">
        <f>VLOOKUP($A32,'ADR Raw Data'!$B$6:$BE$43,'ADR Raw Data'!V$1,FALSE)</f>
        <v>11.948795179259999</v>
      </c>
      <c r="AL32" s="48">
        <f>VLOOKUP($A32,'ADR Raw Data'!$B$6:$BE$43,'ADR Raw Data'!W$1,FALSE)</f>
        <v>10.915038270365701</v>
      </c>
      <c r="AM32" s="48">
        <f>VLOOKUP($A32,'ADR Raw Data'!$B$6:$BE$43,'ADR Raw Data'!X$1,FALSE)</f>
        <v>-8.1018967955271197</v>
      </c>
      <c r="AN32" s="49">
        <f>VLOOKUP($A32,'ADR Raw Data'!$B$6:$BE$43,'ADR Raw Data'!Y$1,FALSE)</f>
        <v>4.2483517990551602</v>
      </c>
      <c r="AO32" s="48">
        <f>VLOOKUP($A32,'ADR Raw Data'!$B$6:$BE$43,'ADR Raw Data'!AA$1,FALSE)</f>
        <v>-18.507109998220599</v>
      </c>
      <c r="AP32" s="48">
        <f>VLOOKUP($A32,'ADR Raw Data'!$B$6:$BE$43,'ADR Raw Data'!AB$1,FALSE)</f>
        <v>-17.474857743979399</v>
      </c>
      <c r="AQ32" s="49">
        <f>VLOOKUP($A32,'ADR Raw Data'!$B$6:$BE$43,'ADR Raw Data'!AC$1,FALSE)</f>
        <v>-17.8891309065047</v>
      </c>
      <c r="AR32" s="50">
        <f>VLOOKUP($A32,'ADR Raw Data'!$B$6:$BE$43,'ADR Raw Data'!AE$1,FALSE)</f>
        <v>-7.6953145640838398</v>
      </c>
      <c r="AS32" s="40"/>
      <c r="AT32" s="51">
        <f>VLOOKUP($A32,'RevPAR Raw Data'!$B$6:$BE$43,'RevPAR Raw Data'!G$1,FALSE)</f>
        <v>46.737474560591998</v>
      </c>
      <c r="AU32" s="52">
        <f>VLOOKUP($A32,'RevPAR Raw Data'!$B$6:$BE$43,'RevPAR Raw Data'!H$1,FALSE)</f>
        <v>72.155316065371494</v>
      </c>
      <c r="AV32" s="52">
        <f>VLOOKUP($A32,'RevPAR Raw Data'!$B$6:$BE$43,'RevPAR Raw Data'!I$1,FALSE)</f>
        <v>85.296614246068401</v>
      </c>
      <c r="AW32" s="52">
        <f>VLOOKUP($A32,'RevPAR Raw Data'!$B$6:$BE$43,'RevPAR Raw Data'!J$1,FALSE)</f>
        <v>76.664061054578994</v>
      </c>
      <c r="AX32" s="52">
        <f>VLOOKUP($A32,'RevPAR Raw Data'!$B$6:$BE$43,'RevPAR Raw Data'!K$1,FALSE)</f>
        <v>54.248627813752599</v>
      </c>
      <c r="AY32" s="53">
        <f>VLOOKUP($A32,'RevPAR Raw Data'!$B$6:$BE$43,'RevPAR Raw Data'!L$1,FALSE)</f>
        <v>67.0204187480727</v>
      </c>
      <c r="AZ32" s="52">
        <f>VLOOKUP($A32,'RevPAR Raw Data'!$B$6:$BE$43,'RevPAR Raw Data'!N$1,FALSE)</f>
        <v>88.918760407030504</v>
      </c>
      <c r="BA32" s="52">
        <f>VLOOKUP($A32,'RevPAR Raw Data'!$B$6:$BE$43,'RevPAR Raw Data'!O$1,FALSE)</f>
        <v>107.83025901942599</v>
      </c>
      <c r="BB32" s="53">
        <f>VLOOKUP($A32,'RevPAR Raw Data'!$B$6:$BE$43,'RevPAR Raw Data'!P$1,FALSE)</f>
        <v>98.374509713228406</v>
      </c>
      <c r="BC32" s="54">
        <f>VLOOKUP($A32,'RevPAR Raw Data'!$B$6:$BE$43,'RevPAR Raw Data'!R$1,FALSE)</f>
        <v>75.9787304524029</v>
      </c>
      <c r="BE32" s="47">
        <f>VLOOKUP($A32,'RevPAR Raw Data'!$B$6:$BE$43,'RevPAR Raw Data'!T$1,FALSE)</f>
        <v>7.7337599089494198</v>
      </c>
      <c r="BF32" s="48">
        <f>VLOOKUP($A32,'RevPAR Raw Data'!$B$6:$BE$43,'RevPAR Raw Data'!U$1,FALSE)</f>
        <v>19.198606518236499</v>
      </c>
      <c r="BG32" s="48">
        <f>VLOOKUP($A32,'RevPAR Raw Data'!$B$6:$BE$43,'RevPAR Raw Data'!V$1,FALSE)</f>
        <v>44.156080378843697</v>
      </c>
      <c r="BH32" s="48">
        <f>VLOOKUP($A32,'RevPAR Raw Data'!$B$6:$BE$43,'RevPAR Raw Data'!W$1,FALSE)</f>
        <v>15.9987025901951</v>
      </c>
      <c r="BI32" s="48">
        <f>VLOOKUP($A32,'RevPAR Raw Data'!$B$6:$BE$43,'RevPAR Raw Data'!X$1,FALSE)</f>
        <v>-28.380544255758799</v>
      </c>
      <c r="BJ32" s="49">
        <f>VLOOKUP($A32,'RevPAR Raw Data'!$B$6:$BE$43,'RevPAR Raw Data'!Y$1,FALSE)</f>
        <v>9.8977134073398005</v>
      </c>
      <c r="BK32" s="48">
        <f>VLOOKUP($A32,'RevPAR Raw Data'!$B$6:$BE$43,'RevPAR Raw Data'!AA$1,FALSE)</f>
        <v>-35.549326584851599</v>
      </c>
      <c r="BL32" s="48">
        <f>VLOOKUP($A32,'RevPAR Raw Data'!$B$6:$BE$43,'RevPAR Raw Data'!AB$1,FALSE)</f>
        <v>-29.220969986503501</v>
      </c>
      <c r="BM32" s="49">
        <f>VLOOKUP($A32,'RevPAR Raw Data'!$B$6:$BE$43,'RevPAR Raw Data'!AC$1,FALSE)</f>
        <v>-32.228376901271503</v>
      </c>
      <c r="BN32" s="50">
        <f>VLOOKUP($A32,'RevPAR Raw Data'!$B$6:$BE$43,'RevPAR Raw Data'!AE$1,FALSE)</f>
        <v>-10.6483393928499</v>
      </c>
    </row>
    <row r="33" spans="1:66" x14ac:dyDescent="0.45">
      <c r="A33" s="63" t="s">
        <v>51</v>
      </c>
      <c r="B33" s="47">
        <f>VLOOKUP($A33,'Occupancy Raw Data'!$B$8:$BE$45,'Occupancy Raw Data'!G$3,FALSE)</f>
        <v>43.668895005898499</v>
      </c>
      <c r="C33" s="48">
        <f>VLOOKUP($A33,'Occupancy Raw Data'!$B$8:$BE$45,'Occupancy Raw Data'!H$3,FALSE)</f>
        <v>56.547384978372001</v>
      </c>
      <c r="D33" s="48">
        <f>VLOOKUP($A33,'Occupancy Raw Data'!$B$8:$BE$45,'Occupancy Raw Data'!I$3,FALSE)</f>
        <v>55.544632324026701</v>
      </c>
      <c r="E33" s="48">
        <f>VLOOKUP($A33,'Occupancy Raw Data'!$B$8:$BE$45,'Occupancy Raw Data'!J$3,FALSE)</f>
        <v>51.337003539126997</v>
      </c>
      <c r="F33" s="48">
        <f>VLOOKUP($A33,'Occupancy Raw Data'!$B$8:$BE$45,'Occupancy Raw Data'!K$3,FALSE)</f>
        <v>51.710578057412498</v>
      </c>
      <c r="G33" s="49">
        <f>VLOOKUP($A33,'Occupancy Raw Data'!$B$8:$BE$45,'Occupancy Raw Data'!L$3,FALSE)</f>
        <v>51.761698780967301</v>
      </c>
      <c r="H33" s="48">
        <f>VLOOKUP($A33,'Occupancy Raw Data'!$B$8:$BE$45,'Occupancy Raw Data'!N$3,FALSE)</f>
        <v>73.734423676012398</v>
      </c>
      <c r="I33" s="48">
        <f>VLOOKUP($A33,'Occupancy Raw Data'!$B$8:$BE$45,'Occupancy Raw Data'!O$3,FALSE)</f>
        <v>74.941588785046704</v>
      </c>
      <c r="J33" s="49">
        <f>VLOOKUP($A33,'Occupancy Raw Data'!$B$8:$BE$45,'Occupancy Raw Data'!P$3,FALSE)</f>
        <v>74.338006230529501</v>
      </c>
      <c r="K33" s="50">
        <f>VLOOKUP($A33,'Occupancy Raw Data'!$B$8:$BE$45,'Occupancy Raw Data'!R$3,FALSE)</f>
        <v>58.257240490728798</v>
      </c>
      <c r="M33" s="47">
        <f>VLOOKUP($A33,'Occupancy Raw Data'!$B$8:$BE$45,'Occupancy Raw Data'!T$3,FALSE)</f>
        <v>7.75045953781013</v>
      </c>
      <c r="N33" s="48">
        <f>VLOOKUP($A33,'Occupancy Raw Data'!$B$8:$BE$45,'Occupancy Raw Data'!U$3,FALSE)</f>
        <v>29.247685183224199</v>
      </c>
      <c r="O33" s="48">
        <f>VLOOKUP($A33,'Occupancy Raw Data'!$B$8:$BE$45,'Occupancy Raw Data'!V$3,FALSE)</f>
        <v>27.892480242604901</v>
      </c>
      <c r="P33" s="48">
        <f>VLOOKUP($A33,'Occupancy Raw Data'!$B$8:$BE$45,'Occupancy Raw Data'!W$3,FALSE)</f>
        <v>-0.86839453878833195</v>
      </c>
      <c r="Q33" s="48">
        <f>VLOOKUP($A33,'Occupancy Raw Data'!$B$8:$BE$45,'Occupancy Raw Data'!X$3,FALSE)</f>
        <v>3.2858892813414902</v>
      </c>
      <c r="R33" s="49">
        <f>VLOOKUP($A33,'Occupancy Raw Data'!$B$8:$BE$45,'Occupancy Raw Data'!Y$3,FALSE)</f>
        <v>12.703166876801401</v>
      </c>
      <c r="S33" s="48">
        <f>VLOOKUP($A33,'Occupancy Raw Data'!$B$8:$BE$45,'Occupancy Raw Data'!AA$3,FALSE)</f>
        <v>24.7579913099989</v>
      </c>
      <c r="T33" s="48">
        <f>VLOOKUP($A33,'Occupancy Raw Data'!$B$8:$BE$45,'Occupancy Raw Data'!AB$3,FALSE)</f>
        <v>21.603762008522999</v>
      </c>
      <c r="U33" s="49">
        <f>VLOOKUP($A33,'Occupancy Raw Data'!$B$8:$BE$45,'Occupancy Raw Data'!AC$3,FALSE)</f>
        <v>23.1478826289107</v>
      </c>
      <c r="V33" s="50">
        <f>VLOOKUP($A33,'Occupancy Raw Data'!$B$8:$BE$45,'Occupancy Raw Data'!AE$3,FALSE)</f>
        <v>16.3615994056196</v>
      </c>
      <c r="X33" s="51">
        <f>VLOOKUP($A33,'ADR Raw Data'!$B$6:$BE$43,'ADR Raw Data'!G$1,FALSE)</f>
        <v>100.979869428185</v>
      </c>
      <c r="Y33" s="52">
        <f>VLOOKUP($A33,'ADR Raw Data'!$B$6:$BE$43,'ADR Raw Data'!H$1,FALSE)</f>
        <v>105.86881432545201</v>
      </c>
      <c r="Z33" s="52">
        <f>VLOOKUP($A33,'ADR Raw Data'!$B$6:$BE$43,'ADR Raw Data'!I$1,FALSE)</f>
        <v>106.835950442477</v>
      </c>
      <c r="AA33" s="52">
        <f>VLOOKUP($A33,'ADR Raw Data'!$B$6:$BE$43,'ADR Raw Data'!J$1,FALSE)</f>
        <v>100.201914975105</v>
      </c>
      <c r="AB33" s="52">
        <f>VLOOKUP($A33,'ADR Raw Data'!$B$6:$BE$43,'ADR Raw Data'!K$1,FALSE)</f>
        <v>101.081452471482</v>
      </c>
      <c r="AC33" s="53">
        <f>VLOOKUP($A33,'ADR Raw Data'!$B$6:$BE$43,'ADR Raw Data'!L$1,FALSE)</f>
        <v>103.170856187799</v>
      </c>
      <c r="AD33" s="52">
        <f>VLOOKUP($A33,'ADR Raw Data'!$B$6:$BE$43,'ADR Raw Data'!N$1,FALSE)</f>
        <v>134.854433588592</v>
      </c>
      <c r="AE33" s="52">
        <f>VLOOKUP($A33,'ADR Raw Data'!$B$6:$BE$43,'ADR Raw Data'!O$1,FALSE)</f>
        <v>137.785702779942</v>
      </c>
      <c r="AF33" s="53">
        <f>VLOOKUP($A33,'ADR Raw Data'!$B$6:$BE$43,'ADR Raw Data'!P$1,FALSE)</f>
        <v>136.33196830801401</v>
      </c>
      <c r="AG33" s="54">
        <f>VLOOKUP($A33,'ADR Raw Data'!$B$6:$BE$43,'ADR Raw Data'!R$1,FALSE)</f>
        <v>115.345395932496</v>
      </c>
      <c r="AI33" s="47">
        <f>VLOOKUP($A33,'ADR Raw Data'!$B$6:$BE$43,'ADR Raw Data'!T$1,FALSE)</f>
        <v>7.2764533746041602</v>
      </c>
      <c r="AJ33" s="48">
        <f>VLOOKUP($A33,'ADR Raw Data'!$B$6:$BE$43,'ADR Raw Data'!U$1,FALSE)</f>
        <v>16.869947101300799</v>
      </c>
      <c r="AK33" s="48">
        <f>VLOOKUP($A33,'ADR Raw Data'!$B$6:$BE$43,'ADR Raw Data'!V$1,FALSE)</f>
        <v>17.378366923762002</v>
      </c>
      <c r="AL33" s="48">
        <f>VLOOKUP($A33,'ADR Raw Data'!$B$6:$BE$43,'ADR Raw Data'!W$1,FALSE)</f>
        <v>6.9214944053890903</v>
      </c>
      <c r="AM33" s="48">
        <f>VLOOKUP($A33,'ADR Raw Data'!$B$6:$BE$43,'ADR Raw Data'!X$1,FALSE)</f>
        <v>6.0502889586633799</v>
      </c>
      <c r="AN33" s="49">
        <f>VLOOKUP($A33,'ADR Raw Data'!$B$6:$BE$43,'ADR Raw Data'!Y$1,FALSE)</f>
        <v>10.8936237326177</v>
      </c>
      <c r="AO33" s="48">
        <f>VLOOKUP($A33,'ADR Raw Data'!$B$6:$BE$43,'ADR Raw Data'!AA$1,FALSE)</f>
        <v>7.9200490595473996</v>
      </c>
      <c r="AP33" s="48">
        <f>VLOOKUP($A33,'ADR Raw Data'!$B$6:$BE$43,'ADR Raw Data'!AB$1,FALSE)</f>
        <v>6.8451531339410998</v>
      </c>
      <c r="AQ33" s="49">
        <f>VLOOKUP($A33,'ADR Raw Data'!$B$6:$BE$43,'ADR Raw Data'!AC$1,FALSE)</f>
        <v>7.3481231204084301</v>
      </c>
      <c r="AR33" s="50">
        <f>VLOOKUP($A33,'ADR Raw Data'!$B$6:$BE$43,'ADR Raw Data'!AE$1,FALSE)</f>
        <v>10.089973465777099</v>
      </c>
      <c r="AS33" s="40"/>
      <c r="AT33" s="51">
        <f>VLOOKUP($A33,'RevPAR Raw Data'!$B$6:$BE$43,'RevPAR Raw Data'!G$1,FALSE)</f>
        <v>44.096793157687699</v>
      </c>
      <c r="AU33" s="52">
        <f>VLOOKUP($A33,'RevPAR Raw Data'!$B$6:$BE$43,'RevPAR Raw Data'!H$1,FALSE)</f>
        <v>59.866046008651097</v>
      </c>
      <c r="AV33" s="52">
        <f>VLOOKUP($A33,'RevPAR Raw Data'!$B$6:$BE$43,'RevPAR Raw Data'!I$1,FALSE)</f>
        <v>59.341635863153698</v>
      </c>
      <c r="AW33" s="52">
        <f>VLOOKUP($A33,'RevPAR Raw Data'!$B$6:$BE$43,'RevPAR Raw Data'!J$1,FALSE)</f>
        <v>51.440660637042797</v>
      </c>
      <c r="AX33" s="52">
        <f>VLOOKUP($A33,'RevPAR Raw Data'!$B$6:$BE$43,'RevPAR Raw Data'!K$1,FALSE)</f>
        <v>52.269803381832403</v>
      </c>
      <c r="AY33" s="53">
        <f>VLOOKUP($A33,'RevPAR Raw Data'!$B$6:$BE$43,'RevPAR Raw Data'!L$1,FALSE)</f>
        <v>53.402987809673597</v>
      </c>
      <c r="AZ33" s="52">
        <f>VLOOKUP($A33,'RevPAR Raw Data'!$B$6:$BE$43,'RevPAR Raw Data'!N$1,FALSE)</f>
        <v>99.434139408099597</v>
      </c>
      <c r="BA33" s="52">
        <f>VLOOKUP($A33,'RevPAR Raw Data'!$B$6:$BE$43,'RevPAR Raw Data'!O$1,FALSE)</f>
        <v>103.258794781931</v>
      </c>
      <c r="BB33" s="53">
        <f>VLOOKUP($A33,'RevPAR Raw Data'!$B$6:$BE$43,'RevPAR Raw Data'!P$1,FALSE)</f>
        <v>101.346467095015</v>
      </c>
      <c r="BC33" s="54">
        <f>VLOOKUP($A33,'RevPAR Raw Data'!$B$6:$BE$43,'RevPAR Raw Data'!R$1,FALSE)</f>
        <v>67.197044703377898</v>
      </c>
      <c r="BE33" s="47">
        <f>VLOOKUP($A33,'RevPAR Raw Data'!$B$6:$BE$43,'RevPAR Raw Data'!T$1,FALSE)</f>
        <v>15.5908714870006</v>
      </c>
      <c r="BF33" s="48">
        <f>VLOOKUP($A33,'RevPAR Raw Data'!$B$6:$BE$43,'RevPAR Raw Data'!U$1,FALSE)</f>
        <v>51.051701303290002</v>
      </c>
      <c r="BG33" s="48">
        <f>VLOOKUP($A33,'RevPAR Raw Data'!$B$6:$BE$43,'RevPAR Raw Data'!V$1,FALSE)</f>
        <v>50.118104727064697</v>
      </c>
      <c r="BH33" s="48">
        <f>VLOOKUP($A33,'RevPAR Raw Data'!$B$6:$BE$43,'RevPAR Raw Data'!W$1,FALSE)</f>
        <v>5.9929939871818201</v>
      </c>
      <c r="BI33" s="48">
        <f>VLOOKUP($A33,'RevPAR Raw Data'!$B$6:$BE$43,'RevPAR Raw Data'!X$1,FALSE)</f>
        <v>9.5349840363877796</v>
      </c>
      <c r="BJ33" s="49">
        <f>VLOOKUP($A33,'RevPAR Raw Data'!$B$6:$BE$43,'RevPAR Raw Data'!Y$1,FALSE)</f>
        <v>24.9806258111044</v>
      </c>
      <c r="BK33" s="48">
        <f>VLOOKUP($A33,'RevPAR Raw Data'!$B$6:$BE$43,'RevPAR Raw Data'!AA$1,FALSE)</f>
        <v>34.6388854274567</v>
      </c>
      <c r="BL33" s="48">
        <f>VLOOKUP($A33,'RevPAR Raw Data'!$B$6:$BE$43,'RevPAR Raw Data'!AB$1,FALSE)</f>
        <v>29.927725734639601</v>
      </c>
      <c r="BM33" s="49">
        <f>VLOOKUP($A33,'RevPAR Raw Data'!$B$6:$BE$43,'RevPAR Raw Data'!AC$1,FALSE)</f>
        <v>32.196940664659202</v>
      </c>
      <c r="BN33" s="50">
        <f>VLOOKUP($A33,'RevPAR Raw Data'!$B$6:$BE$43,'RevPAR Raw Data'!AE$1,FALSE)</f>
        <v>28.102453910000602</v>
      </c>
    </row>
    <row r="34" spans="1:66" x14ac:dyDescent="0.45">
      <c r="A34" s="63" t="s">
        <v>50</v>
      </c>
      <c r="B34" s="47">
        <f>VLOOKUP($A34,'Occupancy Raw Data'!$B$8:$BE$45,'Occupancy Raw Data'!G$3,FALSE)</f>
        <v>45.079763398458503</v>
      </c>
      <c r="C34" s="48">
        <f>VLOOKUP($A34,'Occupancy Raw Data'!$B$8:$BE$45,'Occupancy Raw Data'!H$3,FALSE)</f>
        <v>54.203262233375099</v>
      </c>
      <c r="D34" s="48">
        <f>VLOOKUP($A34,'Occupancy Raw Data'!$B$8:$BE$45,'Occupancy Raw Data'!I$3,FALSE)</f>
        <v>54.974009679153902</v>
      </c>
      <c r="E34" s="48">
        <f>VLOOKUP($A34,'Occupancy Raw Data'!$B$8:$BE$45,'Occupancy Raw Data'!J$3,FALSE)</f>
        <v>53.486287865208801</v>
      </c>
      <c r="F34" s="48">
        <f>VLOOKUP($A34,'Occupancy Raw Data'!$B$8:$BE$45,'Occupancy Raw Data'!K$3,FALSE)</f>
        <v>49.2561390930274</v>
      </c>
      <c r="G34" s="49">
        <f>VLOOKUP($A34,'Occupancy Raw Data'!$B$8:$BE$45,'Occupancy Raw Data'!L$3,FALSE)</f>
        <v>51.3998924538447</v>
      </c>
      <c r="H34" s="48">
        <f>VLOOKUP($A34,'Occupancy Raw Data'!$B$8:$BE$45,'Occupancy Raw Data'!N$3,FALSE)</f>
        <v>71.571966302204601</v>
      </c>
      <c r="I34" s="48">
        <f>VLOOKUP($A34,'Occupancy Raw Data'!$B$8:$BE$45,'Occupancy Raw Data'!O$3,FALSE)</f>
        <v>79.548306148055204</v>
      </c>
      <c r="J34" s="49">
        <f>VLOOKUP($A34,'Occupancy Raw Data'!$B$8:$BE$45,'Occupancy Raw Data'!P$3,FALSE)</f>
        <v>75.560136225129895</v>
      </c>
      <c r="K34" s="50">
        <f>VLOOKUP($A34,'Occupancy Raw Data'!$B$8:$BE$45,'Occupancy Raw Data'!R$3,FALSE)</f>
        <v>58.302819245640499</v>
      </c>
      <c r="M34" s="47">
        <f>VLOOKUP($A34,'Occupancy Raw Data'!$B$8:$BE$45,'Occupancy Raw Data'!T$3,FALSE)</f>
        <v>10.2744829517847</v>
      </c>
      <c r="N34" s="48">
        <f>VLOOKUP($A34,'Occupancy Raw Data'!$B$8:$BE$45,'Occupancy Raw Data'!U$3,FALSE)</f>
        <v>17.8368725982622</v>
      </c>
      <c r="O34" s="48">
        <f>VLOOKUP($A34,'Occupancy Raw Data'!$B$8:$BE$45,'Occupancy Raw Data'!V$3,FALSE)</f>
        <v>19.045981928160099</v>
      </c>
      <c r="P34" s="48">
        <f>VLOOKUP($A34,'Occupancy Raw Data'!$B$8:$BE$45,'Occupancy Raw Data'!W$3,FALSE)</f>
        <v>-6.7834289299157504</v>
      </c>
      <c r="Q34" s="48">
        <f>VLOOKUP($A34,'Occupancy Raw Data'!$B$8:$BE$45,'Occupancy Raw Data'!X$3,FALSE)</f>
        <v>-10.1989252298744</v>
      </c>
      <c r="R34" s="49">
        <f>VLOOKUP($A34,'Occupancy Raw Data'!$B$8:$BE$45,'Occupancy Raw Data'!Y$3,FALSE)</f>
        <v>4.7440957724490103</v>
      </c>
      <c r="S34" s="48">
        <f>VLOOKUP($A34,'Occupancy Raw Data'!$B$8:$BE$45,'Occupancy Raw Data'!AA$3,FALSE)</f>
        <v>-7.6453364027312301</v>
      </c>
      <c r="T34" s="48">
        <f>VLOOKUP($A34,'Occupancy Raw Data'!$B$8:$BE$45,'Occupancy Raw Data'!AB$3,FALSE)</f>
        <v>4.4844332048289797</v>
      </c>
      <c r="U34" s="49">
        <f>VLOOKUP($A34,'Occupancy Raw Data'!$B$8:$BE$45,'Occupancy Raw Data'!AC$3,FALSE)</f>
        <v>-1.63424842961023</v>
      </c>
      <c r="V34" s="50">
        <f>VLOOKUP($A34,'Occupancy Raw Data'!$B$8:$BE$45,'Occupancy Raw Data'!AE$3,FALSE)</f>
        <v>2.2563562184785502</v>
      </c>
      <c r="X34" s="51">
        <f>VLOOKUP($A34,'ADR Raw Data'!$B$6:$BE$43,'ADR Raw Data'!G$1,FALSE)</f>
        <v>96.016163021868707</v>
      </c>
      <c r="Y34" s="52">
        <f>VLOOKUP($A34,'ADR Raw Data'!$B$6:$BE$43,'ADR Raw Data'!H$1,FALSE)</f>
        <v>99.473158068782993</v>
      </c>
      <c r="Z34" s="52">
        <f>VLOOKUP($A34,'ADR Raw Data'!$B$6:$BE$43,'ADR Raw Data'!I$1,FALSE)</f>
        <v>94.981516139549996</v>
      </c>
      <c r="AA34" s="52">
        <f>VLOOKUP($A34,'ADR Raw Data'!$B$6:$BE$43,'ADR Raw Data'!J$1,FALSE)</f>
        <v>92.936833109919505</v>
      </c>
      <c r="AB34" s="52">
        <f>VLOOKUP($A34,'ADR Raw Data'!$B$6:$BE$43,'ADR Raw Data'!K$1,FALSE)</f>
        <v>92.782245269286705</v>
      </c>
      <c r="AC34" s="53">
        <f>VLOOKUP($A34,'ADR Raw Data'!$B$6:$BE$43,'ADR Raw Data'!L$1,FALSE)</f>
        <v>95.263280094852803</v>
      </c>
      <c r="AD34" s="52">
        <f>VLOOKUP($A34,'ADR Raw Data'!$B$6:$BE$43,'ADR Raw Data'!N$1,FALSE)</f>
        <v>114.34192587027199</v>
      </c>
      <c r="AE34" s="52">
        <f>VLOOKUP($A34,'ADR Raw Data'!$B$6:$BE$43,'ADR Raw Data'!O$1,FALSE)</f>
        <v>119.09362776025201</v>
      </c>
      <c r="AF34" s="53">
        <f>VLOOKUP($A34,'ADR Raw Data'!$B$6:$BE$43,'ADR Raw Data'!P$1,FALSE)</f>
        <v>116.843177559008</v>
      </c>
      <c r="AG34" s="54">
        <f>VLOOKUP($A34,'ADR Raw Data'!$B$6:$BE$43,'ADR Raw Data'!R$1,FALSE)</f>
        <v>103.253974263252</v>
      </c>
      <c r="AI34" s="47">
        <f>VLOOKUP($A34,'ADR Raw Data'!$B$6:$BE$43,'ADR Raw Data'!T$1,FALSE)</f>
        <v>1.08164597541953</v>
      </c>
      <c r="AJ34" s="48">
        <f>VLOOKUP($A34,'ADR Raw Data'!$B$6:$BE$43,'ADR Raw Data'!U$1,FALSE)</f>
        <v>3.0285263682719399</v>
      </c>
      <c r="AK34" s="48">
        <f>VLOOKUP($A34,'ADR Raw Data'!$B$6:$BE$43,'ADR Raw Data'!V$1,FALSE)</f>
        <v>2.0733210820087402</v>
      </c>
      <c r="AL34" s="48">
        <f>VLOOKUP($A34,'ADR Raw Data'!$B$6:$BE$43,'ADR Raw Data'!W$1,FALSE)</f>
        <v>-7.39811370044381</v>
      </c>
      <c r="AM34" s="48">
        <f>VLOOKUP($A34,'ADR Raw Data'!$B$6:$BE$43,'ADR Raw Data'!X$1,FALSE)</f>
        <v>-7.2731119856631503</v>
      </c>
      <c r="AN34" s="49">
        <f>VLOOKUP($A34,'ADR Raw Data'!$B$6:$BE$43,'ADR Raw Data'!Y$1,FALSE)</f>
        <v>-2.1078746369035999</v>
      </c>
      <c r="AO34" s="48">
        <f>VLOOKUP($A34,'ADR Raw Data'!$B$6:$BE$43,'ADR Raw Data'!AA$1,FALSE)</f>
        <v>-12.4908141293252</v>
      </c>
      <c r="AP34" s="48">
        <f>VLOOKUP($A34,'ADR Raw Data'!$B$6:$BE$43,'ADR Raw Data'!AB$1,FALSE)</f>
        <v>-7.6315664883677998</v>
      </c>
      <c r="AQ34" s="49">
        <f>VLOOKUP($A34,'ADR Raw Data'!$B$6:$BE$43,'ADR Raw Data'!AC$1,FALSE)</f>
        <v>-9.9860845358814707</v>
      </c>
      <c r="AR34" s="50">
        <f>VLOOKUP($A34,'ADR Raw Data'!$B$6:$BE$43,'ADR Raw Data'!AE$1,FALSE)</f>
        <v>-6.0039663423447998</v>
      </c>
      <c r="AS34" s="40"/>
      <c r="AT34" s="51">
        <f>VLOOKUP($A34,'RevPAR Raw Data'!$B$6:$BE$43,'RevPAR Raw Data'!G$1,FALSE)</f>
        <v>43.283859114536597</v>
      </c>
      <c r="AU34" s="52">
        <f>VLOOKUP($A34,'RevPAR Raw Data'!$B$6:$BE$43,'RevPAR Raw Data'!H$1,FALSE)</f>
        <v>53.917696719842198</v>
      </c>
      <c r="AV34" s="52">
        <f>VLOOKUP($A34,'RevPAR Raw Data'!$B$6:$BE$43,'RevPAR Raw Data'!I$1,FALSE)</f>
        <v>52.215147875963403</v>
      </c>
      <c r="AW34" s="52">
        <f>VLOOKUP($A34,'RevPAR Raw Data'!$B$6:$BE$43,'RevPAR Raw Data'!J$1,FALSE)</f>
        <v>49.708462089980202</v>
      </c>
      <c r="AX34" s="52">
        <f>VLOOKUP($A34,'RevPAR Raw Data'!$B$6:$BE$43,'RevPAR Raw Data'!K$1,FALSE)</f>
        <v>45.700951783473698</v>
      </c>
      <c r="AY34" s="53">
        <f>VLOOKUP($A34,'RevPAR Raw Data'!$B$6:$BE$43,'RevPAR Raw Data'!L$1,FALSE)</f>
        <v>48.965223516759202</v>
      </c>
      <c r="AZ34" s="52">
        <f>VLOOKUP($A34,'RevPAR Raw Data'!$B$6:$BE$43,'RevPAR Raw Data'!N$1,FALSE)</f>
        <v>81.836764653163598</v>
      </c>
      <c r="BA34" s="52">
        <f>VLOOKUP($A34,'RevPAR Raw Data'!$B$6:$BE$43,'RevPAR Raw Data'!O$1,FALSE)</f>
        <v>94.736963613550799</v>
      </c>
      <c r="BB34" s="53">
        <f>VLOOKUP($A34,'RevPAR Raw Data'!$B$6:$BE$43,'RevPAR Raw Data'!P$1,FALSE)</f>
        <v>88.286864133357199</v>
      </c>
      <c r="BC34" s="54">
        <f>VLOOKUP($A34,'RevPAR Raw Data'!$B$6:$BE$43,'RevPAR Raw Data'!R$1,FALSE)</f>
        <v>60.199977978644398</v>
      </c>
      <c r="BE34" s="47">
        <f>VLOOKUP($A34,'RevPAR Raw Data'!$B$6:$BE$43,'RevPAR Raw Data'!T$1,FALSE)</f>
        <v>11.467262458547401</v>
      </c>
      <c r="BF34" s="48">
        <f>VLOOKUP($A34,'RevPAR Raw Data'!$B$6:$BE$43,'RevPAR Raw Data'!U$1,FALSE)</f>
        <v>21.4055933564476</v>
      </c>
      <c r="BG34" s="48">
        <f>VLOOKUP($A34,'RevPAR Raw Data'!$B$6:$BE$43,'RevPAR Raw Data'!V$1,FALSE)</f>
        <v>21.514187368760901</v>
      </c>
      <c r="BH34" s="48">
        <f>VLOOKUP($A34,'RevPAR Raw Data'!$B$6:$BE$43,'RevPAR Raw Data'!W$1,FALSE)</f>
        <v>-13.6796968453356</v>
      </c>
      <c r="BI34" s="48">
        <f>VLOOKUP($A34,'RevPAR Raw Data'!$B$6:$BE$43,'RevPAR Raw Data'!X$1,FALSE)</f>
        <v>-16.730257962234798</v>
      </c>
      <c r="BJ34" s="49">
        <f>VLOOKUP($A34,'RevPAR Raw Data'!$B$6:$BE$43,'RevPAR Raw Data'!Y$1,FALSE)</f>
        <v>2.5362215440075402</v>
      </c>
      <c r="BK34" s="48">
        <f>VLOOKUP($A34,'RevPAR Raw Data'!$B$6:$BE$43,'RevPAR Raw Data'!AA$1,FALSE)</f>
        <v>-19.1811857724297</v>
      </c>
      <c r="BL34" s="48">
        <f>VLOOKUP($A34,'RevPAR Raw Data'!$B$6:$BE$43,'RevPAR Raw Data'!AB$1,FALSE)</f>
        <v>-3.4893657851917701</v>
      </c>
      <c r="BM34" s="49">
        <f>VLOOKUP($A34,'RevPAR Raw Data'!$B$6:$BE$43,'RevPAR Raw Data'!AC$1,FALSE)</f>
        <v>-11.4571355357845</v>
      </c>
      <c r="BN34" s="50">
        <f>VLOOKUP($A34,'RevPAR Raw Data'!$B$6:$BE$43,'RevPAR Raw Data'!AE$1,FALSE)</f>
        <v>-3.8830809917871001</v>
      </c>
    </row>
    <row r="35" spans="1:66" x14ac:dyDescent="0.45">
      <c r="A35" s="63" t="s">
        <v>47</v>
      </c>
      <c r="B35" s="47">
        <f>VLOOKUP($A35,'Occupancy Raw Data'!$B$8:$BE$45,'Occupancy Raw Data'!G$3,FALSE)</f>
        <v>47.936624907884998</v>
      </c>
      <c r="C35" s="48">
        <f>VLOOKUP($A35,'Occupancy Raw Data'!$B$8:$BE$45,'Occupancy Raw Data'!H$3,FALSE)</f>
        <v>62.877671333824601</v>
      </c>
      <c r="D35" s="48">
        <f>VLOOKUP($A35,'Occupancy Raw Data'!$B$8:$BE$45,'Occupancy Raw Data'!I$3,FALSE)</f>
        <v>64.941046425939504</v>
      </c>
      <c r="E35" s="48">
        <f>VLOOKUP($A35,'Occupancy Raw Data'!$B$8:$BE$45,'Occupancy Raw Data'!J$3,FALSE)</f>
        <v>63.025055268975599</v>
      </c>
      <c r="F35" s="48">
        <f>VLOOKUP($A35,'Occupancy Raw Data'!$B$8:$BE$45,'Occupancy Raw Data'!K$3,FALSE)</f>
        <v>59.358879882092801</v>
      </c>
      <c r="G35" s="49">
        <f>VLOOKUP($A35,'Occupancy Raw Data'!$B$8:$BE$45,'Occupancy Raw Data'!L$3,FALSE)</f>
        <v>59.627855563743502</v>
      </c>
      <c r="H35" s="48">
        <f>VLOOKUP($A35,'Occupancy Raw Data'!$B$8:$BE$45,'Occupancy Raw Data'!N$3,FALSE)</f>
        <v>85.851142225497398</v>
      </c>
      <c r="I35" s="48">
        <f>VLOOKUP($A35,'Occupancy Raw Data'!$B$8:$BE$45,'Occupancy Raw Data'!O$3,FALSE)</f>
        <v>87.417096536477501</v>
      </c>
      <c r="J35" s="49">
        <f>VLOOKUP($A35,'Occupancy Raw Data'!$B$8:$BE$45,'Occupancy Raw Data'!P$3,FALSE)</f>
        <v>86.6341193809874</v>
      </c>
      <c r="K35" s="50">
        <f>VLOOKUP($A35,'Occupancy Raw Data'!$B$8:$BE$45,'Occupancy Raw Data'!R$3,FALSE)</f>
        <v>67.3439309400989</v>
      </c>
      <c r="M35" s="47">
        <f>VLOOKUP($A35,'Occupancy Raw Data'!$B$8:$BE$45,'Occupancy Raw Data'!T$3,FALSE)</f>
        <v>-25.216090230535301</v>
      </c>
      <c r="N35" s="48">
        <f>VLOOKUP($A35,'Occupancy Raw Data'!$B$8:$BE$45,'Occupancy Raw Data'!U$3,FALSE)</f>
        <v>5.81038042126589</v>
      </c>
      <c r="O35" s="48">
        <f>VLOOKUP($A35,'Occupancy Raw Data'!$B$8:$BE$45,'Occupancy Raw Data'!V$3,FALSE)</f>
        <v>9.7279749955530708</v>
      </c>
      <c r="P35" s="48">
        <f>VLOOKUP($A35,'Occupancy Raw Data'!$B$8:$BE$45,'Occupancy Raw Data'!W$3,FALSE)</f>
        <v>-11.1185118001625</v>
      </c>
      <c r="Q35" s="48">
        <f>VLOOKUP($A35,'Occupancy Raw Data'!$B$8:$BE$45,'Occupancy Raw Data'!X$3,FALSE)</f>
        <v>-10.3797303740951</v>
      </c>
      <c r="R35" s="49">
        <f>VLOOKUP($A35,'Occupancy Raw Data'!$B$8:$BE$45,'Occupancy Raw Data'!Y$3,FALSE)</f>
        <v>-6.7882420276746602</v>
      </c>
      <c r="S35" s="48">
        <f>VLOOKUP($A35,'Occupancy Raw Data'!$B$8:$BE$45,'Occupancy Raw Data'!AA$3,FALSE)</f>
        <v>12.6156380130034</v>
      </c>
      <c r="T35" s="48">
        <f>VLOOKUP($A35,'Occupancy Raw Data'!$B$8:$BE$45,'Occupancy Raw Data'!AB$3,FALSE)</f>
        <v>24.288617866424101</v>
      </c>
      <c r="U35" s="49">
        <f>VLOOKUP($A35,'Occupancy Raw Data'!$B$8:$BE$45,'Occupancy Raw Data'!AC$3,FALSE)</f>
        <v>18.217190750258801</v>
      </c>
      <c r="V35" s="50">
        <f>VLOOKUP($A35,'Occupancy Raw Data'!$B$8:$BE$45,'Occupancy Raw Data'!AE$3,FALSE)</f>
        <v>1.0694715342057901</v>
      </c>
      <c r="X35" s="51">
        <f>VLOOKUP($A35,'ADR Raw Data'!$B$6:$BE$43,'ADR Raw Data'!G$1,FALSE)</f>
        <v>97.582513451191303</v>
      </c>
      <c r="Y35" s="52">
        <f>VLOOKUP($A35,'ADR Raw Data'!$B$6:$BE$43,'ADR Raw Data'!H$1,FALSE)</f>
        <v>104.361377087606</v>
      </c>
      <c r="Z35" s="52">
        <f>VLOOKUP($A35,'ADR Raw Data'!$B$6:$BE$43,'ADR Raw Data'!I$1,FALSE)</f>
        <v>112.604913475177</v>
      </c>
      <c r="AA35" s="52">
        <f>VLOOKUP($A35,'ADR Raw Data'!$B$6:$BE$43,'ADR Raw Data'!J$1,FALSE)</f>
        <v>106.312534346682</v>
      </c>
      <c r="AB35" s="52">
        <f>VLOOKUP($A35,'ADR Raw Data'!$B$6:$BE$43,'ADR Raw Data'!K$1,FALSE)</f>
        <v>102.158631284916</v>
      </c>
      <c r="AC35" s="53">
        <f>VLOOKUP($A35,'ADR Raw Data'!$B$6:$BE$43,'ADR Raw Data'!L$1,FALSE)</f>
        <v>105.04094976209601</v>
      </c>
      <c r="AD35" s="52">
        <f>VLOOKUP($A35,'ADR Raw Data'!$B$6:$BE$43,'ADR Raw Data'!N$1,FALSE)</f>
        <v>128.16020171673799</v>
      </c>
      <c r="AE35" s="52">
        <f>VLOOKUP($A35,'ADR Raw Data'!$B$6:$BE$43,'ADR Raw Data'!O$1,FALSE)</f>
        <v>130.791734457323</v>
      </c>
      <c r="AF35" s="53">
        <f>VLOOKUP($A35,'ADR Raw Data'!$B$6:$BE$43,'ADR Raw Data'!P$1,FALSE)</f>
        <v>129.48785964912199</v>
      </c>
      <c r="AG35" s="54">
        <f>VLOOKUP($A35,'ADR Raw Data'!$B$6:$BE$43,'ADR Raw Data'!R$1,FALSE)</f>
        <v>114.026536267</v>
      </c>
      <c r="AI35" s="47">
        <f>VLOOKUP($A35,'ADR Raw Data'!$B$6:$BE$43,'ADR Raw Data'!T$1,FALSE)</f>
        <v>-6.7129488933358497</v>
      </c>
      <c r="AJ35" s="48">
        <f>VLOOKUP($A35,'ADR Raw Data'!$B$6:$BE$43,'ADR Raw Data'!U$1,FALSE)</f>
        <v>1.7490875949670499</v>
      </c>
      <c r="AK35" s="48">
        <f>VLOOKUP($A35,'ADR Raw Data'!$B$6:$BE$43,'ADR Raw Data'!V$1,FALSE)</f>
        <v>14.0253548438283</v>
      </c>
      <c r="AL35" s="48">
        <f>VLOOKUP($A35,'ADR Raw Data'!$B$6:$BE$43,'ADR Raw Data'!W$1,FALSE)</f>
        <v>-0.86753757022359801</v>
      </c>
      <c r="AM35" s="48">
        <f>VLOOKUP($A35,'ADR Raw Data'!$B$6:$BE$43,'ADR Raw Data'!X$1,FALSE)</f>
        <v>0.74431096950117204</v>
      </c>
      <c r="AN35" s="49">
        <f>VLOOKUP($A35,'ADR Raw Data'!$B$6:$BE$43,'ADR Raw Data'!Y$1,FALSE)</f>
        <v>1.9165082558507001</v>
      </c>
      <c r="AO35" s="48">
        <f>VLOOKUP($A35,'ADR Raw Data'!$B$6:$BE$43,'ADR Raw Data'!AA$1,FALSE)</f>
        <v>13.1220766088916</v>
      </c>
      <c r="AP35" s="48">
        <f>VLOOKUP($A35,'ADR Raw Data'!$B$6:$BE$43,'ADR Raw Data'!AB$1,FALSE)</f>
        <v>17.7653323684013</v>
      </c>
      <c r="AQ35" s="49">
        <f>VLOOKUP($A35,'ADR Raw Data'!$B$6:$BE$43,'ADR Raw Data'!AC$1,FALSE)</f>
        <v>15.384989224506301</v>
      </c>
      <c r="AR35" s="50">
        <f>VLOOKUP($A35,'ADR Raw Data'!$B$6:$BE$43,'ADR Raw Data'!AE$1,FALSE)</f>
        <v>7.62996864077697</v>
      </c>
      <c r="AS35" s="40"/>
      <c r="AT35" s="51">
        <f>VLOOKUP($A35,'RevPAR Raw Data'!$B$6:$BE$43,'RevPAR Raw Data'!G$1,FALSE)</f>
        <v>46.777763448784</v>
      </c>
      <c r="AU35" s="52">
        <f>VLOOKUP($A35,'RevPAR Raw Data'!$B$6:$BE$43,'RevPAR Raw Data'!H$1,FALSE)</f>
        <v>65.620003684598302</v>
      </c>
      <c r="AV35" s="52">
        <f>VLOOKUP($A35,'RevPAR Raw Data'!$B$6:$BE$43,'RevPAR Raw Data'!I$1,FALSE)</f>
        <v>73.126809137803903</v>
      </c>
      <c r="AW35" s="52">
        <f>VLOOKUP($A35,'RevPAR Raw Data'!$B$6:$BE$43,'RevPAR Raw Data'!J$1,FALSE)</f>
        <v>67.0035335298452</v>
      </c>
      <c r="AX35" s="52">
        <f>VLOOKUP($A35,'RevPAR Raw Data'!$B$6:$BE$43,'RevPAR Raw Data'!K$1,FALSE)</f>
        <v>60.640219233603503</v>
      </c>
      <c r="AY35" s="53">
        <f>VLOOKUP($A35,'RevPAR Raw Data'!$B$6:$BE$43,'RevPAR Raw Data'!L$1,FALSE)</f>
        <v>62.633665806926999</v>
      </c>
      <c r="AZ35" s="52">
        <f>VLOOKUP($A35,'RevPAR Raw Data'!$B$6:$BE$43,'RevPAR Raw Data'!N$1,FALSE)</f>
        <v>110.02699705232099</v>
      </c>
      <c r="BA35" s="52">
        <f>VLOOKUP($A35,'RevPAR Raw Data'!$B$6:$BE$43,'RevPAR Raw Data'!O$1,FALSE)</f>
        <v>114.334336772291</v>
      </c>
      <c r="BB35" s="53">
        <f>VLOOKUP($A35,'RevPAR Raw Data'!$B$6:$BE$43,'RevPAR Raw Data'!P$1,FALSE)</f>
        <v>112.18066691230599</v>
      </c>
      <c r="BC35" s="54">
        <f>VLOOKUP($A35,'RevPAR Raw Data'!$B$6:$BE$43,'RevPAR Raw Data'!R$1,FALSE)</f>
        <v>76.789951837035403</v>
      </c>
      <c r="BE35" s="47">
        <f>VLOOKUP($A35,'RevPAR Raw Data'!$B$6:$BE$43,'RevPAR Raw Data'!T$1,FALSE)</f>
        <v>-30.2362958737979</v>
      </c>
      <c r="BF35" s="48">
        <f>VLOOKUP($A35,'RevPAR Raw Data'!$B$6:$BE$43,'RevPAR Raw Data'!U$1,FALSE)</f>
        <v>7.6610966594017098</v>
      </c>
      <c r="BG35" s="48">
        <f>VLOOKUP($A35,'RevPAR Raw Data'!$B$6:$BE$43,'RevPAR Raw Data'!V$1,FALSE)</f>
        <v>25.1177128516266</v>
      </c>
      <c r="BH35" s="48">
        <f>VLOOKUP($A35,'RevPAR Raw Data'!$B$6:$BE$43,'RevPAR Raw Data'!W$1,FALSE)</f>
        <v>-11.8895921032699</v>
      </c>
      <c r="BI35" s="48">
        <f>VLOOKUP($A35,'RevPAR Raw Data'!$B$6:$BE$43,'RevPAR Raw Data'!X$1,FALSE)</f>
        <v>-9.7126768763729601</v>
      </c>
      <c r="BJ35" s="49">
        <f>VLOOKUP($A35,'RevPAR Raw Data'!$B$6:$BE$43,'RevPAR Raw Data'!Y$1,FALSE)</f>
        <v>-5.0018309907114702</v>
      </c>
      <c r="BK35" s="48">
        <f>VLOOKUP($A35,'RevPAR Raw Data'!$B$6:$BE$43,'RevPAR Raw Data'!AA$1,FALSE)</f>
        <v>27.3931483066618</v>
      </c>
      <c r="BL35" s="48">
        <f>VLOOKUP($A35,'RevPAR Raw Data'!$B$6:$BE$43,'RevPAR Raw Data'!AB$1,FALSE)</f>
        <v>46.368903926486603</v>
      </c>
      <c r="BM35" s="49">
        <f>VLOOKUP($A35,'RevPAR Raw Data'!$B$6:$BE$43,'RevPAR Raw Data'!AC$1,FALSE)</f>
        <v>36.404892808700303</v>
      </c>
      <c r="BN35" s="50">
        <f>VLOOKUP($A35,'RevPAR Raw Data'!$B$6:$BE$43,'RevPAR Raw Data'!AE$1,FALSE)</f>
        <v>8.7810405176646995</v>
      </c>
    </row>
    <row r="36" spans="1:66" x14ac:dyDescent="0.45">
      <c r="A36" s="63" t="s">
        <v>48</v>
      </c>
      <c r="B36" s="47">
        <f>VLOOKUP($A36,'Occupancy Raw Data'!$B$8:$BE$45,'Occupancy Raw Data'!G$3,FALSE)</f>
        <v>53.899028205735902</v>
      </c>
      <c r="C36" s="48">
        <f>VLOOKUP($A36,'Occupancy Raw Data'!$B$8:$BE$45,'Occupancy Raw Data'!H$3,FALSE)</f>
        <v>69.898080113771002</v>
      </c>
      <c r="D36" s="48">
        <f>VLOOKUP($A36,'Occupancy Raw Data'!$B$8:$BE$45,'Occupancy Raw Data'!I$3,FALSE)</f>
        <v>73.856364067314502</v>
      </c>
      <c r="E36" s="48">
        <f>VLOOKUP($A36,'Occupancy Raw Data'!$B$8:$BE$45,'Occupancy Raw Data'!J$3,FALSE)</f>
        <v>71.699454847120094</v>
      </c>
      <c r="F36" s="48">
        <f>VLOOKUP($A36,'Occupancy Raw Data'!$B$8:$BE$45,'Occupancy Raw Data'!K$3,FALSE)</f>
        <v>54.1360511969661</v>
      </c>
      <c r="G36" s="49">
        <f>VLOOKUP($A36,'Occupancy Raw Data'!$B$8:$BE$45,'Occupancy Raw Data'!L$3,FALSE)</f>
        <v>64.697795686181493</v>
      </c>
      <c r="H36" s="48">
        <f>VLOOKUP($A36,'Occupancy Raw Data'!$B$8:$BE$45,'Occupancy Raw Data'!N$3,FALSE)</f>
        <v>78.170182507703203</v>
      </c>
      <c r="I36" s="48">
        <f>VLOOKUP($A36,'Occupancy Raw Data'!$B$8:$BE$45,'Occupancy Raw Data'!O$3,FALSE)</f>
        <v>88.765110215690896</v>
      </c>
      <c r="J36" s="49">
        <f>VLOOKUP($A36,'Occupancy Raw Data'!$B$8:$BE$45,'Occupancy Raw Data'!P$3,FALSE)</f>
        <v>83.467646361697007</v>
      </c>
      <c r="K36" s="50">
        <f>VLOOKUP($A36,'Occupancy Raw Data'!$B$8:$BE$45,'Occupancy Raw Data'!R$3,FALSE)</f>
        <v>70.060610164900197</v>
      </c>
      <c r="M36" s="47">
        <f>VLOOKUP($A36,'Occupancy Raw Data'!$B$8:$BE$45,'Occupancy Raw Data'!T$3,FALSE)</f>
        <v>3.8548261815140901</v>
      </c>
      <c r="N36" s="48">
        <f>VLOOKUP($A36,'Occupancy Raw Data'!$B$8:$BE$45,'Occupancy Raw Data'!U$3,FALSE)</f>
        <v>22.017609610369099</v>
      </c>
      <c r="O36" s="48">
        <f>VLOOKUP($A36,'Occupancy Raw Data'!$B$8:$BE$45,'Occupancy Raw Data'!V$3,FALSE)</f>
        <v>30.6045816952007</v>
      </c>
      <c r="P36" s="48">
        <f>VLOOKUP($A36,'Occupancy Raw Data'!$B$8:$BE$45,'Occupancy Raw Data'!W$3,FALSE)</f>
        <v>4.4027307276310896</v>
      </c>
      <c r="Q36" s="48">
        <f>VLOOKUP($A36,'Occupancy Raw Data'!$B$8:$BE$45,'Occupancy Raw Data'!X$3,FALSE)</f>
        <v>-30.974487218149701</v>
      </c>
      <c r="R36" s="49">
        <f>VLOOKUP($A36,'Occupancy Raw Data'!$B$8:$BE$45,'Occupancy Raw Data'!Y$3,FALSE)</f>
        <v>3.4045782528897401</v>
      </c>
      <c r="S36" s="48">
        <f>VLOOKUP($A36,'Occupancy Raw Data'!$B$8:$BE$45,'Occupancy Raw Data'!AA$3,FALSE)</f>
        <v>-14.8153221909848</v>
      </c>
      <c r="T36" s="48">
        <f>VLOOKUP($A36,'Occupancy Raw Data'!$B$8:$BE$45,'Occupancy Raw Data'!AB$3,FALSE)</f>
        <v>-2.5895379039266802</v>
      </c>
      <c r="U36" s="49">
        <f>VLOOKUP($A36,'Occupancy Raw Data'!$B$8:$BE$45,'Occupancy Raw Data'!AC$3,FALSE)</f>
        <v>-8.7238453955646698</v>
      </c>
      <c r="V36" s="50">
        <f>VLOOKUP($A36,'Occupancy Raw Data'!$B$8:$BE$45,'Occupancy Raw Data'!AE$3,FALSE)</f>
        <v>-1.0699914483375501</v>
      </c>
      <c r="X36" s="51">
        <f>VLOOKUP($A36,'ADR Raw Data'!$B$6:$BE$43,'ADR Raw Data'!G$1,FALSE)</f>
        <v>160.74871591908499</v>
      </c>
      <c r="Y36" s="52">
        <f>VLOOKUP($A36,'ADR Raw Data'!$B$6:$BE$43,'ADR Raw Data'!H$1,FALSE)</f>
        <v>157.76816547982301</v>
      </c>
      <c r="Z36" s="52">
        <f>VLOOKUP($A36,'ADR Raw Data'!$B$6:$BE$43,'ADR Raw Data'!I$1,FALSE)</f>
        <v>158.24319961488999</v>
      </c>
      <c r="AA36" s="52">
        <f>VLOOKUP($A36,'ADR Raw Data'!$B$6:$BE$43,'ADR Raw Data'!J$1,FALSE)</f>
        <v>162.53863140495801</v>
      </c>
      <c r="AB36" s="52">
        <f>VLOOKUP($A36,'ADR Raw Data'!$B$6:$BE$43,'ADR Raw Data'!K$1,FALSE)</f>
        <v>148.208594570928</v>
      </c>
      <c r="AC36" s="53">
        <f>VLOOKUP($A36,'ADR Raw Data'!$B$6:$BE$43,'ADR Raw Data'!L$1,FALSE)</f>
        <v>157.830781066822</v>
      </c>
      <c r="AD36" s="52">
        <f>VLOOKUP($A36,'ADR Raw Data'!$B$6:$BE$43,'ADR Raw Data'!N$1,FALSE)</f>
        <v>240.412922983626</v>
      </c>
      <c r="AE36" s="52">
        <f>VLOOKUP($A36,'ADR Raw Data'!$B$6:$BE$43,'ADR Raw Data'!O$1,FALSE)</f>
        <v>236.102670226969</v>
      </c>
      <c r="AF36" s="53">
        <f>VLOOKUP($A36,'ADR Raw Data'!$B$6:$BE$43,'ADR Raw Data'!P$1,FALSE)</f>
        <v>238.121016612239</v>
      </c>
      <c r="AG36" s="54">
        <f>VLOOKUP($A36,'ADR Raw Data'!$B$6:$BE$43,'ADR Raw Data'!R$1,FALSE)</f>
        <v>185.16073751872699</v>
      </c>
      <c r="AI36" s="47">
        <f>VLOOKUP($A36,'ADR Raw Data'!$B$6:$BE$43,'ADR Raw Data'!T$1,FALSE)</f>
        <v>14.883408705027</v>
      </c>
      <c r="AJ36" s="48">
        <f>VLOOKUP($A36,'ADR Raw Data'!$B$6:$BE$43,'ADR Raw Data'!U$1,FALSE)</f>
        <v>14.672373242282699</v>
      </c>
      <c r="AK36" s="48">
        <f>VLOOKUP($A36,'ADR Raw Data'!$B$6:$BE$43,'ADR Raw Data'!V$1,FALSE)</f>
        <v>19.681400399276399</v>
      </c>
      <c r="AL36" s="48">
        <f>VLOOKUP($A36,'ADR Raw Data'!$B$6:$BE$43,'ADR Raw Data'!W$1,FALSE)</f>
        <v>13.5578228051245</v>
      </c>
      <c r="AM36" s="48">
        <f>VLOOKUP($A36,'ADR Raw Data'!$B$6:$BE$43,'ADR Raw Data'!X$1,FALSE)</f>
        <v>-19.477393121711199</v>
      </c>
      <c r="AN36" s="49">
        <f>VLOOKUP($A36,'ADR Raw Data'!$B$6:$BE$43,'ADR Raw Data'!Y$1,FALSE)</f>
        <v>5.3107755261108203</v>
      </c>
      <c r="AO36" s="48">
        <f>VLOOKUP($A36,'ADR Raw Data'!$B$6:$BE$43,'ADR Raw Data'!AA$1,FALSE)</f>
        <v>-35.373015725605299</v>
      </c>
      <c r="AP36" s="48">
        <f>VLOOKUP($A36,'ADR Raw Data'!$B$6:$BE$43,'ADR Raw Data'!AB$1,FALSE)</f>
        <v>-38.555311043306403</v>
      </c>
      <c r="AQ36" s="49">
        <f>VLOOKUP($A36,'ADR Raw Data'!$B$6:$BE$43,'ADR Raw Data'!AC$1,FALSE)</f>
        <v>-37.022539254473699</v>
      </c>
      <c r="AR36" s="50">
        <f>VLOOKUP($A36,'ADR Raw Data'!$B$6:$BE$43,'ADR Raw Data'!AE$1,FALSE)</f>
        <v>-20.896587864716299</v>
      </c>
      <c r="AS36" s="40"/>
      <c r="AT36" s="51">
        <f>VLOOKUP($A36,'RevPAR Raw Data'!$B$6:$BE$43,'RevPAR Raw Data'!G$1,FALSE)</f>
        <v>86.6419957335861</v>
      </c>
      <c r="AU36" s="52">
        <f>VLOOKUP($A36,'RevPAR Raw Data'!$B$6:$BE$43,'RevPAR Raw Data'!H$1,FALSE)</f>
        <v>110.276918701114</v>
      </c>
      <c r="AV36" s="52">
        <f>VLOOKUP($A36,'RevPAR Raw Data'!$B$6:$BE$43,'RevPAR Raw Data'!I$1,FALSE)</f>
        <v>116.872673619341</v>
      </c>
      <c r="AW36" s="52">
        <f>VLOOKUP($A36,'RevPAR Raw Data'!$B$6:$BE$43,'RevPAR Raw Data'!J$1,FALSE)</f>
        <v>116.539312633325</v>
      </c>
      <c r="AX36" s="52">
        <f>VLOOKUP($A36,'RevPAR Raw Data'!$B$6:$BE$43,'RevPAR Raw Data'!K$1,FALSE)</f>
        <v>80.234280635221594</v>
      </c>
      <c r="AY36" s="53">
        <f>VLOOKUP($A36,'RevPAR Raw Data'!$B$6:$BE$43,'RevPAR Raw Data'!L$1,FALSE)</f>
        <v>102.11303626451701</v>
      </c>
      <c r="AZ36" s="52">
        <f>VLOOKUP($A36,'RevPAR Raw Data'!$B$6:$BE$43,'RevPAR Raw Data'!N$1,FALSE)</f>
        <v>187.93122066840399</v>
      </c>
      <c r="BA36" s="52">
        <f>VLOOKUP($A36,'RevPAR Raw Data'!$B$6:$BE$43,'RevPAR Raw Data'!O$1,FALSE)</f>
        <v>209.576795449158</v>
      </c>
      <c r="BB36" s="53">
        <f>VLOOKUP($A36,'RevPAR Raw Data'!$B$6:$BE$43,'RevPAR Raw Data'!P$1,FALSE)</f>
        <v>198.75400805878101</v>
      </c>
      <c r="BC36" s="54">
        <f>VLOOKUP($A36,'RevPAR Raw Data'!$B$6:$BE$43,'RevPAR Raw Data'!R$1,FALSE)</f>
        <v>129.72474249145</v>
      </c>
      <c r="BE36" s="47">
        <f>VLOOKUP($A36,'RevPAR Raw Data'!$B$6:$BE$43,'RevPAR Raw Data'!T$1,FALSE)</f>
        <v>19.311964422004198</v>
      </c>
      <c r="BF36" s="48">
        <f>VLOOKUP($A36,'RevPAR Raw Data'!$B$6:$BE$43,'RevPAR Raw Data'!U$1,FALSE)</f>
        <v>39.920488713714001</v>
      </c>
      <c r="BG36" s="48">
        <f>VLOOKUP($A36,'RevPAR Raw Data'!$B$6:$BE$43,'RevPAR Raw Data'!V$1,FALSE)</f>
        <v>56.3093923584333</v>
      </c>
      <c r="BH36" s="48">
        <f>VLOOKUP($A36,'RevPAR Raw Data'!$B$6:$BE$43,'RevPAR Raw Data'!W$1,FALSE)</f>
        <v>18.5574679633946</v>
      </c>
      <c r="BI36" s="48">
        <f>VLOOKUP($A36,'RevPAR Raw Data'!$B$6:$BE$43,'RevPAR Raw Data'!X$1,FALSE)</f>
        <v>-44.418857696947697</v>
      </c>
      <c r="BJ36" s="49">
        <f>VLOOKUP($A36,'RevPAR Raw Data'!$B$6:$BE$43,'RevPAR Raw Data'!Y$1,FALSE)</f>
        <v>8.8961632876223202</v>
      </c>
      <c r="BK36" s="48">
        <f>VLOOKUP($A36,'RevPAR Raw Data'!$B$6:$BE$43,'RevPAR Raw Data'!AA$1,FALSE)</f>
        <v>-44.947711668174001</v>
      </c>
      <c r="BL36" s="48">
        <f>VLOOKUP($A36,'RevPAR Raw Data'!$B$6:$BE$43,'RevPAR Raw Data'!AB$1,FALSE)</f>
        <v>-40.146444553789799</v>
      </c>
      <c r="BM36" s="49">
        <f>VLOOKUP($A36,'RevPAR Raw Data'!$B$6:$BE$43,'RevPAR Raw Data'!AC$1,FALSE)</f>
        <v>-42.516595563965801</v>
      </c>
      <c r="BN36" s="50">
        <f>VLOOKUP($A36,'RevPAR Raw Data'!$B$6:$BE$43,'RevPAR Raw Data'!AE$1,FALSE)</f>
        <v>-21.742987609907001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57.894736842105203</v>
      </c>
      <c r="C38" s="48">
        <f>VLOOKUP($A38,'Occupancy Raw Data'!$B$8:$BE$45,'Occupancy Raw Data'!H$3,FALSE)</f>
        <v>73.267915551590804</v>
      </c>
      <c r="D38" s="48">
        <f>VLOOKUP($A38,'Occupancy Raw Data'!$B$8:$BE$45,'Occupancy Raw Data'!I$3,FALSE)</f>
        <v>76.419863217365403</v>
      </c>
      <c r="E38" s="48">
        <f>VLOOKUP($A38,'Occupancy Raw Data'!$B$8:$BE$45,'Occupancy Raw Data'!J$3,FALSE)</f>
        <v>71.186440677966104</v>
      </c>
      <c r="F38" s="48">
        <f>VLOOKUP($A38,'Occupancy Raw Data'!$B$8:$BE$45,'Occupancy Raw Data'!K$3,FALSE)</f>
        <v>64.912280701754298</v>
      </c>
      <c r="G38" s="49">
        <f>VLOOKUP($A38,'Occupancy Raw Data'!$B$8:$BE$45,'Occupancy Raw Data'!L$3,FALSE)</f>
        <v>68.736247398156394</v>
      </c>
      <c r="H38" s="48">
        <f>VLOOKUP($A38,'Occupancy Raw Data'!$B$8:$BE$45,'Occupancy Raw Data'!N$3,FALSE)</f>
        <v>75.185845970859305</v>
      </c>
      <c r="I38" s="48">
        <f>VLOOKUP($A38,'Occupancy Raw Data'!$B$8:$BE$45,'Occupancy Raw Data'!O$3,FALSE)</f>
        <v>73.253047873922</v>
      </c>
      <c r="J38" s="49">
        <f>VLOOKUP($A38,'Occupancy Raw Data'!$B$8:$BE$45,'Occupancy Raw Data'!P$3,FALSE)</f>
        <v>74.219446922390702</v>
      </c>
      <c r="K38" s="50">
        <f>VLOOKUP($A38,'Occupancy Raw Data'!$B$8:$BE$45,'Occupancy Raw Data'!R$3,FALSE)</f>
        <v>70.302875833651896</v>
      </c>
      <c r="M38" s="47">
        <f>VLOOKUP($A38,'Occupancy Raw Data'!$B$8:$BE$45,'Occupancy Raw Data'!T$3,FALSE)</f>
        <v>48.307200639168997</v>
      </c>
      <c r="N38" s="48">
        <f>VLOOKUP($A38,'Occupancy Raw Data'!$B$8:$BE$45,'Occupancy Raw Data'!U$3,FALSE)</f>
        <v>56.406840598747003</v>
      </c>
      <c r="O38" s="48">
        <f>VLOOKUP($A38,'Occupancy Raw Data'!$B$8:$BE$45,'Occupancy Raw Data'!V$3,FALSE)</f>
        <v>57.988997463159798</v>
      </c>
      <c r="P38" s="48">
        <f>VLOOKUP($A38,'Occupancy Raw Data'!$B$8:$BE$45,'Occupancy Raw Data'!W$3,FALSE)</f>
        <v>19.1441791659487</v>
      </c>
      <c r="Q38" s="48">
        <f>VLOOKUP($A38,'Occupancy Raw Data'!$B$8:$BE$45,'Occupancy Raw Data'!X$3,FALSE)</f>
        <v>12.0895100375651</v>
      </c>
      <c r="R38" s="49">
        <f>VLOOKUP($A38,'Occupancy Raw Data'!$B$8:$BE$45,'Occupancy Raw Data'!Y$3,FALSE)</f>
        <v>36.429566554209501</v>
      </c>
      <c r="S38" s="48">
        <f>VLOOKUP($A38,'Occupancy Raw Data'!$B$8:$BE$45,'Occupancy Raw Data'!AA$3,FALSE)</f>
        <v>15.8157143549293</v>
      </c>
      <c r="T38" s="48">
        <f>VLOOKUP($A38,'Occupancy Raw Data'!$B$8:$BE$45,'Occupancy Raw Data'!AB$3,FALSE)</f>
        <v>19.636601294211001</v>
      </c>
      <c r="U38" s="49">
        <f>VLOOKUP($A38,'Occupancy Raw Data'!$B$8:$BE$45,'Occupancy Raw Data'!AC$3,FALSE)</f>
        <v>17.670291656168398</v>
      </c>
      <c r="V38" s="50">
        <f>VLOOKUP($A38,'Occupancy Raw Data'!$B$8:$BE$45,'Occupancy Raw Data'!AE$3,FALSE)</f>
        <v>30.170103967242099</v>
      </c>
      <c r="X38" s="51">
        <f>VLOOKUP($A38,'ADR Raw Data'!$B$6:$BE$43,'ADR Raw Data'!G$1,FALSE)</f>
        <v>108.57079096045101</v>
      </c>
      <c r="Y38" s="52">
        <f>VLOOKUP($A38,'ADR Raw Data'!$B$6:$BE$43,'ADR Raw Data'!H$1,FALSE)</f>
        <v>115.44921672077901</v>
      </c>
      <c r="Z38" s="52">
        <f>VLOOKUP($A38,'ADR Raw Data'!$B$6:$BE$43,'ADR Raw Data'!I$1,FALSE)</f>
        <v>113.501482490272</v>
      </c>
      <c r="AA38" s="52">
        <f>VLOOKUP($A38,'ADR Raw Data'!$B$6:$BE$43,'ADR Raw Data'!J$1,FALSE)</f>
        <v>113.16694235588901</v>
      </c>
      <c r="AB38" s="52">
        <f>VLOOKUP($A38,'ADR Raw Data'!$B$6:$BE$43,'ADR Raw Data'!K$1,FALSE)</f>
        <v>108.85621163536401</v>
      </c>
      <c r="AC38" s="53">
        <f>VLOOKUP($A38,'ADR Raw Data'!$B$6:$BE$43,'ADR Raw Data'!L$1,FALSE)</f>
        <v>112.13945146219</v>
      </c>
      <c r="AD38" s="52">
        <f>VLOOKUP($A38,'ADR Raw Data'!$B$6:$BE$43,'ADR Raw Data'!N$1,FALSE)</f>
        <v>116.991904291081</v>
      </c>
      <c r="AE38" s="52">
        <f>VLOOKUP($A38,'ADR Raw Data'!$B$6:$BE$43,'ADR Raw Data'!O$1,FALSE)</f>
        <v>115.687609092754</v>
      </c>
      <c r="AF38" s="53">
        <f>VLOOKUP($A38,'ADR Raw Data'!$B$6:$BE$43,'ADR Raw Data'!P$1,FALSE)</f>
        <v>116.348248197115</v>
      </c>
      <c r="AG38" s="54">
        <f>VLOOKUP($A38,'ADR Raw Data'!$B$6:$BE$43,'ADR Raw Data'!R$1,FALSE)</f>
        <v>113.408956797583</v>
      </c>
      <c r="AH38" s="65"/>
      <c r="AI38" s="47">
        <f>VLOOKUP($A38,'ADR Raw Data'!$B$6:$BE$43,'ADR Raw Data'!T$1,FALSE)</f>
        <v>17.242769180729699</v>
      </c>
      <c r="AJ38" s="48">
        <f>VLOOKUP($A38,'ADR Raw Data'!$B$6:$BE$43,'ADR Raw Data'!U$1,FALSE)</f>
        <v>21.1483902519163</v>
      </c>
      <c r="AK38" s="48">
        <f>VLOOKUP($A38,'ADR Raw Data'!$B$6:$BE$43,'ADR Raw Data'!V$1,FALSE)</f>
        <v>18.218973515244102</v>
      </c>
      <c r="AL38" s="48">
        <f>VLOOKUP($A38,'ADR Raw Data'!$B$6:$BE$43,'ADR Raw Data'!W$1,FALSE)</f>
        <v>11.705278919714299</v>
      </c>
      <c r="AM38" s="48">
        <f>VLOOKUP($A38,'ADR Raw Data'!$B$6:$BE$43,'ADR Raw Data'!X$1,FALSE)</f>
        <v>8.0398598013852496</v>
      </c>
      <c r="AN38" s="49">
        <f>VLOOKUP($A38,'ADR Raw Data'!$B$6:$BE$43,'ADR Raw Data'!Y$1,FALSE)</f>
        <v>14.783098470173099</v>
      </c>
      <c r="AO38" s="48">
        <f>VLOOKUP($A38,'ADR Raw Data'!$B$6:$BE$43,'ADR Raw Data'!AA$1,FALSE)</f>
        <v>3.6254152206335402</v>
      </c>
      <c r="AP38" s="48">
        <f>VLOOKUP($A38,'ADR Raw Data'!$B$6:$BE$43,'ADR Raw Data'!AB$1,FALSE)</f>
        <v>4.3897510797486703</v>
      </c>
      <c r="AQ38" s="49">
        <f>VLOOKUP($A38,'ADR Raw Data'!$B$6:$BE$43,'ADR Raw Data'!AC$1,FALSE)</f>
        <v>3.98341050005302</v>
      </c>
      <c r="AR38" s="50">
        <f>VLOOKUP($A38,'ADR Raw Data'!$B$6:$BE$43,'ADR Raw Data'!AE$1,FALSE)</f>
        <v>10.7151499082713</v>
      </c>
      <c r="AS38" s="40"/>
      <c r="AT38" s="51">
        <f>VLOOKUP($A38,'RevPAR Raw Data'!$B$6:$BE$43,'RevPAR Raw Data'!G$1,FALSE)</f>
        <v>62.856773713945799</v>
      </c>
      <c r="AU38" s="52">
        <f>VLOOKUP($A38,'RevPAR Raw Data'!$B$6:$BE$43,'RevPAR Raw Data'!H$1,FALSE)</f>
        <v>84.587234611953605</v>
      </c>
      <c r="AV38" s="52">
        <f>VLOOKUP($A38,'RevPAR Raw Data'!$B$6:$BE$43,'RevPAR Raw Data'!I$1,FALSE)</f>
        <v>86.737677668748105</v>
      </c>
      <c r="AW38" s="52">
        <f>VLOOKUP($A38,'RevPAR Raw Data'!$B$6:$BE$43,'RevPAR Raw Data'!J$1,FALSE)</f>
        <v>80.559518287243506</v>
      </c>
      <c r="AX38" s="52">
        <f>VLOOKUP($A38,'RevPAR Raw Data'!$B$6:$BE$43,'RevPAR Raw Data'!K$1,FALSE)</f>
        <v>70.661049658043396</v>
      </c>
      <c r="AY38" s="53">
        <f>VLOOKUP($A38,'RevPAR Raw Data'!$B$6:$BE$43,'RevPAR Raw Data'!L$1,FALSE)</f>
        <v>77.080450787986905</v>
      </c>
      <c r="AZ38" s="52">
        <f>VLOOKUP($A38,'RevPAR Raw Data'!$B$6:$BE$43,'RevPAR Raw Data'!N$1,FALSE)</f>
        <v>87.961352958667803</v>
      </c>
      <c r="BA38" s="52">
        <f>VLOOKUP($A38,'RevPAR Raw Data'!$B$6:$BE$43,'RevPAR Raw Data'!O$1,FALSE)</f>
        <v>84.744699672910997</v>
      </c>
      <c r="BB38" s="53">
        <f>VLOOKUP($A38,'RevPAR Raw Data'!$B$6:$BE$43,'RevPAR Raw Data'!P$1,FALSE)</f>
        <v>86.353026315789407</v>
      </c>
      <c r="BC38" s="54">
        <f>VLOOKUP($A38,'RevPAR Raw Data'!$B$6:$BE$43,'RevPAR Raw Data'!R$1,FALSE)</f>
        <v>79.729758081644704</v>
      </c>
      <c r="BE38" s="47">
        <f>VLOOKUP($A38,'RevPAR Raw Data'!$B$6:$BE$43,'RevPAR Raw Data'!T$1,FALSE)</f>
        <v>73.879468923782696</v>
      </c>
      <c r="BF38" s="48">
        <f>VLOOKUP($A38,'RevPAR Raw Data'!$B$6:$BE$43,'RevPAR Raw Data'!U$1,FALSE)</f>
        <v>89.484369629262702</v>
      </c>
      <c r="BG38" s="48">
        <f>VLOOKUP($A38,'RevPAR Raw Data'!$B$6:$BE$43,'RevPAR Raw Data'!V$1,FALSE)</f>
        <v>86.772971067972605</v>
      </c>
      <c r="BH38" s="48">
        <f>VLOOKUP($A38,'RevPAR Raw Data'!$B$6:$BE$43,'RevPAR Raw Data'!W$1,FALSE)</f>
        <v>33.090337653927101</v>
      </c>
      <c r="BI38" s="48">
        <f>VLOOKUP($A38,'RevPAR Raw Data'!$B$6:$BE$43,'RevPAR Raw Data'!X$1,FALSE)</f>
        <v>21.101349496645</v>
      </c>
      <c r="BJ38" s="49">
        <f>VLOOKUP($A38,'RevPAR Raw Data'!$B$6:$BE$43,'RevPAR Raw Data'!Y$1,FALSE)</f>
        <v>56.598083720348598</v>
      </c>
      <c r="BK38" s="48">
        <f>VLOOKUP($A38,'RevPAR Raw Data'!$B$6:$BE$43,'RevPAR Raw Data'!AA$1,FALSE)</f>
        <v>20.014514891038399</v>
      </c>
      <c r="BL38" s="48">
        <f>VLOOKUP($A38,'RevPAR Raw Data'!$B$6:$BE$43,'RevPAR Raw Data'!AB$1,FALSE)</f>
        <v>24.888350291298199</v>
      </c>
      <c r="BM38" s="49">
        <f>VLOOKUP($A38,'RevPAR Raw Data'!$B$6:$BE$43,'RevPAR Raw Data'!AC$1,FALSE)</f>
        <v>22.3575824094433</v>
      </c>
      <c r="BN38" s="50">
        <f>VLOOKUP($A38,'RevPAR Raw Data'!$B$6:$BE$43,'RevPAR Raw Data'!AE$1,FALSE)</f>
        <v>44.1180257430848</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49.609340707576102</v>
      </c>
      <c r="C40" s="48">
        <f>VLOOKUP($A40,'Occupancy Raw Data'!$B$8:$BE$45,'Occupancy Raw Data'!H$3,FALSE)</f>
        <v>63.673075234834499</v>
      </c>
      <c r="D40" s="48">
        <f>VLOOKUP($A40,'Occupancy Raw Data'!$B$8:$BE$45,'Occupancy Raw Data'!I$3,FALSE)</f>
        <v>67.246071459924494</v>
      </c>
      <c r="E40" s="48">
        <f>VLOOKUP($A40,'Occupancy Raw Data'!$B$8:$BE$45,'Occupancy Raw Data'!J$3,FALSE)</f>
        <v>60.056184707225</v>
      </c>
      <c r="F40" s="48">
        <f>VLOOKUP($A40,'Occupancy Raw Data'!$B$8:$BE$45,'Occupancy Raw Data'!K$3,FALSE)</f>
        <v>56.974804670353699</v>
      </c>
      <c r="G40" s="49">
        <f>VLOOKUP($A40,'Occupancy Raw Data'!$B$8:$BE$45,'Occupancy Raw Data'!L$3,FALSE)</f>
        <v>59.511895355982702</v>
      </c>
      <c r="H40" s="48">
        <f>VLOOKUP($A40,'Occupancy Raw Data'!$B$8:$BE$45,'Occupancy Raw Data'!N$3,FALSE)</f>
        <v>73.676586779036001</v>
      </c>
      <c r="I40" s="48">
        <f>VLOOKUP($A40,'Occupancy Raw Data'!$B$8:$BE$45,'Occupancy Raw Data'!O$3,FALSE)</f>
        <v>76.481432710034198</v>
      </c>
      <c r="J40" s="49">
        <f>VLOOKUP($A40,'Occupancy Raw Data'!$B$8:$BE$45,'Occupancy Raw Data'!P$3,FALSE)</f>
        <v>75.079009744535099</v>
      </c>
      <c r="K40" s="50">
        <f>VLOOKUP($A40,'Occupancy Raw Data'!$B$8:$BE$45,'Occupancy Raw Data'!R$3,FALSE)</f>
        <v>63.959642324140603</v>
      </c>
      <c r="M40" s="47">
        <f>VLOOKUP($A40,'Occupancy Raw Data'!$B$8:$BE$45,'Occupancy Raw Data'!T$3,FALSE)</f>
        <v>3.3129435372592502</v>
      </c>
      <c r="N40" s="48">
        <f>VLOOKUP($A40,'Occupancy Raw Data'!$B$8:$BE$45,'Occupancy Raw Data'!U$3,FALSE)</f>
        <v>18.882610016643699</v>
      </c>
      <c r="O40" s="48">
        <f>VLOOKUP($A40,'Occupancy Raw Data'!$B$8:$BE$45,'Occupancy Raw Data'!V$3,FALSE)</f>
        <v>18.741895467298701</v>
      </c>
      <c r="P40" s="48">
        <f>VLOOKUP($A40,'Occupancy Raw Data'!$B$8:$BE$45,'Occupancy Raw Data'!W$3,FALSE)</f>
        <v>-9.4822124581077407</v>
      </c>
      <c r="Q40" s="48">
        <f>VLOOKUP($A40,'Occupancy Raw Data'!$B$8:$BE$45,'Occupancy Raw Data'!X$3,FALSE)</f>
        <v>-15.2151734230908</v>
      </c>
      <c r="R40" s="49">
        <f>VLOOKUP($A40,'Occupancy Raw Data'!$B$8:$BE$45,'Occupancy Raw Data'!Y$3,FALSE)</f>
        <v>1.9966137581221399</v>
      </c>
      <c r="S40" s="48">
        <f>VLOOKUP($A40,'Occupancy Raw Data'!$B$8:$BE$45,'Occupancy Raw Data'!AA$3,FALSE)</f>
        <v>-5.0652329951619599</v>
      </c>
      <c r="T40" s="48">
        <f>VLOOKUP($A40,'Occupancy Raw Data'!$B$8:$BE$45,'Occupancy Raw Data'!AB$3,FALSE)</f>
        <v>-5.4261853585598097</v>
      </c>
      <c r="U40" s="49">
        <f>VLOOKUP($A40,'Occupancy Raw Data'!$B$8:$BE$45,'Occupancy Raw Data'!AC$3,FALSE)</f>
        <v>-5.2494239610927202</v>
      </c>
      <c r="V40" s="50">
        <f>VLOOKUP($A40,'Occupancy Raw Data'!$B$8:$BE$45,'Occupancy Raw Data'!AE$3,FALSE)</f>
        <v>-0.54879815593630699</v>
      </c>
      <c r="X40" s="51">
        <f>VLOOKUP($A40,'ADR Raw Data'!$B$6:$BE$43,'ADR Raw Data'!G$1,FALSE)</f>
        <v>99.552322801274101</v>
      </c>
      <c r="Y40" s="52">
        <f>VLOOKUP($A40,'ADR Raw Data'!$B$6:$BE$43,'ADR Raw Data'!H$1,FALSE)</f>
        <v>111.008244243761</v>
      </c>
      <c r="Z40" s="52">
        <f>VLOOKUP($A40,'ADR Raw Data'!$B$6:$BE$43,'ADR Raw Data'!I$1,FALSE)</f>
        <v>111.865813394255</v>
      </c>
      <c r="AA40" s="52">
        <f>VLOOKUP($A40,'ADR Raw Data'!$B$6:$BE$43,'ADR Raw Data'!J$1,FALSE)</f>
        <v>103.655740447303</v>
      </c>
      <c r="AB40" s="52">
        <f>VLOOKUP($A40,'ADR Raw Data'!$B$6:$BE$43,'ADR Raw Data'!K$1,FALSE)</f>
        <v>99.349886317411404</v>
      </c>
      <c r="AC40" s="53">
        <f>VLOOKUP($A40,'ADR Raw Data'!$B$6:$BE$43,'ADR Raw Data'!L$1,FALSE)</f>
        <v>105.57588980233</v>
      </c>
      <c r="AD40" s="52">
        <f>VLOOKUP($A40,'ADR Raw Data'!$B$6:$BE$43,'ADR Raw Data'!N$1,FALSE)</f>
        <v>117.33260988978201</v>
      </c>
      <c r="AE40" s="52">
        <f>VLOOKUP($A40,'ADR Raw Data'!$B$6:$BE$43,'ADR Raw Data'!O$1,FALSE)</f>
        <v>118.223580389118</v>
      </c>
      <c r="AF40" s="53">
        <f>VLOOKUP($A40,'ADR Raw Data'!$B$6:$BE$43,'ADR Raw Data'!P$1,FALSE)</f>
        <v>117.786416489812</v>
      </c>
      <c r="AG40" s="54">
        <f>VLOOKUP($A40,'ADR Raw Data'!$B$6:$BE$43,'ADR Raw Data'!R$1,FALSE)</f>
        <v>109.671125122795</v>
      </c>
      <c r="AI40" s="47">
        <f>VLOOKUP($A40,'ADR Raw Data'!$B$6:$BE$43,'ADR Raw Data'!T$1,FALSE)</f>
        <v>1.0841204099055699</v>
      </c>
      <c r="AJ40" s="48">
        <f>VLOOKUP($A40,'ADR Raw Data'!$B$6:$BE$43,'ADR Raw Data'!U$1,FALSE)</f>
        <v>8.5625661081007998</v>
      </c>
      <c r="AK40" s="48">
        <f>VLOOKUP($A40,'ADR Raw Data'!$B$6:$BE$43,'ADR Raw Data'!V$1,FALSE)</f>
        <v>7.8489889168648102</v>
      </c>
      <c r="AL40" s="48">
        <f>VLOOKUP($A40,'ADR Raw Data'!$B$6:$BE$43,'ADR Raw Data'!W$1,FALSE)</f>
        <v>-4.5481905657249699</v>
      </c>
      <c r="AM40" s="48">
        <f>VLOOKUP($A40,'ADR Raw Data'!$B$6:$BE$43,'ADR Raw Data'!X$1,FALSE)</f>
        <v>-8.2448067690089193</v>
      </c>
      <c r="AN40" s="49">
        <f>VLOOKUP($A40,'ADR Raw Data'!$B$6:$BE$43,'ADR Raw Data'!Y$1,FALSE)</f>
        <v>0.79245140068811304</v>
      </c>
      <c r="AO40" s="48">
        <f>VLOOKUP($A40,'ADR Raw Data'!$B$6:$BE$43,'ADR Raw Data'!AA$1,FALSE)</f>
        <v>-3.2097913727656402</v>
      </c>
      <c r="AP40" s="48">
        <f>VLOOKUP($A40,'ADR Raw Data'!$B$6:$BE$43,'ADR Raw Data'!AB$1,FALSE)</f>
        <v>-5.16634261210646</v>
      </c>
      <c r="AQ40" s="49">
        <f>VLOOKUP($A40,'ADR Raw Data'!$B$6:$BE$43,'ADR Raw Data'!AC$1,FALSE)</f>
        <v>-4.2225712978644703</v>
      </c>
      <c r="AR40" s="50">
        <f>VLOOKUP($A40,'ADR Raw Data'!$B$6:$BE$43,'ADR Raw Data'!AE$1,FALSE)</f>
        <v>-1.3401220688351001</v>
      </c>
      <c r="AS40" s="40"/>
      <c r="AT40" s="51">
        <f>VLOOKUP($A40,'RevPAR Raw Data'!$B$6:$BE$43,'RevPAR Raw Data'!G$1,FALSE)</f>
        <v>49.387251000790002</v>
      </c>
      <c r="AU40" s="52">
        <f>VLOOKUP($A40,'RevPAR Raw Data'!$B$6:$BE$43,'RevPAR Raw Data'!H$1,FALSE)</f>
        <v>70.682362874198901</v>
      </c>
      <c r="AV40" s="52">
        <f>VLOOKUP($A40,'RevPAR Raw Data'!$B$6:$BE$43,'RevPAR Raw Data'!I$1,FALSE)</f>
        <v>75.225364814327094</v>
      </c>
      <c r="AW40" s="52">
        <f>VLOOKUP($A40,'RevPAR Raw Data'!$B$6:$BE$43,'RevPAR Raw Data'!J$1,FALSE)</f>
        <v>62.251682942674002</v>
      </c>
      <c r="AX40" s="52">
        <f>VLOOKUP($A40,'RevPAR Raw Data'!$B$6:$BE$43,'RevPAR Raw Data'!K$1,FALSE)</f>
        <v>56.604403669563602</v>
      </c>
      <c r="AY40" s="53">
        <f>VLOOKUP($A40,'RevPAR Raw Data'!$B$6:$BE$43,'RevPAR Raw Data'!L$1,FALSE)</f>
        <v>62.830213060310697</v>
      </c>
      <c r="AZ40" s="52">
        <f>VLOOKUP($A40,'RevPAR Raw Data'!$B$6:$BE$43,'RevPAR Raw Data'!N$1,FALSE)</f>
        <v>86.446662145553503</v>
      </c>
      <c r="BA40" s="52">
        <f>VLOOKUP($A40,'RevPAR Raw Data'!$B$6:$BE$43,'RevPAR Raw Data'!O$1,FALSE)</f>
        <v>90.419088082696803</v>
      </c>
      <c r="BB40" s="53">
        <f>VLOOKUP($A40,'RevPAR Raw Data'!$B$6:$BE$43,'RevPAR Raw Data'!P$1,FALSE)</f>
        <v>88.432875114125096</v>
      </c>
      <c r="BC40" s="54">
        <f>VLOOKUP($A40,'RevPAR Raw Data'!$B$6:$BE$43,'RevPAR Raw Data'!R$1,FALSE)</f>
        <v>70.145259361400605</v>
      </c>
      <c r="BD40" s="65"/>
      <c r="BE40" s="47">
        <f>VLOOKUP($A40,'RevPAR Raw Data'!$B$6:$BE$43,'RevPAR Raw Data'!T$1,FALSE)</f>
        <v>4.4329802442209099</v>
      </c>
      <c r="BF40" s="48">
        <f>VLOOKUP($A40,'RevPAR Raw Data'!$B$6:$BE$43,'RevPAR Raw Data'!U$1,FALSE)</f>
        <v>29.062012090354401</v>
      </c>
      <c r="BG40" s="48">
        <f>VLOOKUP($A40,'RevPAR Raw Data'!$B$6:$BE$43,'RevPAR Raw Data'!V$1,FALSE)</f>
        <v>28.061933682202199</v>
      </c>
      <c r="BH40" s="48">
        <f>VLOOKUP($A40,'RevPAR Raw Data'!$B$6:$BE$43,'RevPAR Raw Data'!W$1,FALSE)</f>
        <v>-13.599133931391</v>
      </c>
      <c r="BI40" s="48">
        <f>VLOOKUP($A40,'RevPAR Raw Data'!$B$6:$BE$43,'RevPAR Raw Data'!X$1,FALSE)</f>
        <v>-22.205518543796298</v>
      </c>
      <c r="BJ40" s="49">
        <f>VLOOKUP($A40,'RevPAR Raw Data'!$B$6:$BE$43,'RevPAR Raw Data'!Y$1,FALSE)</f>
        <v>2.8048873525028299</v>
      </c>
      <c r="BK40" s="48">
        <f>VLOOKUP($A40,'RevPAR Raw Data'!$B$6:$BE$43,'RevPAR Raw Data'!AA$1,FALSE)</f>
        <v>-8.1124409562384105</v>
      </c>
      <c r="BL40" s="48">
        <f>VLOOKUP($A40,'RevPAR Raw Data'!$B$6:$BE$43,'RevPAR Raw Data'!AB$1,FALSE)</f>
        <v>-10.3121926442751</v>
      </c>
      <c r="BM40" s="49">
        <f>VLOOKUP($A40,'RevPAR Raw Data'!$B$6:$BE$43,'RevPAR Raw Data'!AC$1,FALSE)</f>
        <v>-9.2503345894728692</v>
      </c>
      <c r="BN40" s="50">
        <f>VLOOKUP($A40,'RevPAR Raw Data'!$B$6:$BE$43,'RevPAR Raw Data'!AE$1,FALSE)</f>
        <v>-1.8815656595703401</v>
      </c>
    </row>
    <row r="41" spans="1:66" x14ac:dyDescent="0.45">
      <c r="A41" s="63" t="s">
        <v>45</v>
      </c>
      <c r="B41" s="47">
        <f>VLOOKUP($A41,'Occupancy Raw Data'!$B$8:$BE$45,'Occupancy Raw Data'!G$3,FALSE)</f>
        <v>57.695267410542499</v>
      </c>
      <c r="C41" s="48">
        <f>VLOOKUP($A41,'Occupancy Raw Data'!$B$8:$BE$45,'Occupancy Raw Data'!H$3,FALSE)</f>
        <v>65.1404386302424</v>
      </c>
      <c r="D41" s="48">
        <f>VLOOKUP($A41,'Occupancy Raw Data'!$B$8:$BE$45,'Occupancy Raw Data'!I$3,FALSE)</f>
        <v>67.410542516352393</v>
      </c>
      <c r="E41" s="48">
        <f>VLOOKUP($A41,'Occupancy Raw Data'!$B$8:$BE$45,'Occupancy Raw Data'!J$3,FALSE)</f>
        <v>65.1596767987687</v>
      </c>
      <c r="F41" s="48">
        <f>VLOOKUP($A41,'Occupancy Raw Data'!$B$8:$BE$45,'Occupancy Raw Data'!K$3,FALSE)</f>
        <v>63.178145440553998</v>
      </c>
      <c r="G41" s="49">
        <f>VLOOKUP($A41,'Occupancy Raw Data'!$B$8:$BE$45,'Occupancy Raw Data'!L$3,FALSE)</f>
        <v>63.716814159291999</v>
      </c>
      <c r="H41" s="48">
        <f>VLOOKUP($A41,'Occupancy Raw Data'!$B$8:$BE$45,'Occupancy Raw Data'!N$3,FALSE)</f>
        <v>65.794536360138494</v>
      </c>
      <c r="I41" s="48">
        <f>VLOOKUP($A41,'Occupancy Raw Data'!$B$8:$BE$45,'Occupancy Raw Data'!O$3,FALSE)</f>
        <v>67.064255482877996</v>
      </c>
      <c r="J41" s="49">
        <f>VLOOKUP($A41,'Occupancy Raw Data'!$B$8:$BE$45,'Occupancy Raw Data'!P$3,FALSE)</f>
        <v>66.429395921508203</v>
      </c>
      <c r="K41" s="50">
        <f>VLOOKUP($A41,'Occupancy Raw Data'!$B$8:$BE$45,'Occupancy Raw Data'!R$3,FALSE)</f>
        <v>64.491837519925198</v>
      </c>
      <c r="M41" s="47">
        <f>VLOOKUP($A41,'Occupancy Raw Data'!$B$8:$BE$45,'Occupancy Raw Data'!T$3,FALSE)</f>
        <v>-1.0164985188913001</v>
      </c>
      <c r="N41" s="48">
        <f>VLOOKUP($A41,'Occupancy Raw Data'!$B$8:$BE$45,'Occupancy Raw Data'!U$3,FALSE)</f>
        <v>-0.39223008760800099</v>
      </c>
      <c r="O41" s="48">
        <f>VLOOKUP($A41,'Occupancy Raw Data'!$B$8:$BE$45,'Occupancy Raw Data'!V$3,FALSE)</f>
        <v>2.3119939794553499</v>
      </c>
      <c r="P41" s="48">
        <f>VLOOKUP($A41,'Occupancy Raw Data'!$B$8:$BE$45,'Occupancy Raw Data'!W$3,FALSE)</f>
        <v>-6.88715546648592</v>
      </c>
      <c r="Q41" s="48">
        <f>VLOOKUP($A41,'Occupancy Raw Data'!$B$8:$BE$45,'Occupancy Raw Data'!X$3,FALSE)</f>
        <v>-6.6238279623026202</v>
      </c>
      <c r="R41" s="49">
        <f>VLOOKUP($A41,'Occupancy Raw Data'!$B$8:$BE$45,'Occupancy Raw Data'!Y$3,FALSE)</f>
        <v>-2.63650717879043</v>
      </c>
      <c r="S41" s="48">
        <f>VLOOKUP($A41,'Occupancy Raw Data'!$B$8:$BE$45,'Occupancy Raw Data'!AA$3,FALSE)</f>
        <v>-5.3935937316120999</v>
      </c>
      <c r="T41" s="48">
        <f>VLOOKUP($A41,'Occupancy Raw Data'!$B$8:$BE$45,'Occupancy Raw Data'!AB$3,FALSE)</f>
        <v>-6.5330494544803601</v>
      </c>
      <c r="U41" s="49">
        <f>VLOOKUP($A41,'Occupancy Raw Data'!$B$8:$BE$45,'Occupancy Raw Data'!AC$3,FALSE)</f>
        <v>-5.9722176506717197</v>
      </c>
      <c r="V41" s="50">
        <f>VLOOKUP($A41,'Occupancy Raw Data'!$B$8:$BE$45,'Occupancy Raw Data'!AE$3,FALSE)</f>
        <v>-3.64252362337914</v>
      </c>
      <c r="X41" s="51">
        <f>VLOOKUP($A41,'ADR Raw Data'!$B$6:$BE$43,'ADR Raw Data'!G$1,FALSE)</f>
        <v>92.394345615204998</v>
      </c>
      <c r="Y41" s="52">
        <f>VLOOKUP($A41,'ADR Raw Data'!$B$6:$BE$43,'ADR Raw Data'!H$1,FALSE)</f>
        <v>96.155282132309495</v>
      </c>
      <c r="Z41" s="52">
        <f>VLOOKUP($A41,'ADR Raw Data'!$B$6:$BE$43,'ADR Raw Data'!I$1,FALSE)</f>
        <v>96.996079081050198</v>
      </c>
      <c r="AA41" s="52">
        <f>VLOOKUP($A41,'ADR Raw Data'!$B$6:$BE$43,'ADR Raw Data'!J$1,FALSE)</f>
        <v>94.502961617950902</v>
      </c>
      <c r="AB41" s="52">
        <f>VLOOKUP($A41,'ADR Raw Data'!$B$6:$BE$43,'ADR Raw Data'!K$1,FALSE)</f>
        <v>91.575967813641896</v>
      </c>
      <c r="AC41" s="53">
        <f>VLOOKUP($A41,'ADR Raw Data'!$B$6:$BE$43,'ADR Raw Data'!L$1,FALSE)</f>
        <v>94.406020422705296</v>
      </c>
      <c r="AD41" s="52">
        <f>VLOOKUP($A41,'ADR Raw Data'!$B$6:$BE$43,'ADR Raw Data'!N$1,FALSE)</f>
        <v>92.656316081871296</v>
      </c>
      <c r="AE41" s="52">
        <f>VLOOKUP($A41,'ADR Raw Data'!$B$6:$BE$43,'ADR Raw Data'!O$1,FALSE)</f>
        <v>93.644821285140495</v>
      </c>
      <c r="AF41" s="53">
        <f>VLOOKUP($A41,'ADR Raw Data'!$B$6:$BE$43,'ADR Raw Data'!P$1,FALSE)</f>
        <v>93.155292209672695</v>
      </c>
      <c r="AG41" s="54">
        <f>VLOOKUP($A41,'ADR Raw Data'!$B$6:$BE$43,'ADR Raw Data'!R$1,FALSE)</f>
        <v>94.037933444131895</v>
      </c>
      <c r="AI41" s="47">
        <f>VLOOKUP($A41,'ADR Raw Data'!$B$6:$BE$43,'ADR Raw Data'!T$1,FALSE)</f>
        <v>6.2261799106983702</v>
      </c>
      <c r="AJ41" s="48">
        <f>VLOOKUP($A41,'ADR Raw Data'!$B$6:$BE$43,'ADR Raw Data'!U$1,FALSE)</f>
        <v>0.85568167965886399</v>
      </c>
      <c r="AK41" s="48">
        <f>VLOOKUP($A41,'ADR Raw Data'!$B$6:$BE$43,'ADR Raw Data'!V$1,FALSE)</f>
        <v>1.1086035558385801</v>
      </c>
      <c r="AL41" s="48">
        <f>VLOOKUP($A41,'ADR Raw Data'!$B$6:$BE$43,'ADR Raw Data'!W$1,FALSE)</f>
        <v>2.4798925970546701</v>
      </c>
      <c r="AM41" s="48">
        <f>VLOOKUP($A41,'ADR Raw Data'!$B$6:$BE$43,'ADR Raw Data'!X$1,FALSE)</f>
        <v>4.2159007796762102</v>
      </c>
      <c r="AN41" s="49">
        <f>VLOOKUP($A41,'ADR Raw Data'!$B$6:$BE$43,'ADR Raw Data'!Y$1,FALSE)</f>
        <v>2.8865757162122798</v>
      </c>
      <c r="AO41" s="48">
        <f>VLOOKUP($A41,'ADR Raw Data'!$B$6:$BE$43,'ADR Raw Data'!AA$1,FALSE)</f>
        <v>0.70525178763182905</v>
      </c>
      <c r="AP41" s="48">
        <f>VLOOKUP($A41,'ADR Raw Data'!$B$6:$BE$43,'ADR Raw Data'!AB$1,FALSE)</f>
        <v>-0.10206514603525001</v>
      </c>
      <c r="AQ41" s="49">
        <f>VLOOKUP($A41,'ADR Raw Data'!$B$6:$BE$43,'ADR Raw Data'!AC$1,FALSE)</f>
        <v>0.28830234491040801</v>
      </c>
      <c r="AR41" s="50">
        <f>VLOOKUP($A41,'ADR Raw Data'!$B$6:$BE$43,'ADR Raw Data'!AE$1,FALSE)</f>
        <v>2.1061496390742902</v>
      </c>
      <c r="AS41" s="40"/>
      <c r="AT41" s="51">
        <f>VLOOKUP($A41,'RevPAR Raw Data'!$B$6:$BE$43,'RevPAR Raw Data'!G$1,FALSE)</f>
        <v>53.307164774913403</v>
      </c>
      <c r="AU41" s="52">
        <f>VLOOKUP($A41,'RevPAR Raw Data'!$B$6:$BE$43,'RevPAR Raw Data'!H$1,FALSE)</f>
        <v>62.635972547133498</v>
      </c>
      <c r="AV41" s="52">
        <f>VLOOKUP($A41,'RevPAR Raw Data'!$B$6:$BE$43,'RevPAR Raw Data'!I$1,FALSE)</f>
        <v>65.3855831281262</v>
      </c>
      <c r="AW41" s="52">
        <f>VLOOKUP($A41,'RevPAR Raw Data'!$B$6:$BE$43,'RevPAR Raw Data'!J$1,FALSE)</f>
        <v>61.577824355521301</v>
      </c>
      <c r="AX41" s="52">
        <f>VLOOKUP($A41,'RevPAR Raw Data'!$B$6:$BE$43,'RevPAR Raw Data'!K$1,FALSE)</f>
        <v>57.8559981338976</v>
      </c>
      <c r="AY41" s="53">
        <f>VLOOKUP($A41,'RevPAR Raw Data'!$B$6:$BE$43,'RevPAR Raw Data'!L$1,FALSE)</f>
        <v>60.152508587918398</v>
      </c>
      <c r="AZ41" s="52">
        <f>VLOOKUP($A41,'RevPAR Raw Data'!$B$6:$BE$43,'RevPAR Raw Data'!N$1,FALSE)</f>
        <v>60.962793574451702</v>
      </c>
      <c r="BA41" s="52">
        <f>VLOOKUP($A41,'RevPAR Raw Data'!$B$6:$BE$43,'RevPAR Raw Data'!O$1,FALSE)</f>
        <v>62.802202193151203</v>
      </c>
      <c r="BB41" s="53">
        <f>VLOOKUP($A41,'RevPAR Raw Data'!$B$6:$BE$43,'RevPAR Raw Data'!P$1,FALSE)</f>
        <v>61.882497883801399</v>
      </c>
      <c r="BC41" s="54">
        <f>VLOOKUP($A41,'RevPAR Raw Data'!$B$6:$BE$43,'RevPAR Raw Data'!R$1,FALSE)</f>
        <v>60.646791243884998</v>
      </c>
      <c r="BE41" s="47">
        <f>VLOOKUP($A41,'RevPAR Raw Data'!$B$6:$BE$43,'RevPAR Raw Data'!T$1,FALSE)</f>
        <v>5.1463923652313097</v>
      </c>
      <c r="BF41" s="48">
        <f>VLOOKUP($A41,'RevPAR Raw Data'!$B$6:$BE$43,'RevPAR Raw Data'!U$1,FALSE)</f>
        <v>0.46009535104909099</v>
      </c>
      <c r="BG41" s="48">
        <f>VLOOKUP($A41,'RevPAR Raw Data'!$B$6:$BE$43,'RevPAR Raw Data'!V$1,FALSE)</f>
        <v>3.4462283827609501</v>
      </c>
      <c r="BH41" s="48">
        <f>VLOOKUP($A41,'RevPAR Raw Data'!$B$6:$BE$43,'RevPAR Raw Data'!W$1,FALSE)</f>
        <v>-4.5780569279922796</v>
      </c>
      <c r="BI41" s="48">
        <f>VLOOKUP($A41,'RevPAR Raw Data'!$B$6:$BE$43,'RevPAR Raw Data'!X$1,FALSE)</f>
        <v>-2.6871811973335298</v>
      </c>
      <c r="BJ41" s="49">
        <f>VLOOKUP($A41,'RevPAR Raw Data'!$B$6:$BE$43,'RevPAR Raw Data'!Y$1,FALSE)</f>
        <v>0.17396376144268699</v>
      </c>
      <c r="BK41" s="48">
        <f>VLOOKUP($A41,'RevPAR Raw Data'!$B$6:$BE$43,'RevPAR Raw Data'!AA$1,FALSE)</f>
        <v>-4.7263803601900696</v>
      </c>
      <c r="BL41" s="48">
        <f>VLOOKUP($A41,'RevPAR Raw Data'!$B$6:$BE$43,'RevPAR Raw Data'!AB$1,FALSE)</f>
        <v>-6.6284466340493502</v>
      </c>
      <c r="BM41" s="49">
        <f>VLOOKUP($A41,'RevPAR Raw Data'!$B$6:$BE$43,'RevPAR Raw Data'!AC$1,FALSE)</f>
        <v>-5.7011333492913598</v>
      </c>
      <c r="BN41" s="50">
        <f>VLOOKUP($A41,'RevPAR Raw Data'!$B$6:$BE$43,'RevPAR Raw Data'!AE$1,FALSE)</f>
        <v>-1.61309098245184</v>
      </c>
    </row>
    <row r="42" spans="1:66" x14ac:dyDescent="0.45">
      <c r="A42" s="63" t="s">
        <v>109</v>
      </c>
      <c r="B42" s="47">
        <f>VLOOKUP($A42,'Occupancy Raw Data'!$B$8:$BE$45,'Occupancy Raw Data'!G$3,FALSE)</f>
        <v>45.198836081474198</v>
      </c>
      <c r="C42" s="48">
        <f>VLOOKUP($A42,'Occupancy Raw Data'!$B$8:$BE$45,'Occupancy Raw Data'!H$3,FALSE)</f>
        <v>70.417070805043593</v>
      </c>
      <c r="D42" s="48">
        <f>VLOOKUP($A42,'Occupancy Raw Data'!$B$8:$BE$45,'Occupancy Raw Data'!I$3,FALSE)</f>
        <v>70.837374717103103</v>
      </c>
      <c r="E42" s="48">
        <f>VLOOKUP($A42,'Occupancy Raw Data'!$B$8:$BE$45,'Occupancy Raw Data'!J$3,FALSE)</f>
        <v>53.960556094406698</v>
      </c>
      <c r="F42" s="48">
        <f>VLOOKUP($A42,'Occupancy Raw Data'!$B$8:$BE$45,'Occupancy Raw Data'!K$3,FALSE)</f>
        <v>48.464274167474898</v>
      </c>
      <c r="G42" s="49">
        <f>VLOOKUP($A42,'Occupancy Raw Data'!$B$8:$BE$45,'Occupancy Raw Data'!L$3,FALSE)</f>
        <v>57.775622373100497</v>
      </c>
      <c r="H42" s="48">
        <f>VLOOKUP($A42,'Occupancy Raw Data'!$B$8:$BE$45,'Occupancy Raw Data'!N$3,FALSE)</f>
        <v>76.947946977044893</v>
      </c>
      <c r="I42" s="48">
        <f>VLOOKUP($A42,'Occupancy Raw Data'!$B$8:$BE$45,'Occupancy Raw Data'!O$3,FALSE)</f>
        <v>82.896863886194595</v>
      </c>
      <c r="J42" s="49">
        <f>VLOOKUP($A42,'Occupancy Raw Data'!$B$8:$BE$45,'Occupancy Raw Data'!P$3,FALSE)</f>
        <v>79.922405431619694</v>
      </c>
      <c r="K42" s="50">
        <f>VLOOKUP($A42,'Occupancy Raw Data'!$B$8:$BE$45,'Occupancy Raw Data'!R$3,FALSE)</f>
        <v>64.103274675534607</v>
      </c>
      <c r="M42" s="47">
        <f>VLOOKUP($A42,'Occupancy Raw Data'!$B$8:$BE$45,'Occupancy Raw Data'!T$3,FALSE)</f>
        <v>6.9625095638867602</v>
      </c>
      <c r="N42" s="48">
        <f>VLOOKUP($A42,'Occupancy Raw Data'!$B$8:$BE$45,'Occupancy Raw Data'!U$3,FALSE)</f>
        <v>59.094229364499597</v>
      </c>
      <c r="O42" s="48">
        <f>VLOOKUP($A42,'Occupancy Raw Data'!$B$8:$BE$45,'Occupancy Raw Data'!V$3,FALSE)</f>
        <v>64.119850187265897</v>
      </c>
      <c r="P42" s="48">
        <f>VLOOKUP($A42,'Occupancy Raw Data'!$B$8:$BE$45,'Occupancy Raw Data'!W$3,FALSE)</f>
        <v>-14.2783769902413</v>
      </c>
      <c r="Q42" s="48">
        <f>VLOOKUP($A42,'Occupancy Raw Data'!$B$8:$BE$45,'Occupancy Raw Data'!X$3,FALSE)</f>
        <v>-20.8553326293558</v>
      </c>
      <c r="R42" s="49">
        <f>VLOOKUP($A42,'Occupancy Raw Data'!$B$8:$BE$45,'Occupancy Raw Data'!Y$3,FALSE)</f>
        <v>13.792664289353</v>
      </c>
      <c r="S42" s="48">
        <f>VLOOKUP($A42,'Occupancy Raw Data'!$B$8:$BE$45,'Occupancy Raw Data'!AA$3,FALSE)</f>
        <v>-7.3208722741432997</v>
      </c>
      <c r="T42" s="48">
        <f>VLOOKUP($A42,'Occupancy Raw Data'!$B$8:$BE$45,'Occupancy Raw Data'!AB$3,FALSE)</f>
        <v>-6.8990559186637599</v>
      </c>
      <c r="U42" s="49">
        <f>VLOOKUP($A42,'Occupancy Raw Data'!$B$8:$BE$45,'Occupancy Raw Data'!AC$3,FALSE)</f>
        <v>-7.1025930101465597</v>
      </c>
      <c r="V42" s="50">
        <f>VLOOKUP($A42,'Occupancy Raw Data'!$B$8:$BE$45,'Occupancy Raw Data'!AE$3,FALSE)</f>
        <v>5.35144982541369</v>
      </c>
      <c r="X42" s="51">
        <f>VLOOKUP($A42,'ADR Raw Data'!$B$6:$BE$43,'ADR Raw Data'!G$1,FALSE)</f>
        <v>161.69829041487799</v>
      </c>
      <c r="Y42" s="52">
        <f>VLOOKUP($A42,'ADR Raw Data'!$B$6:$BE$43,'ADR Raw Data'!H$1,FALSE)</f>
        <v>173.53994031221299</v>
      </c>
      <c r="Z42" s="52">
        <f>VLOOKUP($A42,'ADR Raw Data'!$B$6:$BE$43,'ADR Raw Data'!I$1,FALSE)</f>
        <v>173.49328617069801</v>
      </c>
      <c r="AA42" s="52">
        <f>VLOOKUP($A42,'ADR Raw Data'!$B$6:$BE$43,'ADR Raw Data'!J$1,FALSE)</f>
        <v>158.77002396644599</v>
      </c>
      <c r="AB42" s="52">
        <f>VLOOKUP($A42,'ADR Raw Data'!$B$6:$BE$43,'ADR Raw Data'!K$1,FALSE)</f>
        <v>153.613248832555</v>
      </c>
      <c r="AC42" s="53">
        <f>VLOOKUP($A42,'ADR Raw Data'!$B$6:$BE$43,'ADR Raw Data'!L$1,FALSE)</f>
        <v>165.57374594292099</v>
      </c>
      <c r="AD42" s="52">
        <f>VLOOKUP($A42,'ADR Raw Data'!$B$6:$BE$43,'ADR Raw Data'!N$1,FALSE)</f>
        <v>175.22881512604999</v>
      </c>
      <c r="AE42" s="52">
        <f>VLOOKUP($A42,'ADR Raw Data'!$B$6:$BE$43,'ADR Raw Data'!O$1,FALSE)</f>
        <v>179.297340093603</v>
      </c>
      <c r="AF42" s="53">
        <f>VLOOKUP($A42,'ADR Raw Data'!$B$6:$BE$43,'ADR Raw Data'!P$1,FALSE)</f>
        <v>177.33878640776601</v>
      </c>
      <c r="AG42" s="54">
        <f>VLOOKUP($A42,'ADR Raw Data'!$B$6:$BE$43,'ADR Raw Data'!R$1,FALSE)</f>
        <v>169.76470783197601</v>
      </c>
      <c r="AI42" s="47">
        <f>VLOOKUP($A42,'ADR Raw Data'!$B$6:$BE$43,'ADR Raw Data'!T$1,FALSE)</f>
        <v>1.81437686999836</v>
      </c>
      <c r="AJ42" s="48">
        <f>VLOOKUP($A42,'ADR Raw Data'!$B$6:$BE$43,'ADR Raw Data'!U$1,FALSE)</f>
        <v>12.5691554924115</v>
      </c>
      <c r="AK42" s="48">
        <f>VLOOKUP($A42,'ADR Raw Data'!$B$6:$BE$43,'ADR Raw Data'!V$1,FALSE)</f>
        <v>13.000850061115999</v>
      </c>
      <c r="AL42" s="48">
        <f>VLOOKUP($A42,'ADR Raw Data'!$B$6:$BE$43,'ADR Raw Data'!W$1,FALSE)</f>
        <v>-5.5357096249321298</v>
      </c>
      <c r="AM42" s="48">
        <f>VLOOKUP($A42,'ADR Raw Data'!$B$6:$BE$43,'ADR Raw Data'!X$1,FALSE)</f>
        <v>-9.3552764139057292</v>
      </c>
      <c r="AN42" s="49">
        <f>VLOOKUP($A42,'ADR Raw Data'!$B$6:$BE$43,'ADR Raw Data'!Y$1,FALSE)</f>
        <v>2.2239908637086399</v>
      </c>
      <c r="AO42" s="48">
        <f>VLOOKUP($A42,'ADR Raw Data'!$B$6:$BE$43,'ADR Raw Data'!AA$1,FALSE)</f>
        <v>-5.1377329001470802</v>
      </c>
      <c r="AP42" s="48">
        <f>VLOOKUP($A42,'ADR Raw Data'!$B$6:$BE$43,'ADR Raw Data'!AB$1,FALSE)</f>
        <v>-6.1541278429019997</v>
      </c>
      <c r="AQ42" s="49">
        <f>VLOOKUP($A42,'ADR Raw Data'!$B$6:$BE$43,'ADR Raw Data'!AC$1,FALSE)</f>
        <v>-5.6697910478194302</v>
      </c>
      <c r="AR42" s="50">
        <f>VLOOKUP($A42,'ADR Raw Data'!$B$6:$BE$43,'ADR Raw Data'!AE$1,FALSE)</f>
        <v>-1.5774481583311499</v>
      </c>
      <c r="AS42" s="40"/>
      <c r="AT42" s="51">
        <f>VLOOKUP($A42,'RevPAR Raw Data'!$B$6:$BE$43,'RevPAR Raw Data'!G$1,FALSE)</f>
        <v>73.085745231167095</v>
      </c>
      <c r="AU42" s="52">
        <f>VLOOKUP($A42,'RevPAR Raw Data'!$B$6:$BE$43,'RevPAR Raw Data'!H$1,FALSE)</f>
        <v>122.201742644681</v>
      </c>
      <c r="AV42" s="52">
        <f>VLOOKUP($A42,'RevPAR Raw Data'!$B$6:$BE$43,'RevPAR Raw Data'!I$1,FALSE)</f>
        <v>122.898089233753</v>
      </c>
      <c r="AW42" s="52">
        <f>VLOOKUP($A42,'RevPAR Raw Data'!$B$6:$BE$43,'RevPAR Raw Data'!J$1,FALSE)</f>
        <v>85.673187843517596</v>
      </c>
      <c r="AX42" s="52">
        <f>VLOOKUP($A42,'RevPAR Raw Data'!$B$6:$BE$43,'RevPAR Raw Data'!K$1,FALSE)</f>
        <v>74.447546071774894</v>
      </c>
      <c r="AY42" s="53">
        <f>VLOOKUP($A42,'RevPAR Raw Data'!$B$6:$BE$43,'RevPAR Raw Data'!L$1,FALSE)</f>
        <v>95.661262204978897</v>
      </c>
      <c r="AZ42" s="52">
        <f>VLOOKUP($A42,'RevPAR Raw Data'!$B$6:$BE$43,'RevPAR Raw Data'!N$1,FALSE)</f>
        <v>134.83497575169699</v>
      </c>
      <c r="BA42" s="52">
        <f>VLOOKUP($A42,'RevPAR Raw Data'!$B$6:$BE$43,'RevPAR Raw Data'!O$1,FALSE)</f>
        <v>148.631871968962</v>
      </c>
      <c r="BB42" s="53">
        <f>VLOOKUP($A42,'RevPAR Raw Data'!$B$6:$BE$43,'RevPAR Raw Data'!P$1,FALSE)</f>
        <v>141.733423860329</v>
      </c>
      <c r="BC42" s="54">
        <f>VLOOKUP($A42,'RevPAR Raw Data'!$B$6:$BE$43,'RevPAR Raw Data'!R$1,FALSE)</f>
        <v>108.82473696365</v>
      </c>
      <c r="BE42" s="47">
        <f>VLOOKUP($A42,'RevPAR Raw Data'!$B$6:$BE$43,'RevPAR Raw Data'!T$1,FALSE)</f>
        <v>8.9032125969837104</v>
      </c>
      <c r="BF42" s="48">
        <f>VLOOKUP($A42,'RevPAR Raw Data'!$B$6:$BE$43,'RevPAR Raw Data'!U$1,FALSE)</f>
        <v>79.091030432777501</v>
      </c>
      <c r="BG42" s="48">
        <f>VLOOKUP($A42,'RevPAR Raw Data'!$B$6:$BE$43,'RevPAR Raw Data'!V$1,FALSE)</f>
        <v>85.456825830640597</v>
      </c>
      <c r="BH42" s="48">
        <f>VLOOKUP($A42,'RevPAR Raw Data'!$B$6:$BE$43,'RevPAR Raw Data'!W$1,FALSE)</f>
        <v>-19.023677125840599</v>
      </c>
      <c r="BI42" s="48">
        <f>VLOOKUP($A42,'RevPAR Raw Data'!$B$6:$BE$43,'RevPAR Raw Data'!X$1,FALSE)</f>
        <v>-28.259535028745798</v>
      </c>
      <c r="BJ42" s="49">
        <f>VLOOKUP($A42,'RevPAR Raw Data'!$B$6:$BE$43,'RevPAR Raw Data'!Y$1,FALSE)</f>
        <v>16.323402746718799</v>
      </c>
      <c r="BK42" s="48">
        <f>VLOOKUP($A42,'RevPAR Raw Data'!$B$6:$BE$43,'RevPAR Raw Data'!AA$1,FALSE)</f>
        <v>-12.0824783108839</v>
      </c>
      <c r="BL42" s="48">
        <f>VLOOKUP($A42,'RevPAR Raw Data'!$B$6:$BE$43,'RevPAR Raw Data'!AB$1,FALSE)</f>
        <v>-12.628607040377901</v>
      </c>
      <c r="BM42" s="49">
        <f>VLOOKUP($A42,'RevPAR Raw Data'!$B$6:$BE$43,'RevPAR Raw Data'!AC$1,FALSE)</f>
        <v>-12.369681875313599</v>
      </c>
      <c r="BN42" s="50">
        <f>VLOOKUP($A42,'RevPAR Raw Data'!$B$6:$BE$43,'RevPAR Raw Data'!AE$1,FALSE)</f>
        <v>3.6895853203675202</v>
      </c>
    </row>
    <row r="43" spans="1:66" x14ac:dyDescent="0.45">
      <c r="A43" s="63" t="s">
        <v>94</v>
      </c>
      <c r="B43" s="47">
        <f>VLOOKUP($A43,'Occupancy Raw Data'!$B$8:$BE$45,'Occupancy Raw Data'!G$3,FALSE)</f>
        <v>45.957446808510603</v>
      </c>
      <c r="C43" s="48">
        <f>VLOOKUP($A43,'Occupancy Raw Data'!$B$8:$BE$45,'Occupancy Raw Data'!H$3,FALSE)</f>
        <v>60.295508274231601</v>
      </c>
      <c r="D43" s="48">
        <f>VLOOKUP($A43,'Occupancy Raw Data'!$B$8:$BE$45,'Occupancy Raw Data'!I$3,FALSE)</f>
        <v>66.347517730496406</v>
      </c>
      <c r="E43" s="48">
        <f>VLOOKUP($A43,'Occupancy Raw Data'!$B$8:$BE$45,'Occupancy Raw Data'!J$3,FALSE)</f>
        <v>57.293144208037802</v>
      </c>
      <c r="F43" s="48">
        <f>VLOOKUP($A43,'Occupancy Raw Data'!$B$8:$BE$45,'Occupancy Raw Data'!K$3,FALSE)</f>
        <v>54.007092198581503</v>
      </c>
      <c r="G43" s="49">
        <f>VLOOKUP($A43,'Occupancy Raw Data'!$B$8:$BE$45,'Occupancy Raw Data'!L$3,FALSE)</f>
        <v>56.780141843971599</v>
      </c>
      <c r="H43" s="48">
        <f>VLOOKUP($A43,'Occupancy Raw Data'!$B$8:$BE$45,'Occupancy Raw Data'!N$3,FALSE)</f>
        <v>78.463356973995204</v>
      </c>
      <c r="I43" s="48">
        <f>VLOOKUP($A43,'Occupancy Raw Data'!$B$8:$BE$45,'Occupancy Raw Data'!O$3,FALSE)</f>
        <v>81.595744680850999</v>
      </c>
      <c r="J43" s="49">
        <f>VLOOKUP($A43,'Occupancy Raw Data'!$B$8:$BE$45,'Occupancy Raw Data'!P$3,FALSE)</f>
        <v>80.029550827423094</v>
      </c>
      <c r="K43" s="50">
        <f>VLOOKUP($A43,'Occupancy Raw Data'!$B$8:$BE$45,'Occupancy Raw Data'!R$3,FALSE)</f>
        <v>63.422830124957699</v>
      </c>
      <c r="M43" s="47">
        <f>VLOOKUP($A43,'Occupancy Raw Data'!$B$8:$BE$45,'Occupancy Raw Data'!T$3,FALSE)</f>
        <v>1.8589747251177999</v>
      </c>
      <c r="N43" s="48">
        <f>VLOOKUP($A43,'Occupancy Raw Data'!$B$8:$BE$45,'Occupancy Raw Data'!U$3,FALSE)</f>
        <v>19.605890512267301</v>
      </c>
      <c r="O43" s="48">
        <f>VLOOKUP($A43,'Occupancy Raw Data'!$B$8:$BE$45,'Occupancy Raw Data'!V$3,FALSE)</f>
        <v>16.645039689731401</v>
      </c>
      <c r="P43" s="48">
        <f>VLOOKUP($A43,'Occupancy Raw Data'!$B$8:$BE$45,'Occupancy Raw Data'!W$3,FALSE)</f>
        <v>-15.2197509884297</v>
      </c>
      <c r="Q43" s="48">
        <f>VLOOKUP($A43,'Occupancy Raw Data'!$B$8:$BE$45,'Occupancy Raw Data'!X$3,FALSE)</f>
        <v>-22.100238396364698</v>
      </c>
      <c r="R43" s="49">
        <f>VLOOKUP($A43,'Occupancy Raw Data'!$B$8:$BE$45,'Occupancy Raw Data'!Y$3,FALSE)</f>
        <v>-1.8461964014044601</v>
      </c>
      <c r="S43" s="48">
        <f>VLOOKUP($A43,'Occupancy Raw Data'!$B$8:$BE$45,'Occupancy Raw Data'!AA$3,FALSE)</f>
        <v>-2.9705991479126399</v>
      </c>
      <c r="T43" s="48">
        <f>VLOOKUP($A43,'Occupancy Raw Data'!$B$8:$BE$45,'Occupancy Raw Data'!AB$3,FALSE)</f>
        <v>-1.7554748617270399</v>
      </c>
      <c r="U43" s="49">
        <f>VLOOKUP($A43,'Occupancy Raw Data'!$B$8:$BE$45,'Occupancy Raw Data'!AC$3,FALSE)</f>
        <v>-2.3549265638708099</v>
      </c>
      <c r="V43" s="50">
        <f>VLOOKUP($A43,'Occupancy Raw Data'!$B$8:$BE$45,'Occupancy Raw Data'!AE$3,FALSE)</f>
        <v>-2.0139446819747202</v>
      </c>
      <c r="X43" s="51">
        <f>VLOOKUP($A43,'ADR Raw Data'!$B$6:$BE$43,'ADR Raw Data'!G$1,FALSE)</f>
        <v>92.374817386831197</v>
      </c>
      <c r="Y43" s="52">
        <f>VLOOKUP($A43,'ADR Raw Data'!$B$6:$BE$43,'ADR Raw Data'!H$1,FALSE)</f>
        <v>104.799284454028</v>
      </c>
      <c r="Z43" s="52">
        <f>VLOOKUP($A43,'ADR Raw Data'!$B$6:$BE$43,'ADR Raw Data'!I$1,FALSE)</f>
        <v>108.17069303402801</v>
      </c>
      <c r="AA43" s="52">
        <f>VLOOKUP($A43,'ADR Raw Data'!$B$6:$BE$43,'ADR Raw Data'!J$1,FALSE)</f>
        <v>98.944200536414201</v>
      </c>
      <c r="AB43" s="52">
        <f>VLOOKUP($A43,'ADR Raw Data'!$B$6:$BE$43,'ADR Raw Data'!K$1,FALSE)</f>
        <v>94.026182972203898</v>
      </c>
      <c r="AC43" s="53">
        <f>VLOOKUP($A43,'ADR Raw Data'!$B$6:$BE$43,'ADR Raw Data'!L$1,FALSE)</f>
        <v>100.34493754683901</v>
      </c>
      <c r="AD43" s="52">
        <f>VLOOKUP($A43,'ADR Raw Data'!$B$6:$BE$43,'ADR Raw Data'!N$1,FALSE)</f>
        <v>119.805128050617</v>
      </c>
      <c r="AE43" s="52">
        <f>VLOOKUP($A43,'ADR Raw Data'!$B$6:$BE$43,'ADR Raw Data'!O$1,FALSE)</f>
        <v>119.034626973779</v>
      </c>
      <c r="AF43" s="53">
        <f>VLOOKUP($A43,'ADR Raw Data'!$B$6:$BE$43,'ADR Raw Data'!P$1,FALSE)</f>
        <v>119.412338084336</v>
      </c>
      <c r="AG43" s="54">
        <f>VLOOKUP($A43,'ADR Raw Data'!$B$6:$BE$43,'ADR Raw Data'!R$1,FALSE)</f>
        <v>107.21923320642099</v>
      </c>
      <c r="AI43" s="47">
        <f>VLOOKUP($A43,'ADR Raw Data'!$B$6:$BE$43,'ADR Raw Data'!T$1,FALSE)</f>
        <v>-2.5082060705373199</v>
      </c>
      <c r="AJ43" s="48">
        <f>VLOOKUP($A43,'ADR Raw Data'!$B$6:$BE$43,'ADR Raw Data'!U$1,FALSE)</f>
        <v>5.2574654973769999</v>
      </c>
      <c r="AK43" s="48">
        <f>VLOOKUP($A43,'ADR Raw Data'!$B$6:$BE$43,'ADR Raw Data'!V$1,FALSE)</f>
        <v>4.2954828764167097</v>
      </c>
      <c r="AL43" s="48">
        <f>VLOOKUP($A43,'ADR Raw Data'!$B$6:$BE$43,'ADR Raw Data'!W$1,FALSE)</f>
        <v>-8.8303227976770593</v>
      </c>
      <c r="AM43" s="48">
        <f>VLOOKUP($A43,'ADR Raw Data'!$B$6:$BE$43,'ADR Raw Data'!X$1,FALSE)</f>
        <v>-14.449003114614699</v>
      </c>
      <c r="AN43" s="49">
        <f>VLOOKUP($A43,'ADR Raw Data'!$B$6:$BE$43,'ADR Raw Data'!Y$1,FALSE)</f>
        <v>-3.6934162154409398</v>
      </c>
      <c r="AO43" s="48">
        <f>VLOOKUP($A43,'ADR Raw Data'!$B$6:$BE$43,'ADR Raw Data'!AA$1,FALSE)</f>
        <v>-0.43007726900509002</v>
      </c>
      <c r="AP43" s="48">
        <f>VLOOKUP($A43,'ADR Raw Data'!$B$6:$BE$43,'ADR Raw Data'!AB$1,FALSE)</f>
        <v>-2.5124806453332398</v>
      </c>
      <c r="AQ43" s="49">
        <f>VLOOKUP($A43,'ADR Raw Data'!$B$6:$BE$43,'ADR Raw Data'!AC$1,FALSE)</f>
        <v>-1.49479727080435</v>
      </c>
      <c r="AR43" s="50">
        <f>VLOOKUP($A43,'ADR Raw Data'!$B$6:$BE$43,'ADR Raw Data'!AE$1,FALSE)</f>
        <v>-2.8329284931689802</v>
      </c>
      <c r="AS43" s="40"/>
      <c r="AT43" s="51">
        <f>VLOOKUP($A43,'RevPAR Raw Data'!$B$6:$BE$43,'RevPAR Raw Data'!G$1,FALSE)</f>
        <v>42.453107565011798</v>
      </c>
      <c r="AU43" s="52">
        <f>VLOOKUP($A43,'RevPAR Raw Data'!$B$6:$BE$43,'RevPAR Raw Data'!H$1,FALSE)</f>
        <v>63.189261229314397</v>
      </c>
      <c r="AV43" s="52">
        <f>VLOOKUP($A43,'RevPAR Raw Data'!$B$6:$BE$43,'RevPAR Raw Data'!I$1,FALSE)</f>
        <v>71.768569739952696</v>
      </c>
      <c r="AW43" s="52">
        <f>VLOOKUP($A43,'RevPAR Raw Data'!$B$6:$BE$43,'RevPAR Raw Data'!J$1,FALSE)</f>
        <v>56.688243498817897</v>
      </c>
      <c r="AX43" s="52">
        <f>VLOOKUP($A43,'RevPAR Raw Data'!$B$6:$BE$43,'RevPAR Raw Data'!K$1,FALSE)</f>
        <v>50.780807328605199</v>
      </c>
      <c r="AY43" s="53">
        <f>VLOOKUP($A43,'RevPAR Raw Data'!$B$6:$BE$43,'RevPAR Raw Data'!L$1,FALSE)</f>
        <v>56.9759978723404</v>
      </c>
      <c r="AZ43" s="52">
        <f>VLOOKUP($A43,'RevPAR Raw Data'!$B$6:$BE$43,'RevPAR Raw Data'!N$1,FALSE)</f>
        <v>94.003125295508198</v>
      </c>
      <c r="BA43" s="52">
        <f>VLOOKUP($A43,'RevPAR Raw Data'!$B$6:$BE$43,'RevPAR Raw Data'!O$1,FALSE)</f>
        <v>97.127190307328604</v>
      </c>
      <c r="BB43" s="53">
        <f>VLOOKUP($A43,'RevPAR Raw Data'!$B$6:$BE$43,'RevPAR Raw Data'!P$1,FALSE)</f>
        <v>95.565157801418394</v>
      </c>
      <c r="BC43" s="54">
        <f>VLOOKUP($A43,'RevPAR Raw Data'!$B$6:$BE$43,'RevPAR Raw Data'!R$1,FALSE)</f>
        <v>68.001472137791197</v>
      </c>
      <c r="BE43" s="47">
        <f>VLOOKUP($A43,'RevPAR Raw Data'!$B$6:$BE$43,'RevPAR Raw Data'!T$1,FALSE)</f>
        <v>-0.69585826232467696</v>
      </c>
      <c r="BF43" s="48">
        <f>VLOOKUP($A43,'RevPAR Raw Data'!$B$6:$BE$43,'RevPAR Raw Data'!U$1,FALSE)</f>
        <v>25.894128938780302</v>
      </c>
      <c r="BG43" s="48">
        <f>VLOOKUP($A43,'RevPAR Raw Data'!$B$6:$BE$43,'RevPAR Raw Data'!V$1,FALSE)</f>
        <v>21.6555073957933</v>
      </c>
      <c r="BH43" s="48">
        <f>VLOOKUP($A43,'RevPAR Raw Data'!$B$6:$BE$43,'RevPAR Raw Data'!W$1,FALSE)</f>
        <v>-22.706120644825798</v>
      </c>
      <c r="BI43" s="48">
        <f>VLOOKUP($A43,'RevPAR Raw Data'!$B$6:$BE$43,'RevPAR Raw Data'!X$1,FALSE)</f>
        <v>-33.355977376751397</v>
      </c>
      <c r="BJ43" s="49">
        <f>VLOOKUP($A43,'RevPAR Raw Data'!$B$6:$BE$43,'RevPAR Raw Data'!Y$1,FALSE)</f>
        <v>-5.4714248995870403</v>
      </c>
      <c r="BK43" s="48">
        <f>VLOOKUP($A43,'RevPAR Raw Data'!$B$6:$BE$43,'RevPAR Raw Data'!AA$1,FALSE)</f>
        <v>-3.3879005452293001</v>
      </c>
      <c r="BL43" s="48">
        <f>VLOOKUP($A43,'RevPAR Raw Data'!$B$6:$BE$43,'RevPAR Raw Data'!AB$1,FALSE)</f>
        <v>-4.2238495409257002</v>
      </c>
      <c r="BM43" s="49">
        <f>VLOOKUP($A43,'RevPAR Raw Data'!$B$6:$BE$43,'RevPAR Raw Data'!AC$1,FALSE)</f>
        <v>-3.8145224566689699</v>
      </c>
      <c r="BN43" s="50">
        <f>VLOOKUP($A43,'RevPAR Raw Data'!$B$6:$BE$43,'RevPAR Raw Data'!AE$1,FALSE)</f>
        <v>-4.7898195624113802</v>
      </c>
    </row>
    <row r="44" spans="1:66" x14ac:dyDescent="0.45">
      <c r="A44" s="63" t="s">
        <v>44</v>
      </c>
      <c r="B44" s="47">
        <f>VLOOKUP($A44,'Occupancy Raw Data'!$B$8:$BE$45,'Occupancy Raw Data'!G$3,FALSE)</f>
        <v>49.430523917995401</v>
      </c>
      <c r="C44" s="48">
        <f>VLOOKUP($A44,'Occupancy Raw Data'!$B$8:$BE$45,'Occupancy Raw Data'!H$3,FALSE)</f>
        <v>58.826879271070602</v>
      </c>
      <c r="D44" s="48">
        <f>VLOOKUP($A44,'Occupancy Raw Data'!$B$8:$BE$45,'Occupancy Raw Data'!I$3,FALSE)</f>
        <v>60.876993166287001</v>
      </c>
      <c r="E44" s="48">
        <f>VLOOKUP($A44,'Occupancy Raw Data'!$B$8:$BE$45,'Occupancy Raw Data'!J$3,FALSE)</f>
        <v>60.136674259681001</v>
      </c>
      <c r="F44" s="48">
        <f>VLOOKUP($A44,'Occupancy Raw Data'!$B$8:$BE$45,'Occupancy Raw Data'!K$3,FALSE)</f>
        <v>56.548974943052301</v>
      </c>
      <c r="G44" s="49">
        <f>VLOOKUP($A44,'Occupancy Raw Data'!$B$8:$BE$45,'Occupancy Raw Data'!L$3,FALSE)</f>
        <v>57.164009111617297</v>
      </c>
      <c r="H44" s="48">
        <f>VLOOKUP($A44,'Occupancy Raw Data'!$B$8:$BE$45,'Occupancy Raw Data'!N$3,FALSE)</f>
        <v>69.903189066059198</v>
      </c>
      <c r="I44" s="48">
        <f>VLOOKUP($A44,'Occupancy Raw Data'!$B$8:$BE$45,'Occupancy Raw Data'!O$3,FALSE)</f>
        <v>73.8041002277904</v>
      </c>
      <c r="J44" s="49">
        <f>VLOOKUP($A44,'Occupancy Raw Data'!$B$8:$BE$45,'Occupancy Raw Data'!P$3,FALSE)</f>
        <v>71.853644646924806</v>
      </c>
      <c r="K44" s="50">
        <f>VLOOKUP($A44,'Occupancy Raw Data'!$B$8:$BE$45,'Occupancy Raw Data'!R$3,FALSE)</f>
        <v>61.361047835990803</v>
      </c>
      <c r="M44" s="47">
        <f>VLOOKUP($A44,'Occupancy Raw Data'!$B$8:$BE$45,'Occupancy Raw Data'!T$3,FALSE)</f>
        <v>12.2897800776196</v>
      </c>
      <c r="N44" s="48">
        <f>VLOOKUP($A44,'Occupancy Raw Data'!$B$8:$BE$45,'Occupancy Raw Data'!U$3,FALSE)</f>
        <v>13.3296763576522</v>
      </c>
      <c r="O44" s="48">
        <f>VLOOKUP($A44,'Occupancy Raw Data'!$B$8:$BE$45,'Occupancy Raw Data'!V$3,FALSE)</f>
        <v>9.8663926002055398</v>
      </c>
      <c r="P44" s="48">
        <f>VLOOKUP($A44,'Occupancy Raw Data'!$B$8:$BE$45,'Occupancy Raw Data'!W$3,FALSE)</f>
        <v>-2.3578363384188599</v>
      </c>
      <c r="Q44" s="48">
        <f>VLOOKUP($A44,'Occupancy Raw Data'!$B$8:$BE$45,'Occupancy Raw Data'!X$3,FALSE)</f>
        <v>-12.4338624338624</v>
      </c>
      <c r="R44" s="49">
        <f>VLOOKUP($A44,'Occupancy Raw Data'!$B$8:$BE$45,'Occupancy Raw Data'!Y$3,FALSE)</f>
        <v>2.9961009644982499</v>
      </c>
      <c r="S44" s="48">
        <f>VLOOKUP($A44,'Occupancy Raw Data'!$B$8:$BE$45,'Occupancy Raw Data'!AA$3,FALSE)</f>
        <v>-12.8814762242725</v>
      </c>
      <c r="T44" s="48">
        <f>VLOOKUP($A44,'Occupancy Raw Data'!$B$8:$BE$45,'Occupancy Raw Data'!AB$3,FALSE)</f>
        <v>-11.686541737649</v>
      </c>
      <c r="U44" s="49">
        <f>VLOOKUP($A44,'Occupancy Raw Data'!$B$8:$BE$45,'Occupancy Raw Data'!AC$3,FALSE)</f>
        <v>-12.2718581609594</v>
      </c>
      <c r="V44" s="50">
        <f>VLOOKUP($A44,'Occupancy Raw Data'!$B$8:$BE$45,'Occupancy Raw Data'!AE$3,FALSE)</f>
        <v>-2.6711400735531301</v>
      </c>
      <c r="X44" s="51">
        <f>VLOOKUP($A44,'ADR Raw Data'!$B$6:$BE$43,'ADR Raw Data'!G$1,FALSE)</f>
        <v>80.008784447004601</v>
      </c>
      <c r="Y44" s="52">
        <f>VLOOKUP($A44,'ADR Raw Data'!$B$6:$BE$43,'ADR Raw Data'!H$1,FALSE)</f>
        <v>87.998153775411396</v>
      </c>
      <c r="Z44" s="52">
        <f>VLOOKUP($A44,'ADR Raw Data'!$B$6:$BE$43,'ADR Raw Data'!I$1,FALSE)</f>
        <v>85.831113236669694</v>
      </c>
      <c r="AA44" s="52">
        <f>VLOOKUP($A44,'ADR Raw Data'!$B$6:$BE$43,'ADR Raw Data'!J$1,FALSE)</f>
        <v>84.229270738636302</v>
      </c>
      <c r="AB44" s="52">
        <f>VLOOKUP($A44,'ADR Raw Data'!$B$6:$BE$43,'ADR Raw Data'!K$1,FALSE)</f>
        <v>83.063693907351393</v>
      </c>
      <c r="AC44" s="53">
        <f>VLOOKUP($A44,'ADR Raw Data'!$B$6:$BE$43,'ADR Raw Data'!L$1,FALSE)</f>
        <v>84.385641711496305</v>
      </c>
      <c r="AD44" s="52">
        <f>VLOOKUP($A44,'ADR Raw Data'!$B$6:$BE$43,'ADR Raw Data'!N$1,FALSE)</f>
        <v>96.896320162932696</v>
      </c>
      <c r="AE44" s="52">
        <f>VLOOKUP($A44,'ADR Raw Data'!$B$6:$BE$43,'ADR Raw Data'!O$1,FALSE)</f>
        <v>99.127001427469096</v>
      </c>
      <c r="AF44" s="53">
        <f>VLOOKUP($A44,'ADR Raw Data'!$B$6:$BE$43,'ADR Raw Data'!P$1,FALSE)</f>
        <v>98.041936536556307</v>
      </c>
      <c r="AG44" s="54">
        <f>VLOOKUP($A44,'ADR Raw Data'!$B$6:$BE$43,'ADR Raw Data'!R$1,FALSE)</f>
        <v>88.954638727212398</v>
      </c>
      <c r="AI44" s="47">
        <f>VLOOKUP($A44,'ADR Raw Data'!$B$6:$BE$43,'ADR Raw Data'!T$1,FALSE)</f>
        <v>-2.3889533902609799</v>
      </c>
      <c r="AJ44" s="48">
        <f>VLOOKUP($A44,'ADR Raw Data'!$B$6:$BE$43,'ADR Raw Data'!U$1,FALSE)</f>
        <v>3.9674463778722702</v>
      </c>
      <c r="AK44" s="48">
        <f>VLOOKUP($A44,'ADR Raw Data'!$B$6:$BE$43,'ADR Raw Data'!V$1,FALSE)</f>
        <v>0.122601427994211</v>
      </c>
      <c r="AL44" s="48">
        <f>VLOOKUP($A44,'ADR Raw Data'!$B$6:$BE$43,'ADR Raw Data'!W$1,FALSE)</f>
        <v>-3.0458896455435802</v>
      </c>
      <c r="AM44" s="48">
        <f>VLOOKUP($A44,'ADR Raw Data'!$B$6:$BE$43,'ADR Raw Data'!X$1,FALSE)</f>
        <v>-7.1155195173148202</v>
      </c>
      <c r="AN44" s="49">
        <f>VLOOKUP($A44,'ADR Raw Data'!$B$6:$BE$43,'ADR Raw Data'!Y$1,FALSE)</f>
        <v>-1.9261027592641</v>
      </c>
      <c r="AO44" s="48">
        <f>VLOOKUP($A44,'ADR Raw Data'!$B$6:$BE$43,'ADR Raw Data'!AA$1,FALSE)</f>
        <v>-14.397636853417101</v>
      </c>
      <c r="AP44" s="48">
        <f>VLOOKUP($A44,'ADR Raw Data'!$B$6:$BE$43,'ADR Raw Data'!AB$1,FALSE)</f>
        <v>-14.9307247922905</v>
      </c>
      <c r="AQ44" s="49">
        <f>VLOOKUP($A44,'ADR Raw Data'!$B$6:$BE$43,'ADR Raw Data'!AC$1,FALSE)</f>
        <v>-14.666855843643599</v>
      </c>
      <c r="AR44" s="50">
        <f>VLOOKUP($A44,'ADR Raw Data'!$B$6:$BE$43,'ADR Raw Data'!AE$1,FALSE)</f>
        <v>-8.0588336738552009</v>
      </c>
      <c r="AS44" s="40"/>
      <c r="AT44" s="51">
        <f>VLOOKUP($A44,'RevPAR Raw Data'!$B$6:$BE$43,'RevPAR Raw Data'!G$1,FALSE)</f>
        <v>39.548761332574003</v>
      </c>
      <c r="AU44" s="52">
        <f>VLOOKUP($A44,'RevPAR Raw Data'!$B$6:$BE$43,'RevPAR Raw Data'!H$1,FALSE)</f>
        <v>51.766567682232299</v>
      </c>
      <c r="AV44" s="52">
        <f>VLOOKUP($A44,'RevPAR Raw Data'!$B$6:$BE$43,'RevPAR Raw Data'!I$1,FALSE)</f>
        <v>52.251400939635502</v>
      </c>
      <c r="AW44" s="52">
        <f>VLOOKUP($A44,'RevPAR Raw Data'!$B$6:$BE$43,'RevPAR Raw Data'!J$1,FALSE)</f>
        <v>50.652682175398603</v>
      </c>
      <c r="AX44" s="52">
        <f>VLOOKUP($A44,'RevPAR Raw Data'!$B$6:$BE$43,'RevPAR Raw Data'!K$1,FALSE)</f>
        <v>46.971667454441899</v>
      </c>
      <c r="AY44" s="53">
        <f>VLOOKUP($A44,'RevPAR Raw Data'!$B$6:$BE$43,'RevPAR Raw Data'!L$1,FALSE)</f>
        <v>48.238215916856397</v>
      </c>
      <c r="AZ44" s="52">
        <f>VLOOKUP($A44,'RevPAR Raw Data'!$B$6:$BE$43,'RevPAR Raw Data'!N$1,FALSE)</f>
        <v>67.733617881548895</v>
      </c>
      <c r="BA44" s="52">
        <f>VLOOKUP($A44,'RevPAR Raw Data'!$B$6:$BE$43,'RevPAR Raw Data'!O$1,FALSE)</f>
        <v>73.159791486332495</v>
      </c>
      <c r="BB44" s="53">
        <f>VLOOKUP($A44,'RevPAR Raw Data'!$B$6:$BE$43,'RevPAR Raw Data'!P$1,FALSE)</f>
        <v>70.446704683940695</v>
      </c>
      <c r="BC44" s="54">
        <f>VLOOKUP($A44,'RevPAR Raw Data'!$B$6:$BE$43,'RevPAR Raw Data'!R$1,FALSE)</f>
        <v>54.583498421737701</v>
      </c>
      <c r="BE44" s="47">
        <f>VLOOKUP($A44,'RevPAR Raw Data'!$B$6:$BE$43,'RevPAR Raw Data'!T$1,FALSE)</f>
        <v>9.6072295695387595</v>
      </c>
      <c r="BF44" s="48">
        <f>VLOOKUP($A44,'RevPAR Raw Data'!$B$6:$BE$43,'RevPAR Raw Data'!U$1,FALSE)</f>
        <v>17.825970497358199</v>
      </c>
      <c r="BG44" s="48">
        <f>VLOOKUP($A44,'RevPAR Raw Data'!$B$6:$BE$43,'RevPAR Raw Data'!V$1,FALSE)</f>
        <v>10.001090366419101</v>
      </c>
      <c r="BH44" s="48">
        <f>VLOOKUP($A44,'RevPAR Raw Data'!$B$6:$BE$43,'RevPAR Raw Data'!W$1,FALSE)</f>
        <v>-5.3319088910716799</v>
      </c>
      <c r="BI44" s="48">
        <f>VLOOKUP($A44,'RevPAR Raw Data'!$B$6:$BE$43,'RevPAR Raw Data'!X$1,FALSE)</f>
        <v>-18.664648042939699</v>
      </c>
      <c r="BJ44" s="49">
        <f>VLOOKUP($A44,'RevPAR Raw Data'!$B$6:$BE$43,'RevPAR Raw Data'!Y$1,FALSE)</f>
        <v>1.0122902218866101</v>
      </c>
      <c r="BK44" s="48">
        <f>VLOOKUP($A44,'RevPAR Raw Data'!$B$6:$BE$43,'RevPAR Raw Data'!AA$1,FALSE)</f>
        <v>-25.424484909559599</v>
      </c>
      <c r="BL44" s="48">
        <f>VLOOKUP($A44,'RevPAR Raw Data'!$B$6:$BE$43,'RevPAR Raw Data'!AB$1,FALSE)</f>
        <v>-24.872381145355</v>
      </c>
      <c r="BM44" s="49">
        <f>VLOOKUP($A44,'RevPAR Raw Data'!$B$6:$BE$43,'RevPAR Raw Data'!AC$1,FALSE)</f>
        <v>-25.1388182587987</v>
      </c>
      <c r="BN44" s="50">
        <f>VLOOKUP($A44,'RevPAR Raw Data'!$B$6:$BE$43,'RevPAR Raw Data'!AE$1,FALSE)</f>
        <v>-10.5147110116849</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49.073245952197297</v>
      </c>
      <c r="C47" s="48">
        <f>VLOOKUP($A47,'Occupancy Raw Data'!$B$8:$BE$45,'Occupancy Raw Data'!H$3,FALSE)</f>
        <v>64.243639167309098</v>
      </c>
      <c r="D47" s="48">
        <f>VLOOKUP($A47,'Occupancy Raw Data'!$B$8:$BE$45,'Occupancy Raw Data'!I$3,FALSE)</f>
        <v>68.268311488049306</v>
      </c>
      <c r="E47" s="48">
        <f>VLOOKUP($A47,'Occupancy Raw Data'!$B$8:$BE$45,'Occupancy Raw Data'!J$3,FALSE)</f>
        <v>62.075558982266699</v>
      </c>
      <c r="F47" s="48">
        <f>VLOOKUP($A47,'Occupancy Raw Data'!$B$8:$BE$45,'Occupancy Raw Data'!K$3,FALSE)</f>
        <v>55.577486507324501</v>
      </c>
      <c r="G47" s="49">
        <f>VLOOKUP($A47,'Occupancy Raw Data'!$B$8:$BE$45,'Occupancy Raw Data'!L$3,FALSE)</f>
        <v>59.847648419429397</v>
      </c>
      <c r="H47" s="48">
        <f>VLOOKUP($A47,'Occupancy Raw Data'!$B$8:$BE$45,'Occupancy Raw Data'!N$3,FALSE)</f>
        <v>73.159599074787906</v>
      </c>
      <c r="I47" s="48">
        <f>VLOOKUP($A47,'Occupancy Raw Data'!$B$8:$BE$45,'Occupancy Raw Data'!O$3,FALSE)</f>
        <v>78.013878180416299</v>
      </c>
      <c r="J47" s="49">
        <f>VLOOKUP($A47,'Occupancy Raw Data'!$B$8:$BE$45,'Occupancy Raw Data'!P$3,FALSE)</f>
        <v>75.586738627602102</v>
      </c>
      <c r="K47" s="50">
        <f>VLOOKUP($A47,'Occupancy Raw Data'!$B$8:$BE$45,'Occupancy Raw Data'!R$3,FALSE)</f>
        <v>64.344531336050196</v>
      </c>
      <c r="M47" s="47">
        <f>VLOOKUP($A47,'Occupancy Raw Data'!$B$8:$BE$45,'Occupancy Raw Data'!T$3,FALSE)</f>
        <v>3.4923159378207198</v>
      </c>
      <c r="N47" s="48">
        <f>VLOOKUP($A47,'Occupancy Raw Data'!$B$8:$BE$45,'Occupancy Raw Data'!U$3,FALSE)</f>
        <v>19.196088438860599</v>
      </c>
      <c r="O47" s="48">
        <f>VLOOKUP($A47,'Occupancy Raw Data'!$B$8:$BE$45,'Occupancy Raw Data'!V$3,FALSE)</f>
        <v>21.8594295486268</v>
      </c>
      <c r="P47" s="48">
        <f>VLOOKUP($A47,'Occupancy Raw Data'!$B$8:$BE$45,'Occupancy Raw Data'!W$3,FALSE)</f>
        <v>-5.6390298898686497</v>
      </c>
      <c r="Q47" s="48">
        <f>VLOOKUP($A47,'Occupancy Raw Data'!$B$8:$BE$45,'Occupancy Raw Data'!X$3,FALSE)</f>
        <v>-17.928769694378101</v>
      </c>
      <c r="R47" s="49">
        <f>VLOOKUP($A47,'Occupancy Raw Data'!$B$8:$BE$45,'Occupancy Raw Data'!Y$3,FALSE)</f>
        <v>2.8930089368054799</v>
      </c>
      <c r="S47" s="48">
        <f>VLOOKUP($A47,'Occupancy Raw Data'!$B$8:$BE$45,'Occupancy Raw Data'!AA$3,FALSE)</f>
        <v>-7.7689183814796996</v>
      </c>
      <c r="T47" s="48">
        <f>VLOOKUP($A47,'Occupancy Raw Data'!$B$8:$BE$45,'Occupancy Raw Data'!AB$3,FALSE)</f>
        <v>-5.4087626478527104</v>
      </c>
      <c r="U47" s="49">
        <f>VLOOKUP($A47,'Occupancy Raw Data'!$B$8:$BE$45,'Occupancy Raw Data'!AC$3,FALSE)</f>
        <v>-6.56584622492257</v>
      </c>
      <c r="V47" s="50">
        <f>VLOOKUP($A47,'Occupancy Raw Data'!$B$8:$BE$45,'Occupancy Raw Data'!AE$3,FALSE)</f>
        <v>-0.48420427130038701</v>
      </c>
      <c r="X47" s="51">
        <f>VLOOKUP($A47,'ADR Raw Data'!$B$6:$BE$43,'ADR Raw Data'!G$1,FALSE)</f>
        <v>110.50047008547</v>
      </c>
      <c r="Y47" s="52">
        <f>VLOOKUP($A47,'ADR Raw Data'!$B$6:$BE$43,'ADR Raw Data'!H$1,FALSE)</f>
        <v>118.838227641495</v>
      </c>
      <c r="Z47" s="52">
        <f>VLOOKUP($A47,'ADR Raw Data'!$B$6:$BE$43,'ADR Raw Data'!I$1,FALSE)</f>
        <v>120.086856704011</v>
      </c>
      <c r="AA47" s="52">
        <f>VLOOKUP($A47,'ADR Raw Data'!$B$6:$BE$43,'ADR Raw Data'!J$1,FALSE)</f>
        <v>115.481505365659</v>
      </c>
      <c r="AB47" s="52">
        <f>VLOOKUP($A47,'ADR Raw Data'!$B$6:$BE$43,'ADR Raw Data'!K$1,FALSE)</f>
        <v>107.91802952111399</v>
      </c>
      <c r="AC47" s="53">
        <f>VLOOKUP($A47,'ADR Raw Data'!$B$6:$BE$43,'ADR Raw Data'!L$1,FALSE)</f>
        <v>115.031205528301</v>
      </c>
      <c r="AD47" s="52">
        <f>VLOOKUP($A47,'ADR Raw Data'!$B$6:$BE$43,'ADR Raw Data'!N$1,FALSE)</f>
        <v>140.02406795379801</v>
      </c>
      <c r="AE47" s="52">
        <f>VLOOKUP($A47,'ADR Raw Data'!$B$6:$BE$43,'ADR Raw Data'!O$1,FALSE)</f>
        <v>142.151971457938</v>
      </c>
      <c r="AF47" s="53">
        <f>VLOOKUP($A47,'ADR Raw Data'!$B$6:$BE$43,'ADR Raw Data'!P$1,FALSE)</f>
        <v>141.12218389163101</v>
      </c>
      <c r="AG47" s="54">
        <f>VLOOKUP($A47,'ADR Raw Data'!$B$6:$BE$43,'ADR Raw Data'!R$1,FALSE)</f>
        <v>123.78822439505301</v>
      </c>
      <c r="AI47" s="47">
        <f>VLOOKUP($A47,'ADR Raw Data'!$B$6:$BE$43,'ADR Raw Data'!T$1,FALSE)</f>
        <v>3.8855976559906602</v>
      </c>
      <c r="AJ47" s="48">
        <f>VLOOKUP($A47,'ADR Raw Data'!$B$6:$BE$43,'ADR Raw Data'!U$1,FALSE)</f>
        <v>9.4051522549456301</v>
      </c>
      <c r="AK47" s="48">
        <f>VLOOKUP($A47,'ADR Raw Data'!$B$6:$BE$43,'ADR Raw Data'!V$1,FALSE)</f>
        <v>10.9787900078109</v>
      </c>
      <c r="AL47" s="48">
        <f>VLOOKUP($A47,'ADR Raw Data'!$B$6:$BE$43,'ADR Raw Data'!W$1,FALSE)</f>
        <v>1.49913113191757</v>
      </c>
      <c r="AM47" s="48">
        <f>VLOOKUP($A47,'ADR Raw Data'!$B$6:$BE$43,'ADR Raw Data'!X$1,FALSE)</f>
        <v>-11.293352799699999</v>
      </c>
      <c r="AN47" s="49">
        <f>VLOOKUP($A47,'ADR Raw Data'!$B$6:$BE$43,'ADR Raw Data'!Y$1,FALSE)</f>
        <v>2.3654804455976199</v>
      </c>
      <c r="AO47" s="48">
        <f>VLOOKUP($A47,'ADR Raw Data'!$B$6:$BE$43,'ADR Raw Data'!AA$1,FALSE)</f>
        <v>-16.2212507155241</v>
      </c>
      <c r="AP47" s="48">
        <f>VLOOKUP($A47,'ADR Raw Data'!$B$6:$BE$43,'ADR Raw Data'!AB$1,FALSE)</f>
        <v>-16.7724701610206</v>
      </c>
      <c r="AQ47" s="49">
        <f>VLOOKUP($A47,'ADR Raw Data'!$B$6:$BE$43,'ADR Raw Data'!AC$1,FALSE)</f>
        <v>-16.4972688511867</v>
      </c>
      <c r="AR47" s="50">
        <f>VLOOKUP($A47,'ADR Raw Data'!$B$6:$BE$43,'ADR Raw Data'!AE$1,FALSE)</f>
        <v>-6.6517585548962099</v>
      </c>
      <c r="AS47" s="40"/>
      <c r="AT47" s="51">
        <f>VLOOKUP($A47,'RevPAR Raw Data'!$B$6:$BE$43,'RevPAR Raw Data'!G$1,FALSE)</f>
        <v>54.226167463377003</v>
      </c>
      <c r="AU47" s="52">
        <f>VLOOKUP($A47,'RevPAR Raw Data'!$B$6:$BE$43,'RevPAR Raw Data'!H$1,FALSE)</f>
        <v>76.346002158828</v>
      </c>
      <c r="AV47" s="52">
        <f>VLOOKUP($A47,'RevPAR Raw Data'!$B$6:$BE$43,'RevPAR Raw Data'!I$1,FALSE)</f>
        <v>81.981269390902</v>
      </c>
      <c r="AW47" s="52">
        <f>VLOOKUP($A47,'RevPAR Raw Data'!$B$6:$BE$43,'RevPAR Raw Data'!J$1,FALSE)</f>
        <v>71.6857899768696</v>
      </c>
      <c r="AX47" s="52">
        <f>VLOOKUP($A47,'RevPAR Raw Data'!$B$6:$BE$43,'RevPAR Raw Data'!K$1,FALSE)</f>
        <v>59.978128296067801</v>
      </c>
      <c r="AY47" s="53">
        <f>VLOOKUP($A47,'RevPAR Raw Data'!$B$6:$BE$43,'RevPAR Raw Data'!L$1,FALSE)</f>
        <v>68.843471457208906</v>
      </c>
      <c r="AZ47" s="52">
        <f>VLOOKUP($A47,'RevPAR Raw Data'!$B$6:$BE$43,'RevPAR Raw Data'!N$1,FALSE)</f>
        <v>102.44104672320699</v>
      </c>
      <c r="BA47" s="52">
        <f>VLOOKUP($A47,'RevPAR Raw Data'!$B$6:$BE$43,'RevPAR Raw Data'!O$1,FALSE)</f>
        <v>110.89826584425499</v>
      </c>
      <c r="BB47" s="53">
        <f>VLOOKUP($A47,'RevPAR Raw Data'!$B$6:$BE$43,'RevPAR Raw Data'!P$1,FALSE)</f>
        <v>106.669656283731</v>
      </c>
      <c r="BC47" s="54">
        <f>VLOOKUP($A47,'RevPAR Raw Data'!$B$6:$BE$43,'RevPAR Raw Data'!R$1,FALSE)</f>
        <v>79.650952836215396</v>
      </c>
      <c r="BE47" s="47">
        <f>VLOOKUP($A47,'RevPAR Raw Data'!$B$6:$BE$43,'RevPAR Raw Data'!T$1,FALSE)</f>
        <v>7.5136109400311399</v>
      </c>
      <c r="BF47" s="48">
        <f>VLOOKUP($A47,'RevPAR Raw Data'!$B$6:$BE$43,'RevPAR Raw Data'!U$1,FALSE)</f>
        <v>30.406662038475101</v>
      </c>
      <c r="BG47" s="48">
        <f>VLOOKUP($A47,'RevPAR Raw Data'!$B$6:$BE$43,'RevPAR Raw Data'!V$1,FALSE)</f>
        <v>35.238120423486897</v>
      </c>
      <c r="BH47" s="48">
        <f>VLOOKUP($A47,'RevPAR Raw Data'!$B$6:$BE$43,'RevPAR Raw Data'!W$1,FALSE)</f>
        <v>-4.2244352105682399</v>
      </c>
      <c r="BI47" s="48">
        <f>VLOOKUP($A47,'RevPAR Raw Data'!$B$6:$BE$43,'RevPAR Raw Data'!X$1,FALSE)</f>
        <v>-27.1973632798463</v>
      </c>
      <c r="BJ47" s="49">
        <f>VLOOKUP($A47,'RevPAR Raw Data'!$B$6:$BE$43,'RevPAR Raw Data'!Y$1,FALSE)</f>
        <v>5.3269229430926304</v>
      </c>
      <c r="BK47" s="48">
        <f>VLOOKUP($A47,'RevPAR Raw Data'!$B$6:$BE$43,'RevPAR Raw Data'!AA$1,FALSE)</f>
        <v>-22.729953368459601</v>
      </c>
      <c r="BL47" s="48">
        <f>VLOOKUP($A47,'RevPAR Raw Data'!$B$6:$BE$43,'RevPAR Raw Data'!AB$1,FALSE)</f>
        <v>-21.274049707681801</v>
      </c>
      <c r="BM47" s="49">
        <f>VLOOKUP($A47,'RevPAR Raw Data'!$B$6:$BE$43,'RevPAR Raw Data'!AC$1,FALSE)</f>
        <v>-21.979929772028299</v>
      </c>
      <c r="BN47" s="50">
        <f>VLOOKUP($A47,'RevPAR Raw Data'!$B$6:$BE$43,'RevPAR Raw Data'!AE$1,FALSE)</f>
        <v>-7.1037547271571997</v>
      </c>
    </row>
    <row r="48" spans="1:66" x14ac:dyDescent="0.45">
      <c r="A48" s="63" t="s">
        <v>78</v>
      </c>
      <c r="B48" s="47">
        <f>VLOOKUP($A48,'Occupancy Raw Data'!$B$8:$BE$45,'Occupancy Raw Data'!G$3,FALSE)</f>
        <v>49.022673964034396</v>
      </c>
      <c r="C48" s="48">
        <f>VLOOKUP($A48,'Occupancy Raw Data'!$B$8:$BE$45,'Occupancy Raw Data'!H$3,FALSE)</f>
        <v>64.503518373729406</v>
      </c>
      <c r="D48" s="48">
        <f>VLOOKUP($A48,'Occupancy Raw Data'!$B$8:$BE$45,'Occupancy Raw Data'!I$3,FALSE)</f>
        <v>69.1946833463643</v>
      </c>
      <c r="E48" s="48">
        <f>VLOOKUP($A48,'Occupancy Raw Data'!$B$8:$BE$45,'Occupancy Raw Data'!J$3,FALSE)</f>
        <v>67.865519937451097</v>
      </c>
      <c r="F48" s="48">
        <f>VLOOKUP($A48,'Occupancy Raw Data'!$B$8:$BE$45,'Occupancy Raw Data'!K$3,FALSE)</f>
        <v>63.252541047693498</v>
      </c>
      <c r="G48" s="49">
        <f>VLOOKUP($A48,'Occupancy Raw Data'!$B$8:$BE$45,'Occupancy Raw Data'!L$3,FALSE)</f>
        <v>62.7677873338545</v>
      </c>
      <c r="H48" s="48">
        <f>VLOOKUP($A48,'Occupancy Raw Data'!$B$8:$BE$45,'Occupancy Raw Data'!N$3,FALSE)</f>
        <v>84.206411258795896</v>
      </c>
      <c r="I48" s="48">
        <f>VLOOKUP($A48,'Occupancy Raw Data'!$B$8:$BE$45,'Occupancy Raw Data'!O$3,FALSE)</f>
        <v>82.642689601250893</v>
      </c>
      <c r="J48" s="49">
        <f>VLOOKUP($A48,'Occupancy Raw Data'!$B$8:$BE$45,'Occupancy Raw Data'!P$3,FALSE)</f>
        <v>83.424550430023402</v>
      </c>
      <c r="K48" s="50">
        <f>VLOOKUP($A48,'Occupancy Raw Data'!$B$8:$BE$45,'Occupancy Raw Data'!R$3,FALSE)</f>
        <v>68.669719647045596</v>
      </c>
      <c r="M48" s="47">
        <f>VLOOKUP($A48,'Occupancy Raw Data'!$B$8:$BE$45,'Occupancy Raw Data'!T$3,FALSE)</f>
        <v>11.964285714285699</v>
      </c>
      <c r="N48" s="48">
        <f>VLOOKUP($A48,'Occupancy Raw Data'!$B$8:$BE$45,'Occupancy Raw Data'!U$3,FALSE)</f>
        <v>20.614035087719198</v>
      </c>
      <c r="O48" s="48">
        <f>VLOOKUP($A48,'Occupancy Raw Data'!$B$8:$BE$45,'Occupancy Raw Data'!V$3,FALSE)</f>
        <v>14.193548387096699</v>
      </c>
      <c r="P48" s="48">
        <f>VLOOKUP($A48,'Occupancy Raw Data'!$B$8:$BE$45,'Occupancy Raw Data'!W$3,FALSE)</f>
        <v>-0.115074798619102</v>
      </c>
      <c r="Q48" s="48">
        <f>VLOOKUP($A48,'Occupancy Raw Data'!$B$8:$BE$45,'Occupancy Raw Data'!X$3,FALSE)</f>
        <v>-7.4370709382150997</v>
      </c>
      <c r="R48" s="49">
        <f>VLOOKUP($A48,'Occupancy Raw Data'!$B$8:$BE$45,'Occupancy Raw Data'!Y$3,FALSE)</f>
        <v>6.6985645933014304</v>
      </c>
      <c r="S48" s="48">
        <f>VLOOKUP($A48,'Occupancy Raw Data'!$B$8:$BE$45,'Occupancy Raw Data'!AA$3,FALSE)</f>
        <v>2.2792022792022699</v>
      </c>
      <c r="T48" s="48">
        <f>VLOOKUP($A48,'Occupancy Raw Data'!$B$8:$BE$45,'Occupancy Raw Data'!AB$3,FALSE)</f>
        <v>1.8304431599229201</v>
      </c>
      <c r="U48" s="49">
        <f>VLOOKUP($A48,'Occupancy Raw Data'!$B$8:$BE$45,'Occupancy Raw Data'!AC$3,FALSE)</f>
        <v>2.0564323290291702</v>
      </c>
      <c r="V48" s="50">
        <f>VLOOKUP($A48,'Occupancy Raw Data'!$B$8:$BE$45,'Occupancy Raw Data'!AE$3,FALSE)</f>
        <v>5.0401503502477301</v>
      </c>
      <c r="X48" s="51">
        <f>VLOOKUP($A48,'ADR Raw Data'!$B$6:$BE$43,'ADR Raw Data'!G$1,FALSE)</f>
        <v>106.39885167464099</v>
      </c>
      <c r="Y48" s="52">
        <f>VLOOKUP($A48,'ADR Raw Data'!$B$6:$BE$43,'ADR Raw Data'!H$1,FALSE)</f>
        <v>111.68732121212101</v>
      </c>
      <c r="Z48" s="52">
        <f>VLOOKUP($A48,'ADR Raw Data'!$B$6:$BE$43,'ADR Raw Data'!I$1,FALSE)</f>
        <v>110.74846327683601</v>
      </c>
      <c r="AA48" s="52">
        <f>VLOOKUP($A48,'ADR Raw Data'!$B$6:$BE$43,'ADR Raw Data'!J$1,FALSE)</f>
        <v>109.711140552995</v>
      </c>
      <c r="AB48" s="52">
        <f>VLOOKUP($A48,'ADR Raw Data'!$B$6:$BE$43,'ADR Raw Data'!K$1,FALSE)</f>
        <v>108.03107540173001</v>
      </c>
      <c r="AC48" s="53">
        <f>VLOOKUP($A48,'ADR Raw Data'!$B$6:$BE$43,'ADR Raw Data'!L$1,FALSE)</f>
        <v>109.49001494768299</v>
      </c>
      <c r="AD48" s="52">
        <f>VLOOKUP($A48,'ADR Raw Data'!$B$6:$BE$43,'ADR Raw Data'!N$1,FALSE)</f>
        <v>144.790640668523</v>
      </c>
      <c r="AE48" s="52">
        <f>VLOOKUP($A48,'ADR Raw Data'!$B$6:$BE$43,'ADR Raw Data'!O$1,FALSE)</f>
        <v>150.71198675496601</v>
      </c>
      <c r="AF48" s="53">
        <f>VLOOKUP($A48,'ADR Raw Data'!$B$6:$BE$43,'ADR Raw Data'!P$1,FALSE)</f>
        <v>147.72356607310201</v>
      </c>
      <c r="AG48" s="54">
        <f>VLOOKUP($A48,'ADR Raw Data'!$B$6:$BE$43,'ADR Raw Data'!R$1,FALSE)</f>
        <v>122.761062134027</v>
      </c>
      <c r="AI48" s="47">
        <f>VLOOKUP($A48,'ADR Raw Data'!$B$6:$BE$43,'ADR Raw Data'!T$1,FALSE)</f>
        <v>4.5746771501040202</v>
      </c>
      <c r="AJ48" s="48">
        <f>VLOOKUP($A48,'ADR Raw Data'!$B$6:$BE$43,'ADR Raw Data'!U$1,FALSE)</f>
        <v>12.8711481371739</v>
      </c>
      <c r="AK48" s="48">
        <f>VLOOKUP($A48,'ADR Raw Data'!$B$6:$BE$43,'ADR Raw Data'!V$1,FALSE)</f>
        <v>9.8063109602410297</v>
      </c>
      <c r="AL48" s="48">
        <f>VLOOKUP($A48,'ADR Raw Data'!$B$6:$BE$43,'ADR Raw Data'!W$1,FALSE)</f>
        <v>7.5189176680404097</v>
      </c>
      <c r="AM48" s="48">
        <f>VLOOKUP($A48,'ADR Raw Data'!$B$6:$BE$43,'ADR Raw Data'!X$1,FALSE)</f>
        <v>-4.2988562880655499</v>
      </c>
      <c r="AN48" s="49">
        <f>VLOOKUP($A48,'ADR Raw Data'!$B$6:$BE$43,'ADR Raw Data'!Y$1,FALSE)</f>
        <v>5.5733448797680003</v>
      </c>
      <c r="AO48" s="48">
        <f>VLOOKUP($A48,'ADR Raw Data'!$B$6:$BE$43,'ADR Raw Data'!AA$1,FALSE)</f>
        <v>-0.35884085092854301</v>
      </c>
      <c r="AP48" s="48">
        <f>VLOOKUP($A48,'ADR Raw Data'!$B$6:$BE$43,'ADR Raw Data'!AB$1,FALSE)</f>
        <v>1.62152561038938</v>
      </c>
      <c r="AQ48" s="49">
        <f>VLOOKUP($A48,'ADR Raw Data'!$B$6:$BE$43,'ADR Raw Data'!AC$1,FALSE)</f>
        <v>0.62990587812935495</v>
      </c>
      <c r="AR48" s="50">
        <f>VLOOKUP($A48,'ADR Raw Data'!$B$6:$BE$43,'ADR Raw Data'!AE$1,FALSE)</f>
        <v>3.0708642070364101</v>
      </c>
      <c r="AS48" s="40"/>
      <c r="AT48" s="51">
        <f>VLOOKUP($A48,'RevPAR Raw Data'!$B$6:$BE$43,'RevPAR Raw Data'!G$1,FALSE)</f>
        <v>52.159562157935802</v>
      </c>
      <c r="AU48" s="52">
        <f>VLOOKUP($A48,'RevPAR Raw Data'!$B$6:$BE$43,'RevPAR Raw Data'!H$1,FALSE)</f>
        <v>72.042251759186797</v>
      </c>
      <c r="AV48" s="52">
        <f>VLOOKUP($A48,'RevPAR Raw Data'!$B$6:$BE$43,'RevPAR Raw Data'!I$1,FALSE)</f>
        <v>76.632048475371306</v>
      </c>
      <c r="AW48" s="52">
        <f>VLOOKUP($A48,'RevPAR Raw Data'!$B$6:$BE$43,'RevPAR Raw Data'!J$1,FALSE)</f>
        <v>74.456035965598105</v>
      </c>
      <c r="AX48" s="52">
        <f>VLOOKUP($A48,'RevPAR Raw Data'!$B$6:$BE$43,'RevPAR Raw Data'!K$1,FALSE)</f>
        <v>68.332400312744298</v>
      </c>
      <c r="AY48" s="53">
        <f>VLOOKUP($A48,'RevPAR Raw Data'!$B$6:$BE$43,'RevPAR Raw Data'!L$1,FALSE)</f>
        <v>68.724459734167297</v>
      </c>
      <c r="AZ48" s="52">
        <f>VLOOKUP($A48,'RevPAR Raw Data'!$B$6:$BE$43,'RevPAR Raw Data'!N$1,FALSE)</f>
        <v>121.92300234558201</v>
      </c>
      <c r="BA48" s="52">
        <f>VLOOKUP($A48,'RevPAR Raw Data'!$B$6:$BE$43,'RevPAR Raw Data'!O$1,FALSE)</f>
        <v>124.55243940578499</v>
      </c>
      <c r="BB48" s="53">
        <f>VLOOKUP($A48,'RevPAR Raw Data'!$B$6:$BE$43,'RevPAR Raw Data'!P$1,FALSE)</f>
        <v>123.237720875684</v>
      </c>
      <c r="BC48" s="54">
        <f>VLOOKUP($A48,'RevPAR Raw Data'!$B$6:$BE$43,'RevPAR Raw Data'!R$1,FALSE)</f>
        <v>84.299677203172095</v>
      </c>
      <c r="BE48" s="47">
        <f>VLOOKUP($A48,'RevPAR Raw Data'!$B$6:$BE$43,'RevPAR Raw Data'!T$1,FALSE)</f>
        <v>17.086290309134299</v>
      </c>
      <c r="BF48" s="48">
        <f>VLOOKUP($A48,'RevPAR Raw Data'!$B$6:$BE$43,'RevPAR Raw Data'!U$1,FALSE)</f>
        <v>36.138446218082599</v>
      </c>
      <c r="BG48" s="48">
        <f>VLOOKUP($A48,'RevPAR Raw Data'!$B$6:$BE$43,'RevPAR Raw Data'!V$1,FALSE)</f>
        <v>25.391722838468699</v>
      </c>
      <c r="BH48" s="48">
        <f>VLOOKUP($A48,'RevPAR Raw Data'!$B$6:$BE$43,'RevPAR Raw Data'!W$1,FALSE)</f>
        <v>7.3951904900564802</v>
      </c>
      <c r="BI48" s="48">
        <f>VLOOKUP($A48,'RevPAR Raw Data'!$B$6:$BE$43,'RevPAR Raw Data'!X$1,FALSE)</f>
        <v>-11.416218234605299</v>
      </c>
      <c r="BJ48" s="49">
        <f>VLOOKUP($A48,'RevPAR Raw Data'!$B$6:$BE$43,'RevPAR Raw Data'!Y$1,FALSE)</f>
        <v>12.645243579848101</v>
      </c>
      <c r="BK48" s="48">
        <f>VLOOKUP($A48,'RevPAR Raw Data'!$B$6:$BE$43,'RevPAR Raw Data'!AA$1,FALSE)</f>
        <v>1.91218271942066</v>
      </c>
      <c r="BL48" s="48">
        <f>VLOOKUP($A48,'RevPAR Raw Data'!$B$6:$BE$43,'RevPAR Raw Data'!AB$1,FALSE)</f>
        <v>3.4816498749340798</v>
      </c>
      <c r="BM48" s="49">
        <f>VLOOKUP($A48,'RevPAR Raw Data'!$B$6:$BE$43,'RevPAR Raw Data'!AC$1,FALSE)</f>
        <v>2.69929179527883</v>
      </c>
      <c r="BN48" s="50">
        <f>VLOOKUP($A48,'RevPAR Raw Data'!$B$6:$BE$43,'RevPAR Raw Data'!AE$1,FALSE)</f>
        <v>8.2657907303707194</v>
      </c>
    </row>
    <row r="49" spans="1:66" x14ac:dyDescent="0.45">
      <c r="A49" s="63" t="s">
        <v>79</v>
      </c>
      <c r="B49" s="47">
        <f>VLOOKUP($A49,'Occupancy Raw Data'!$B$8:$BE$45,'Occupancy Raw Data'!G$3,FALSE)</f>
        <v>39.658703071672299</v>
      </c>
      <c r="C49" s="48">
        <f>VLOOKUP($A49,'Occupancy Raw Data'!$B$8:$BE$45,'Occupancy Raw Data'!H$3,FALSE)</f>
        <v>51.945392491467501</v>
      </c>
      <c r="D49" s="48">
        <f>VLOOKUP($A49,'Occupancy Raw Data'!$B$8:$BE$45,'Occupancy Raw Data'!I$3,FALSE)</f>
        <v>53.378839590443597</v>
      </c>
      <c r="E49" s="48">
        <f>VLOOKUP($A49,'Occupancy Raw Data'!$B$8:$BE$45,'Occupancy Raw Data'!J$3,FALSE)</f>
        <v>50.0341296928327</v>
      </c>
      <c r="F49" s="48">
        <f>VLOOKUP($A49,'Occupancy Raw Data'!$B$8:$BE$45,'Occupancy Raw Data'!K$3,FALSE)</f>
        <v>43.890784982935102</v>
      </c>
      <c r="G49" s="49">
        <f>VLOOKUP($A49,'Occupancy Raw Data'!$B$8:$BE$45,'Occupancy Raw Data'!L$3,FALSE)</f>
        <v>47.781569965870297</v>
      </c>
      <c r="H49" s="48">
        <f>VLOOKUP($A49,'Occupancy Raw Data'!$B$8:$BE$45,'Occupancy Raw Data'!N$3,FALSE)</f>
        <v>63.247863247863201</v>
      </c>
      <c r="I49" s="48">
        <f>VLOOKUP($A49,'Occupancy Raw Data'!$B$8:$BE$45,'Occupancy Raw Data'!O$3,FALSE)</f>
        <v>65.740740740740705</v>
      </c>
      <c r="J49" s="49">
        <f>VLOOKUP($A49,'Occupancy Raw Data'!$B$8:$BE$45,'Occupancy Raw Data'!P$3,FALSE)</f>
        <v>64.494301994301907</v>
      </c>
      <c r="K49" s="50">
        <f>VLOOKUP($A49,'Occupancy Raw Data'!$B$8:$BE$45,'Occupancy Raw Data'!R$3,FALSE)</f>
        <v>52.412908319352603</v>
      </c>
      <c r="M49" s="47">
        <f>VLOOKUP($A49,'Occupancy Raw Data'!$B$8:$BE$45,'Occupancy Raw Data'!T$3,FALSE)</f>
        <v>-7.1612095521581702</v>
      </c>
      <c r="N49" s="48">
        <f>VLOOKUP($A49,'Occupancy Raw Data'!$B$8:$BE$45,'Occupancy Raw Data'!U$3,FALSE)</f>
        <v>18.008882794500899</v>
      </c>
      <c r="O49" s="48">
        <f>VLOOKUP($A49,'Occupancy Raw Data'!$B$8:$BE$45,'Occupancy Raw Data'!V$3,FALSE)</f>
        <v>21.265369704730201</v>
      </c>
      <c r="P49" s="48">
        <f>VLOOKUP($A49,'Occupancy Raw Data'!$B$8:$BE$45,'Occupancy Raw Data'!W$3,FALSE)</f>
        <v>-2.7626190048499999</v>
      </c>
      <c r="Q49" s="48">
        <f>VLOOKUP($A49,'Occupancy Raw Data'!$B$8:$BE$45,'Occupancy Raw Data'!X$3,FALSE)</f>
        <v>-13.564414106939701</v>
      </c>
      <c r="R49" s="49">
        <f>VLOOKUP($A49,'Occupancy Raw Data'!$B$8:$BE$45,'Occupancy Raw Data'!Y$3,FALSE)</f>
        <v>2.7011989496468201</v>
      </c>
      <c r="S49" s="48">
        <f>VLOOKUP($A49,'Occupancy Raw Data'!$B$8:$BE$45,'Occupancy Raw Data'!AA$3,FALSE)</f>
        <v>5.9150725817392402</v>
      </c>
      <c r="T49" s="48">
        <f>VLOOKUP($A49,'Occupancy Raw Data'!$B$8:$BE$45,'Occupancy Raw Data'!AB$3,FALSE)</f>
        <v>1.8878007073180201</v>
      </c>
      <c r="U49" s="49">
        <f>VLOOKUP($A49,'Occupancy Raw Data'!$B$8:$BE$45,'Occupancy Raw Data'!AC$3,FALSE)</f>
        <v>3.82352484532321</v>
      </c>
      <c r="V49" s="50">
        <f>VLOOKUP($A49,'Occupancy Raw Data'!$B$8:$BE$45,'Occupancy Raw Data'!AE$3,FALSE)</f>
        <v>2.96650883798136</v>
      </c>
      <c r="X49" s="51">
        <f>VLOOKUP($A49,'ADR Raw Data'!$B$6:$BE$43,'ADR Raw Data'!G$1,FALSE)</f>
        <v>101.596678141135</v>
      </c>
      <c r="Y49" s="52">
        <f>VLOOKUP($A49,'ADR Raw Data'!$B$6:$BE$43,'ADR Raw Data'!H$1,FALSE)</f>
        <v>105.343797634691</v>
      </c>
      <c r="Z49" s="52">
        <f>VLOOKUP($A49,'ADR Raw Data'!$B$6:$BE$43,'ADR Raw Data'!I$1,FALSE)</f>
        <v>103.57590792838801</v>
      </c>
      <c r="AA49" s="52">
        <f>VLOOKUP($A49,'ADR Raw Data'!$B$6:$BE$43,'ADR Raw Data'!J$1,FALSE)</f>
        <v>101.731855388813</v>
      </c>
      <c r="AB49" s="52">
        <f>VLOOKUP($A49,'ADR Raw Data'!$B$6:$BE$43,'ADR Raw Data'!K$1,FALSE)</f>
        <v>100.84284603421401</v>
      </c>
      <c r="AC49" s="53">
        <f>VLOOKUP($A49,'ADR Raw Data'!$B$6:$BE$43,'ADR Raw Data'!L$1,FALSE)</f>
        <v>102.743445714285</v>
      </c>
      <c r="AD49" s="52">
        <f>VLOOKUP($A49,'ADR Raw Data'!$B$6:$BE$43,'ADR Raw Data'!N$1,FALSE)</f>
        <v>120.099301801801</v>
      </c>
      <c r="AE49" s="52">
        <f>VLOOKUP($A49,'ADR Raw Data'!$B$6:$BE$43,'ADR Raw Data'!O$1,FALSE)</f>
        <v>120.285135427952</v>
      </c>
      <c r="AF49" s="53">
        <f>VLOOKUP($A49,'ADR Raw Data'!$B$6:$BE$43,'ADR Raw Data'!P$1,FALSE)</f>
        <v>120.194014356709</v>
      </c>
      <c r="AG49" s="54">
        <f>VLOOKUP($A49,'ADR Raw Data'!$B$6:$BE$43,'ADR Raw Data'!R$1,FALSE)</f>
        <v>108.693922048578</v>
      </c>
      <c r="AI49" s="47">
        <f>VLOOKUP($A49,'ADR Raw Data'!$B$6:$BE$43,'ADR Raw Data'!T$1,FALSE)</f>
        <v>-2.7940707752205598</v>
      </c>
      <c r="AJ49" s="48">
        <f>VLOOKUP($A49,'ADR Raw Data'!$B$6:$BE$43,'ADR Raw Data'!U$1,FALSE)</f>
        <v>7.8128390496236397</v>
      </c>
      <c r="AK49" s="48">
        <f>VLOOKUP($A49,'ADR Raw Data'!$B$6:$BE$43,'ADR Raw Data'!V$1,FALSE)</f>
        <v>5.9633866803343096</v>
      </c>
      <c r="AL49" s="48">
        <f>VLOOKUP($A49,'ADR Raw Data'!$B$6:$BE$43,'ADR Raw Data'!W$1,FALSE)</f>
        <v>1.46424344672236</v>
      </c>
      <c r="AM49" s="48">
        <f>VLOOKUP($A49,'ADR Raw Data'!$B$6:$BE$43,'ADR Raw Data'!X$1,FALSE)</f>
        <v>-2.2760591427502401</v>
      </c>
      <c r="AN49" s="49">
        <f>VLOOKUP($A49,'ADR Raw Data'!$B$6:$BE$43,'ADR Raw Data'!Y$1,FALSE)</f>
        <v>2.02311787961836</v>
      </c>
      <c r="AO49" s="48">
        <f>VLOOKUP($A49,'ADR Raw Data'!$B$6:$BE$43,'ADR Raw Data'!AA$1,FALSE)</f>
        <v>-5.4455144337556796</v>
      </c>
      <c r="AP49" s="48">
        <f>VLOOKUP($A49,'ADR Raw Data'!$B$6:$BE$43,'ADR Raw Data'!AB$1,FALSE)</f>
        <v>-6.20585465045286</v>
      </c>
      <c r="AQ49" s="49">
        <f>VLOOKUP($A49,'ADR Raw Data'!$B$6:$BE$43,'ADR Raw Data'!AC$1,FALSE)</f>
        <v>-5.8436292350220098</v>
      </c>
      <c r="AR49" s="50">
        <f>VLOOKUP($A49,'ADR Raw Data'!$B$6:$BE$43,'ADR Raw Data'!AE$1,FALSE)</f>
        <v>-1.13202780417286</v>
      </c>
      <c r="AS49" s="40"/>
      <c r="AT49" s="51">
        <f>VLOOKUP($A49,'RevPAR Raw Data'!$B$6:$BE$43,'RevPAR Raw Data'!G$1,FALSE)</f>
        <v>40.291924914675697</v>
      </c>
      <c r="AU49" s="52">
        <f>VLOOKUP($A49,'RevPAR Raw Data'!$B$6:$BE$43,'RevPAR Raw Data'!H$1,FALSE)</f>
        <v>54.7212491467576</v>
      </c>
      <c r="AV49" s="52">
        <f>VLOOKUP($A49,'RevPAR Raw Data'!$B$6:$BE$43,'RevPAR Raw Data'!I$1,FALSE)</f>
        <v>55.287617747440201</v>
      </c>
      <c r="AW49" s="52">
        <f>VLOOKUP($A49,'RevPAR Raw Data'!$B$6:$BE$43,'RevPAR Raw Data'!J$1,FALSE)</f>
        <v>50.900648464163801</v>
      </c>
      <c r="AX49" s="52">
        <f>VLOOKUP($A49,'RevPAR Raw Data'!$B$6:$BE$43,'RevPAR Raw Data'!K$1,FALSE)</f>
        <v>44.2607167235494</v>
      </c>
      <c r="AY49" s="53">
        <f>VLOOKUP($A49,'RevPAR Raw Data'!$B$6:$BE$43,'RevPAR Raw Data'!L$1,FALSE)</f>
        <v>49.092431399317398</v>
      </c>
      <c r="AZ49" s="52">
        <f>VLOOKUP($A49,'RevPAR Raw Data'!$B$6:$BE$43,'RevPAR Raw Data'!N$1,FALSE)</f>
        <v>75.960242165242093</v>
      </c>
      <c r="BA49" s="52">
        <f>VLOOKUP($A49,'RevPAR Raw Data'!$B$6:$BE$43,'RevPAR Raw Data'!O$1,FALSE)</f>
        <v>79.076339031339003</v>
      </c>
      <c r="BB49" s="53">
        <f>VLOOKUP($A49,'RevPAR Raw Data'!$B$6:$BE$43,'RevPAR Raw Data'!P$1,FALSE)</f>
        <v>77.518290598290505</v>
      </c>
      <c r="BC49" s="54">
        <f>VLOOKUP($A49,'RevPAR Raw Data'!$B$6:$BE$43,'RevPAR Raw Data'!R$1,FALSE)</f>
        <v>56.969645712030001</v>
      </c>
      <c r="BE49" s="47">
        <f>VLOOKUP($A49,'RevPAR Raw Data'!$B$6:$BE$43,'RevPAR Raw Data'!T$1,FALSE)</f>
        <v>-9.7551910641295692</v>
      </c>
      <c r="BF49" s="48">
        <f>VLOOKUP($A49,'RevPAR Raw Data'!$B$6:$BE$43,'RevPAR Raw Data'!U$1,FALSE)</f>
        <v>27.228726871494299</v>
      </c>
      <c r="BG49" s="48">
        <f>VLOOKUP($A49,'RevPAR Raw Data'!$B$6:$BE$43,'RevPAR Raw Data'!V$1,FALSE)</f>
        <v>28.496892609560302</v>
      </c>
      <c r="BH49" s="48">
        <f>VLOOKUP($A49,'RevPAR Raw Data'!$B$6:$BE$43,'RevPAR Raw Data'!W$1,FALSE)</f>
        <v>-1.33882702586406</v>
      </c>
      <c r="BI49" s="48">
        <f>VLOOKUP($A49,'RevPAR Raw Data'!$B$6:$BE$43,'RevPAR Raw Data'!X$1,FALSE)</f>
        <v>-15.5317391622484</v>
      </c>
      <c r="BJ49" s="49">
        <f>VLOOKUP($A49,'RevPAR Raw Data'!$B$6:$BE$43,'RevPAR Raw Data'!Y$1,FALSE)</f>
        <v>4.7789652681795598</v>
      </c>
      <c r="BK49" s="48">
        <f>VLOOKUP($A49,'RevPAR Raw Data'!$B$6:$BE$43,'RevPAR Raw Data'!AA$1,FALSE)</f>
        <v>0.14745201677782599</v>
      </c>
      <c r="BL49" s="48">
        <f>VLOOKUP($A49,'RevPAR Raw Data'!$B$6:$BE$43,'RevPAR Raw Data'!AB$1,FALSE)</f>
        <v>-4.43520811112122</v>
      </c>
      <c r="BM49" s="49">
        <f>VLOOKUP($A49,'RevPAR Raw Data'!$B$6:$BE$43,'RevPAR Raw Data'!AC$1,FALSE)</f>
        <v>-2.2435370053684398</v>
      </c>
      <c r="BN49" s="50">
        <f>VLOOKUP($A49,'RevPAR Raw Data'!$B$6:$BE$43,'RevPAR Raw Data'!AE$1,FALSE)</f>
        <v>1.8008993289492901</v>
      </c>
    </row>
    <row r="50" spans="1:66" x14ac:dyDescent="0.45">
      <c r="A50" s="63" t="s">
        <v>80</v>
      </c>
      <c r="B50" s="47">
        <f>VLOOKUP($A50,'Occupancy Raw Data'!$B$8:$BE$45,'Occupancy Raw Data'!G$3,FALSE)</f>
        <v>45.947054150329301</v>
      </c>
      <c r="C50" s="48">
        <f>VLOOKUP($A50,'Occupancy Raw Data'!$B$8:$BE$45,'Occupancy Raw Data'!H$3,FALSE)</f>
        <v>52.734645689500198</v>
      </c>
      <c r="D50" s="48">
        <f>VLOOKUP($A50,'Occupancy Raw Data'!$B$8:$BE$45,'Occupancy Raw Data'!I$3,FALSE)</f>
        <v>54.929035238559599</v>
      </c>
      <c r="E50" s="48">
        <f>VLOOKUP($A50,'Occupancy Raw Data'!$B$8:$BE$45,'Occupancy Raw Data'!J$3,FALSE)</f>
        <v>50.435028103585402</v>
      </c>
      <c r="F50" s="48">
        <f>VLOOKUP($A50,'Occupancy Raw Data'!$B$8:$BE$45,'Occupancy Raw Data'!K$3,FALSE)</f>
        <v>50.776377588994599</v>
      </c>
      <c r="G50" s="49">
        <f>VLOOKUP($A50,'Occupancy Raw Data'!$B$8:$BE$45,'Occupancy Raw Data'!L$3,FALSE)</f>
        <v>50.962934834481899</v>
      </c>
      <c r="H50" s="48">
        <f>VLOOKUP($A50,'Occupancy Raw Data'!$B$8:$BE$45,'Occupancy Raw Data'!N$3,FALSE)</f>
        <v>64.638314274701202</v>
      </c>
      <c r="I50" s="48">
        <f>VLOOKUP($A50,'Occupancy Raw Data'!$B$8:$BE$45,'Occupancy Raw Data'!O$3,FALSE)</f>
        <v>68.518566105614795</v>
      </c>
      <c r="J50" s="49">
        <f>VLOOKUP($A50,'Occupancy Raw Data'!$B$8:$BE$45,'Occupancy Raw Data'!P$3,FALSE)</f>
        <v>66.578440190158005</v>
      </c>
      <c r="K50" s="50">
        <f>VLOOKUP($A50,'Occupancy Raw Data'!$B$8:$BE$45,'Occupancy Raw Data'!R$3,FALSE)</f>
        <v>55.419632347278899</v>
      </c>
      <c r="M50" s="47">
        <f>VLOOKUP($A50,'Occupancy Raw Data'!$B$8:$BE$45,'Occupancy Raw Data'!T$3,FALSE)</f>
        <v>5.2879981944246799</v>
      </c>
      <c r="N50" s="48">
        <f>VLOOKUP($A50,'Occupancy Raw Data'!$B$8:$BE$45,'Occupancy Raw Data'!U$3,FALSE)</f>
        <v>17.415944881726301</v>
      </c>
      <c r="O50" s="48">
        <f>VLOOKUP($A50,'Occupancy Raw Data'!$B$8:$BE$45,'Occupancy Raw Data'!V$3,FALSE)</f>
        <v>17.225826289448701</v>
      </c>
      <c r="P50" s="48">
        <f>VLOOKUP($A50,'Occupancy Raw Data'!$B$8:$BE$45,'Occupancy Raw Data'!W$3,FALSE)</f>
        <v>-4.8138017303782403</v>
      </c>
      <c r="Q50" s="48">
        <f>VLOOKUP($A50,'Occupancy Raw Data'!$B$8:$BE$45,'Occupancy Raw Data'!X$3,FALSE)</f>
        <v>-10.4131221849971</v>
      </c>
      <c r="R50" s="49">
        <f>VLOOKUP($A50,'Occupancy Raw Data'!$B$8:$BE$45,'Occupancy Raw Data'!Y$3,FALSE)</f>
        <v>3.9870894202906899</v>
      </c>
      <c r="S50" s="48">
        <f>VLOOKUP($A50,'Occupancy Raw Data'!$B$8:$BE$45,'Occupancy Raw Data'!AA$3,FALSE)</f>
        <v>-1.7083678083023099</v>
      </c>
      <c r="T50" s="48">
        <f>VLOOKUP($A50,'Occupancy Raw Data'!$B$8:$BE$45,'Occupancy Raw Data'!AB$3,FALSE)</f>
        <v>-3.2385308944723299</v>
      </c>
      <c r="U50" s="49">
        <f>VLOOKUP($A50,'Occupancy Raw Data'!$B$8:$BE$45,'Occupancy Raw Data'!AC$3,FALSE)</f>
        <v>-2.5017396599336998</v>
      </c>
      <c r="V50" s="50">
        <f>VLOOKUP($A50,'Occupancy Raw Data'!$B$8:$BE$45,'Occupancy Raw Data'!AE$3,FALSE)</f>
        <v>1.6660604969823201</v>
      </c>
      <c r="X50" s="51">
        <f>VLOOKUP($A50,'ADR Raw Data'!$B$6:$BE$43,'ADR Raw Data'!G$1,FALSE)</f>
        <v>100.85430531541</v>
      </c>
      <c r="Y50" s="52">
        <f>VLOOKUP($A50,'ADR Raw Data'!$B$6:$BE$43,'ADR Raw Data'!H$1,FALSE)</f>
        <v>103.69177933518201</v>
      </c>
      <c r="Z50" s="52">
        <f>VLOOKUP($A50,'ADR Raw Data'!$B$6:$BE$43,'ADR Raw Data'!I$1,FALSE)</f>
        <v>107.45009952340899</v>
      </c>
      <c r="AA50" s="52">
        <f>VLOOKUP($A50,'ADR Raw Data'!$B$6:$BE$43,'ADR Raw Data'!J$1,FALSE)</f>
        <v>100.354270011704</v>
      </c>
      <c r="AB50" s="52">
        <f>VLOOKUP($A50,'ADR Raw Data'!$B$6:$BE$43,'ADR Raw Data'!K$1,FALSE)</f>
        <v>100.877162353416</v>
      </c>
      <c r="AC50" s="53">
        <f>VLOOKUP($A50,'ADR Raw Data'!$B$6:$BE$43,'ADR Raw Data'!L$1,FALSE)</f>
        <v>102.768362651415</v>
      </c>
      <c r="AD50" s="52">
        <f>VLOOKUP($A50,'ADR Raw Data'!$B$6:$BE$43,'ADR Raw Data'!N$1,FALSE)</f>
        <v>119.89330285441601</v>
      </c>
      <c r="AE50" s="52">
        <f>VLOOKUP($A50,'ADR Raw Data'!$B$6:$BE$43,'ADR Raw Data'!O$1,FALSE)</f>
        <v>123.077982673267</v>
      </c>
      <c r="AF50" s="53">
        <f>VLOOKUP($A50,'ADR Raw Data'!$B$6:$BE$43,'ADR Raw Data'!P$1,FALSE)</f>
        <v>121.53204427033</v>
      </c>
      <c r="AG50" s="54">
        <f>VLOOKUP($A50,'ADR Raw Data'!$B$6:$BE$43,'ADR Raw Data'!R$1,FALSE)</f>
        <v>109.20183066346399</v>
      </c>
      <c r="AI50" s="47">
        <f>VLOOKUP($A50,'ADR Raw Data'!$B$6:$BE$43,'ADR Raw Data'!T$1,FALSE)</f>
        <v>4.7150088920249997</v>
      </c>
      <c r="AJ50" s="48">
        <f>VLOOKUP($A50,'ADR Raw Data'!$B$6:$BE$43,'ADR Raw Data'!U$1,FALSE)</f>
        <v>6.8175534160179803</v>
      </c>
      <c r="AK50" s="48">
        <f>VLOOKUP($A50,'ADR Raw Data'!$B$6:$BE$43,'ADR Raw Data'!V$1,FALSE)</f>
        <v>11.78280881273</v>
      </c>
      <c r="AL50" s="48">
        <f>VLOOKUP($A50,'ADR Raw Data'!$B$6:$BE$43,'ADR Raw Data'!W$1,FALSE)</f>
        <v>0.67211304840559705</v>
      </c>
      <c r="AM50" s="48">
        <f>VLOOKUP($A50,'ADR Raw Data'!$B$6:$BE$43,'ADR Raw Data'!X$1,FALSE)</f>
        <v>-1.54842553754358</v>
      </c>
      <c r="AN50" s="49">
        <f>VLOOKUP($A50,'ADR Raw Data'!$B$6:$BE$43,'ADR Raw Data'!Y$1,FALSE)</f>
        <v>4.2645549024985998</v>
      </c>
      <c r="AO50" s="48">
        <f>VLOOKUP($A50,'ADR Raw Data'!$B$6:$BE$43,'ADR Raw Data'!AA$1,FALSE)</f>
        <v>0.25406793668427802</v>
      </c>
      <c r="AP50" s="48">
        <f>VLOOKUP($A50,'ADR Raw Data'!$B$6:$BE$43,'ADR Raw Data'!AB$1,FALSE)</f>
        <v>-3.40725819855408</v>
      </c>
      <c r="AQ50" s="49">
        <f>VLOOKUP($A50,'ADR Raw Data'!$B$6:$BE$43,'ADR Raw Data'!AC$1,FALSE)</f>
        <v>-1.7122625948377801</v>
      </c>
      <c r="AR50" s="50">
        <f>VLOOKUP($A50,'ADR Raw Data'!$B$6:$BE$43,'ADR Raw Data'!AE$1,FALSE)</f>
        <v>1.5507980980455101</v>
      </c>
      <c r="AS50" s="40"/>
      <c r="AT50" s="51">
        <f>VLOOKUP($A50,'RevPAR Raw Data'!$B$6:$BE$43,'RevPAR Raw Data'!G$1,FALSE)</f>
        <v>46.339582276210201</v>
      </c>
      <c r="AU50" s="52">
        <f>VLOOKUP($A50,'RevPAR Raw Data'!$B$6:$BE$43,'RevPAR Raw Data'!H$1,FALSE)</f>
        <v>54.6814924415471</v>
      </c>
      <c r="AV50" s="52">
        <f>VLOOKUP($A50,'RevPAR Raw Data'!$B$6:$BE$43,'RevPAR Raw Data'!I$1,FALSE)</f>
        <v>59.021303031080699</v>
      </c>
      <c r="AW50" s="52">
        <f>VLOOKUP($A50,'RevPAR Raw Data'!$B$6:$BE$43,'RevPAR Raw Data'!J$1,FALSE)</f>
        <v>50.613704283551002</v>
      </c>
      <c r="AX50" s="52">
        <f>VLOOKUP($A50,'RevPAR Raw Data'!$B$6:$BE$43,'RevPAR Raw Data'!K$1,FALSE)</f>
        <v>51.221768857634103</v>
      </c>
      <c r="AY50" s="53">
        <f>VLOOKUP($A50,'RevPAR Raw Data'!$B$6:$BE$43,'RevPAR Raw Data'!L$1,FALSE)</f>
        <v>52.373773688504798</v>
      </c>
      <c r="AZ50" s="52">
        <f>VLOOKUP($A50,'RevPAR Raw Data'!$B$6:$BE$43,'RevPAR Raw Data'!N$1,FALSE)</f>
        <v>77.497009893357301</v>
      </c>
      <c r="BA50" s="52">
        <f>VLOOKUP($A50,'RevPAR Raw Data'!$B$6:$BE$43,'RevPAR Raw Data'!O$1,FALSE)</f>
        <v>84.331268919439793</v>
      </c>
      <c r="BB50" s="53">
        <f>VLOOKUP($A50,'RevPAR Raw Data'!$B$6:$BE$43,'RevPAR Raw Data'!P$1,FALSE)</f>
        <v>80.914139406398505</v>
      </c>
      <c r="BC50" s="54">
        <f>VLOOKUP($A50,'RevPAR Raw Data'!$B$6:$BE$43,'RevPAR Raw Data'!R$1,FALSE)</f>
        <v>60.519253070189897</v>
      </c>
      <c r="BE50" s="47">
        <f>VLOOKUP($A50,'RevPAR Raw Data'!$B$6:$BE$43,'RevPAR Raw Data'!T$1,FALSE)</f>
        <v>10.2523366715269</v>
      </c>
      <c r="BF50" s="48">
        <f>VLOOKUP($A50,'RevPAR Raw Data'!$B$6:$BE$43,'RevPAR Raw Data'!U$1,FALSE)</f>
        <v>25.4208396429602</v>
      </c>
      <c r="BG50" s="48">
        <f>VLOOKUP($A50,'RevPAR Raw Data'!$B$6:$BE$43,'RevPAR Raw Data'!V$1,FALSE)</f>
        <v>31.038321280277501</v>
      </c>
      <c r="BH50" s="48">
        <f>VLOOKUP($A50,'RevPAR Raw Data'!$B$6:$BE$43,'RevPAR Raw Data'!W$1,FALSE)</f>
        <v>-4.1740428715268898</v>
      </c>
      <c r="BI50" s="48">
        <f>VLOOKUP($A50,'RevPAR Raw Data'!$B$6:$BE$43,'RevPAR Raw Data'!X$1,FALSE)</f>
        <v>-11.800308279372601</v>
      </c>
      <c r="BJ50" s="49">
        <f>VLOOKUP($A50,'RevPAR Raw Data'!$B$6:$BE$43,'RevPAR Raw Data'!Y$1,FALSE)</f>
        <v>8.42167594012931</v>
      </c>
      <c r="BK50" s="48">
        <f>VLOOKUP($A50,'RevPAR Raw Data'!$B$6:$BE$43,'RevPAR Raw Data'!AA$1,FALSE)</f>
        <v>-1.45864028645957</v>
      </c>
      <c r="BL50" s="48">
        <f>VLOOKUP($A50,'RevPAR Raw Data'!$B$6:$BE$43,'RevPAR Raw Data'!AB$1,FALSE)</f>
        <v>-6.5354439836117901</v>
      </c>
      <c r="BM50" s="49">
        <f>VLOOKUP($A50,'RevPAR Raw Data'!$B$6:$BE$43,'RevPAR Raw Data'!AC$1,FALSE)</f>
        <v>-4.17116590235422</v>
      </c>
      <c r="BN50" s="50">
        <f>VLOOKUP($A50,'RevPAR Raw Data'!$B$6:$BE$43,'RevPAR Raw Data'!AE$1,FALSE)</f>
        <v>3.2426958295273298</v>
      </c>
    </row>
    <row r="51" spans="1:66" x14ac:dyDescent="0.45">
      <c r="A51" s="66" t="s">
        <v>81</v>
      </c>
      <c r="B51" s="47">
        <f>VLOOKUP($A51,'Occupancy Raw Data'!$B$8:$BE$45,'Occupancy Raw Data'!G$3,FALSE)</f>
        <v>61.611617312072802</v>
      </c>
      <c r="C51" s="48">
        <f>VLOOKUP($A51,'Occupancy Raw Data'!$B$8:$BE$45,'Occupancy Raw Data'!H$3,FALSE)</f>
        <v>72.532270311313496</v>
      </c>
      <c r="D51" s="48">
        <f>VLOOKUP($A51,'Occupancy Raw Data'!$B$8:$BE$45,'Occupancy Raw Data'!I$3,FALSE)</f>
        <v>75.356871678056095</v>
      </c>
      <c r="E51" s="48">
        <f>VLOOKUP($A51,'Occupancy Raw Data'!$B$8:$BE$45,'Occupancy Raw Data'!J$3,FALSE)</f>
        <v>60.738420652999203</v>
      </c>
      <c r="F51" s="48">
        <f>VLOOKUP($A51,'Occupancy Raw Data'!$B$8:$BE$45,'Occupancy Raw Data'!K$3,FALSE)</f>
        <v>52.739179954441902</v>
      </c>
      <c r="G51" s="49">
        <f>VLOOKUP($A51,'Occupancy Raw Data'!$B$8:$BE$45,'Occupancy Raw Data'!L$3,FALSE)</f>
        <v>64.595671981776704</v>
      </c>
      <c r="H51" s="48">
        <f>VLOOKUP($A51,'Occupancy Raw Data'!$B$8:$BE$45,'Occupancy Raw Data'!N$3,FALSE)</f>
        <v>64.020501138952099</v>
      </c>
      <c r="I51" s="48">
        <f>VLOOKUP($A51,'Occupancy Raw Data'!$B$8:$BE$45,'Occupancy Raw Data'!O$3,FALSE)</f>
        <v>68.456719817767606</v>
      </c>
      <c r="J51" s="49">
        <f>VLOOKUP($A51,'Occupancy Raw Data'!$B$8:$BE$45,'Occupancy Raw Data'!P$3,FALSE)</f>
        <v>66.238610478359902</v>
      </c>
      <c r="K51" s="50">
        <f>VLOOKUP($A51,'Occupancy Raw Data'!$B$8:$BE$45,'Occupancy Raw Data'!R$3,FALSE)</f>
        <v>65.065082980800497</v>
      </c>
      <c r="M51" s="47">
        <f>VLOOKUP($A51,'Occupancy Raw Data'!$B$8:$BE$45,'Occupancy Raw Data'!T$3,FALSE)</f>
        <v>16.571828960640001</v>
      </c>
      <c r="N51" s="48">
        <f>VLOOKUP($A51,'Occupancy Raw Data'!$B$8:$BE$45,'Occupancy Raw Data'!U$3,FALSE)</f>
        <v>41.601110543003202</v>
      </c>
      <c r="O51" s="48">
        <f>VLOOKUP($A51,'Occupancy Raw Data'!$B$8:$BE$45,'Occupancy Raw Data'!V$3,FALSE)</f>
        <v>36.729322167846298</v>
      </c>
      <c r="P51" s="48">
        <f>VLOOKUP($A51,'Occupancy Raw Data'!$B$8:$BE$45,'Occupancy Raw Data'!W$3,FALSE)</f>
        <v>-14.0794663845698</v>
      </c>
      <c r="Q51" s="48">
        <f>VLOOKUP($A51,'Occupancy Raw Data'!$B$8:$BE$45,'Occupancy Raw Data'!X$3,FALSE)</f>
        <v>-26.2004823188221</v>
      </c>
      <c r="R51" s="49">
        <f>VLOOKUP($A51,'Occupancy Raw Data'!$B$8:$BE$45,'Occupancy Raw Data'!Y$3,FALSE)</f>
        <v>7.1532621807697696</v>
      </c>
      <c r="S51" s="48">
        <f>VLOOKUP($A51,'Occupancy Raw Data'!$B$8:$BE$45,'Occupancy Raw Data'!AA$3,FALSE)</f>
        <v>-11.9475531397912</v>
      </c>
      <c r="T51" s="48">
        <f>VLOOKUP($A51,'Occupancy Raw Data'!$B$8:$BE$45,'Occupancy Raw Data'!AB$3,FALSE)</f>
        <v>-8.71801443634563</v>
      </c>
      <c r="U51" s="49">
        <f>VLOOKUP($A51,'Occupancy Raw Data'!$B$8:$BE$45,'Occupancy Raw Data'!AC$3,FALSE)</f>
        <v>-10.307775011383599</v>
      </c>
      <c r="V51" s="50">
        <f>VLOOKUP($A51,'Occupancy Raw Data'!$B$8:$BE$45,'Occupancy Raw Data'!AE$3,FALSE)</f>
        <v>1.40195131548598</v>
      </c>
      <c r="X51" s="51">
        <f>VLOOKUP($A51,'ADR Raw Data'!$B$6:$BE$43,'ADR Raw Data'!G$1,FALSE)</f>
        <v>159.13418985118699</v>
      </c>
      <c r="Y51" s="52">
        <f>VLOOKUP($A51,'ADR Raw Data'!$B$6:$BE$43,'ADR Raw Data'!H$1,FALSE)</f>
        <v>172.87172363255601</v>
      </c>
      <c r="Z51" s="52">
        <f>VLOOKUP($A51,'ADR Raw Data'!$B$6:$BE$43,'ADR Raw Data'!I$1,FALSE)</f>
        <v>178.20220741598999</v>
      </c>
      <c r="AA51" s="52">
        <f>VLOOKUP($A51,'ADR Raw Data'!$B$6:$BE$43,'ADR Raw Data'!J$1,FALSE)</f>
        <v>154.97832296777801</v>
      </c>
      <c r="AB51" s="52">
        <f>VLOOKUP($A51,'ADR Raw Data'!$B$6:$BE$43,'ADR Raw Data'!K$1,FALSE)</f>
        <v>133.66652809271801</v>
      </c>
      <c r="AC51" s="53">
        <f>VLOOKUP($A51,'ADR Raw Data'!$B$6:$BE$43,'ADR Raw Data'!L$1,FALSE)</f>
        <v>161.72803632195999</v>
      </c>
      <c r="AD51" s="52">
        <f>VLOOKUP($A51,'ADR Raw Data'!$B$6:$BE$43,'ADR Raw Data'!N$1,FALSE)</f>
        <v>129.48499970349201</v>
      </c>
      <c r="AE51" s="52">
        <f>VLOOKUP($A51,'ADR Raw Data'!$B$6:$BE$43,'ADR Raw Data'!O$1,FALSE)</f>
        <v>129.226060505226</v>
      </c>
      <c r="AF51" s="53">
        <f>VLOOKUP($A51,'ADR Raw Data'!$B$6:$BE$43,'ADR Raw Data'!P$1,FALSE)</f>
        <v>129.35119460086801</v>
      </c>
      <c r="AG51" s="54">
        <f>VLOOKUP($A51,'ADR Raw Data'!$B$6:$BE$43,'ADR Raw Data'!R$1,FALSE)</f>
        <v>152.31066568306201</v>
      </c>
      <c r="AI51" s="47">
        <f>VLOOKUP($A51,'ADR Raw Data'!$B$6:$BE$43,'ADR Raw Data'!T$1,FALSE)</f>
        <v>11.676775800652401</v>
      </c>
      <c r="AJ51" s="48">
        <f>VLOOKUP($A51,'ADR Raw Data'!$B$6:$BE$43,'ADR Raw Data'!U$1,FALSE)</f>
        <v>25.795369268706398</v>
      </c>
      <c r="AK51" s="48">
        <f>VLOOKUP($A51,'ADR Raw Data'!$B$6:$BE$43,'ADR Raw Data'!V$1,FALSE)</f>
        <v>24.9987350825219</v>
      </c>
      <c r="AL51" s="48">
        <f>VLOOKUP($A51,'ADR Raw Data'!$B$6:$BE$43,'ADR Raw Data'!W$1,FALSE)</f>
        <v>4.6020117975852104</v>
      </c>
      <c r="AM51" s="48">
        <f>VLOOKUP($A51,'ADR Raw Data'!$B$6:$BE$43,'ADR Raw Data'!X$1,FALSE)</f>
        <v>-7.1371806679579297</v>
      </c>
      <c r="AN51" s="49">
        <f>VLOOKUP($A51,'ADR Raw Data'!$B$6:$BE$43,'ADR Raw Data'!Y$1,FALSE)</f>
        <v>12.843000552871899</v>
      </c>
      <c r="AO51" s="48">
        <f>VLOOKUP($A51,'ADR Raw Data'!$B$6:$BE$43,'ADR Raw Data'!AA$1,FALSE)</f>
        <v>-1.9983435757513299</v>
      </c>
      <c r="AP51" s="48">
        <f>VLOOKUP($A51,'ADR Raw Data'!$B$6:$BE$43,'ADR Raw Data'!AB$1,FALSE)</f>
        <v>-1.93218345910254</v>
      </c>
      <c r="AQ51" s="49">
        <f>VLOOKUP($A51,'ADR Raw Data'!$B$6:$BE$43,'ADR Raw Data'!AC$1,FALSE)</f>
        <v>-1.9665615828657199</v>
      </c>
      <c r="AR51" s="50">
        <f>VLOOKUP($A51,'ADR Raw Data'!$B$6:$BE$43,'ADR Raw Data'!AE$1,FALSE)</f>
        <v>9.1244585359093193</v>
      </c>
      <c r="AS51" s="40"/>
      <c r="AT51" s="51">
        <f>VLOOKUP($A51,'RevPAR Raw Data'!$B$6:$BE$43,'RevPAR Raw Data'!G$1,FALSE)</f>
        <v>98.045148063781298</v>
      </c>
      <c r="AU51" s="52">
        <f>VLOOKUP($A51,'RevPAR Raw Data'!$B$6:$BE$43,'RevPAR Raw Data'!H$1,FALSE)</f>
        <v>125.38778587699299</v>
      </c>
      <c r="AV51" s="52">
        <f>VLOOKUP($A51,'RevPAR Raw Data'!$B$6:$BE$43,'RevPAR Raw Data'!I$1,FALSE)</f>
        <v>134.28760876993101</v>
      </c>
      <c r="AW51" s="52">
        <f>VLOOKUP($A51,'RevPAR Raw Data'!$B$6:$BE$43,'RevPAR Raw Data'!J$1,FALSE)</f>
        <v>94.131385725132802</v>
      </c>
      <c r="AX51" s="52">
        <f>VLOOKUP($A51,'RevPAR Raw Data'!$B$6:$BE$43,'RevPAR Raw Data'!K$1,FALSE)</f>
        <v>70.494630789673494</v>
      </c>
      <c r="AY51" s="53">
        <f>VLOOKUP($A51,'RevPAR Raw Data'!$B$6:$BE$43,'RevPAR Raw Data'!L$1,FALSE)</f>
        <v>104.469311845102</v>
      </c>
      <c r="AZ51" s="52">
        <f>VLOOKUP($A51,'RevPAR Raw Data'!$B$6:$BE$43,'RevPAR Raw Data'!N$1,FALSE)</f>
        <v>82.896945709946806</v>
      </c>
      <c r="BA51" s="52">
        <f>VLOOKUP($A51,'RevPAR Raw Data'!$B$6:$BE$43,'RevPAR Raw Data'!O$1,FALSE)</f>
        <v>88.463922171602107</v>
      </c>
      <c r="BB51" s="53">
        <f>VLOOKUP($A51,'RevPAR Raw Data'!$B$6:$BE$43,'RevPAR Raw Data'!P$1,FALSE)</f>
        <v>85.680433940774407</v>
      </c>
      <c r="BC51" s="54">
        <f>VLOOKUP($A51,'RevPAR Raw Data'!$B$6:$BE$43,'RevPAR Raw Data'!R$1,FALSE)</f>
        <v>99.101061015294505</v>
      </c>
      <c r="BE51" s="47">
        <f>VLOOKUP($A51,'RevPAR Raw Data'!$B$6:$BE$43,'RevPAR Raw Data'!T$1,FALSE)</f>
        <v>30.183660075093901</v>
      </c>
      <c r="BF51" s="48">
        <f>VLOOKUP($A51,'RevPAR Raw Data'!$B$6:$BE$43,'RevPAR Raw Data'!U$1,FALSE)</f>
        <v>78.127639896160105</v>
      </c>
      <c r="BG51" s="48">
        <f>VLOOKUP($A51,'RevPAR Raw Data'!$B$6:$BE$43,'RevPAR Raw Data'!V$1,FALSE)</f>
        <v>70.909923196714203</v>
      </c>
      <c r="BH51" s="48">
        <f>VLOOKUP($A51,'RevPAR Raw Data'!$B$6:$BE$43,'RevPAR Raw Data'!W$1,FALSE)</f>
        <v>-10.1253932910396</v>
      </c>
      <c r="BI51" s="48">
        <f>VLOOKUP($A51,'RevPAR Raw Data'!$B$6:$BE$43,'RevPAR Raw Data'!X$1,FALSE)</f>
        <v>-31.4676872278094</v>
      </c>
      <c r="BJ51" s="49">
        <f>VLOOKUP($A51,'RevPAR Raw Data'!$B$6:$BE$43,'RevPAR Raw Data'!Y$1,FALSE)</f>
        <v>20.914956235066299</v>
      </c>
      <c r="BK51" s="48">
        <f>VLOOKUP($A51,'RevPAR Raw Data'!$B$6:$BE$43,'RevPAR Raw Data'!AA$1,FALSE)</f>
        <v>-13.707143554913999</v>
      </c>
      <c r="BL51" s="48">
        <f>VLOOKUP($A51,'RevPAR Raw Data'!$B$6:$BE$43,'RevPAR Raw Data'!AB$1,FALSE)</f>
        <v>-10.4817498625469</v>
      </c>
      <c r="BM51" s="49">
        <f>VLOOKUP($A51,'RevPAR Raw Data'!$B$6:$BE$43,'RevPAR Raw Data'!AC$1,FALSE)</f>
        <v>-12.0716278508272</v>
      </c>
      <c r="BN51" s="50">
        <f>VLOOKUP($A51,'RevPAR Raw Data'!$B$6:$BE$43,'RevPAR Raw Data'!AE$1,FALSE)</f>
        <v>10.6543303178704</v>
      </c>
    </row>
    <row r="52" spans="1:66" x14ac:dyDescent="0.45">
      <c r="A52" s="63" t="s">
        <v>82</v>
      </c>
      <c r="B52" s="47">
        <f>VLOOKUP($A52,'Occupancy Raw Data'!$B$8:$BE$45,'Occupancy Raw Data'!G$3,FALSE)</f>
        <v>46.711830799735601</v>
      </c>
      <c r="C52" s="48">
        <f>VLOOKUP($A52,'Occupancy Raw Data'!$B$8:$BE$45,'Occupancy Raw Data'!H$3,FALSE)</f>
        <v>54.172174487772601</v>
      </c>
      <c r="D52" s="48">
        <f>VLOOKUP($A52,'Occupancy Raw Data'!$B$8:$BE$45,'Occupancy Raw Data'!I$3,FALSE)</f>
        <v>53.9738929279576</v>
      </c>
      <c r="E52" s="48">
        <f>VLOOKUP($A52,'Occupancy Raw Data'!$B$8:$BE$45,'Occupancy Raw Data'!J$3,FALSE)</f>
        <v>53.114672835426298</v>
      </c>
      <c r="F52" s="48">
        <f>VLOOKUP($A52,'Occupancy Raw Data'!$B$8:$BE$45,'Occupancy Raw Data'!K$3,FALSE)</f>
        <v>51.164904163912702</v>
      </c>
      <c r="G52" s="49">
        <f>VLOOKUP($A52,'Occupancy Raw Data'!$B$8:$BE$45,'Occupancy Raw Data'!L$3,FALSE)</f>
        <v>51.827495042960997</v>
      </c>
      <c r="H52" s="48">
        <f>VLOOKUP($A52,'Occupancy Raw Data'!$B$8:$BE$45,'Occupancy Raw Data'!N$3,FALSE)</f>
        <v>70.450972279685502</v>
      </c>
      <c r="I52" s="48">
        <f>VLOOKUP($A52,'Occupancy Raw Data'!$B$8:$BE$45,'Occupancy Raw Data'!O$3,FALSE)</f>
        <v>74.927596193628403</v>
      </c>
      <c r="J52" s="49">
        <f>VLOOKUP($A52,'Occupancy Raw Data'!$B$8:$BE$45,'Occupancy Raw Data'!P$3,FALSE)</f>
        <v>72.689284236657002</v>
      </c>
      <c r="K52" s="50">
        <f>VLOOKUP($A52,'Occupancy Raw Data'!$B$8:$BE$45,'Occupancy Raw Data'!R$3,FALSE)</f>
        <v>57.781320108631398</v>
      </c>
      <c r="M52" s="47">
        <f>VLOOKUP($A52,'Occupancy Raw Data'!$B$8:$BE$45,'Occupancy Raw Data'!T$3,FALSE)</f>
        <v>4.4228706402435698</v>
      </c>
      <c r="N52" s="48">
        <f>VLOOKUP($A52,'Occupancy Raw Data'!$B$8:$BE$45,'Occupancy Raw Data'!U$3,FALSE)</f>
        <v>19.673434067244401</v>
      </c>
      <c r="O52" s="48">
        <f>VLOOKUP($A52,'Occupancy Raw Data'!$B$8:$BE$45,'Occupancy Raw Data'!V$3,FALSE)</f>
        <v>19.543505931246202</v>
      </c>
      <c r="P52" s="48">
        <f>VLOOKUP($A52,'Occupancy Raw Data'!$B$8:$BE$45,'Occupancy Raw Data'!W$3,FALSE)</f>
        <v>-3.03887813444749</v>
      </c>
      <c r="Q52" s="48">
        <f>VLOOKUP($A52,'Occupancy Raw Data'!$B$8:$BE$45,'Occupancy Raw Data'!X$3,FALSE)</f>
        <v>-10.319541884326799</v>
      </c>
      <c r="R52" s="49">
        <f>VLOOKUP($A52,'Occupancy Raw Data'!$B$8:$BE$45,'Occupancy Raw Data'!Y$3,FALSE)</f>
        <v>4.9170714856662698</v>
      </c>
      <c r="S52" s="48">
        <f>VLOOKUP($A52,'Occupancy Raw Data'!$B$8:$BE$45,'Occupancy Raw Data'!AA$3,FALSE)</f>
        <v>-5.5884649543602301</v>
      </c>
      <c r="T52" s="48">
        <f>VLOOKUP($A52,'Occupancy Raw Data'!$B$8:$BE$45,'Occupancy Raw Data'!AB$3,FALSE)</f>
        <v>1.2466730744237</v>
      </c>
      <c r="U52" s="49">
        <f>VLOOKUP($A52,'Occupancy Raw Data'!$B$8:$BE$45,'Occupancy Raw Data'!AC$3,FALSE)</f>
        <v>-2.1850640131931902</v>
      </c>
      <c r="V52" s="50">
        <f>VLOOKUP($A52,'Occupancy Raw Data'!$B$8:$BE$45,'Occupancy Raw Data'!AE$3,FALSE)</f>
        <v>2.2325131461586398</v>
      </c>
      <c r="X52" s="51">
        <f>VLOOKUP($A52,'ADR Raw Data'!$B$6:$BE$43,'ADR Raw Data'!G$1,FALSE)</f>
        <v>101.36522815705599</v>
      </c>
      <c r="Y52" s="52">
        <f>VLOOKUP($A52,'ADR Raw Data'!$B$6:$BE$43,'ADR Raw Data'!H$1,FALSE)</f>
        <v>103.67607442427899</v>
      </c>
      <c r="Z52" s="52">
        <f>VLOOKUP($A52,'ADR Raw Data'!$B$6:$BE$43,'ADR Raw Data'!I$1,FALSE)</f>
        <v>101.46510638297801</v>
      </c>
      <c r="AA52" s="52">
        <f>VLOOKUP($A52,'ADR Raw Data'!$B$6:$BE$43,'ADR Raw Data'!J$1,FALSE)</f>
        <v>98.679248716752198</v>
      </c>
      <c r="AB52" s="52">
        <f>VLOOKUP($A52,'ADR Raw Data'!$B$6:$BE$43,'ADR Raw Data'!K$1,FALSE)</f>
        <v>98.139623768771102</v>
      </c>
      <c r="AC52" s="53">
        <f>VLOOKUP($A52,'ADR Raw Data'!$B$6:$BE$43,'ADR Raw Data'!L$1,FALSE)</f>
        <v>100.68169801696099</v>
      </c>
      <c r="AD52" s="52">
        <f>VLOOKUP($A52,'ADR Raw Data'!$B$6:$BE$43,'ADR Raw Data'!N$1,FALSE)</f>
        <v>123.33925886774701</v>
      </c>
      <c r="AE52" s="52">
        <f>VLOOKUP($A52,'ADR Raw Data'!$B$6:$BE$43,'ADR Raw Data'!O$1,FALSE)</f>
        <v>125.826856985091</v>
      </c>
      <c r="AF52" s="53">
        <f>VLOOKUP($A52,'ADR Raw Data'!$B$6:$BE$43,'ADR Raw Data'!P$1,FALSE)</f>
        <v>124.62135807388</v>
      </c>
      <c r="AG52" s="54">
        <f>VLOOKUP($A52,'ADR Raw Data'!$B$6:$BE$43,'ADR Raw Data'!R$1,FALSE)</f>
        <v>109.276689077347</v>
      </c>
      <c r="AI52" s="47">
        <f>VLOOKUP($A52,'ADR Raw Data'!$B$6:$BE$43,'ADR Raw Data'!T$1,FALSE)</f>
        <v>0.835101885102698</v>
      </c>
      <c r="AJ52" s="48">
        <f>VLOOKUP($A52,'ADR Raw Data'!$B$6:$BE$43,'ADR Raw Data'!U$1,FALSE)</f>
        <v>7.2649867122975298</v>
      </c>
      <c r="AK52" s="48">
        <f>VLOOKUP($A52,'ADR Raw Data'!$B$6:$BE$43,'ADR Raw Data'!V$1,FALSE)</f>
        <v>7.2378141099028603</v>
      </c>
      <c r="AL52" s="48">
        <f>VLOOKUP($A52,'ADR Raw Data'!$B$6:$BE$43,'ADR Raw Data'!W$1,FALSE)</f>
        <v>-1.4230651215399299</v>
      </c>
      <c r="AM52" s="48">
        <f>VLOOKUP($A52,'ADR Raw Data'!$B$6:$BE$43,'ADR Raw Data'!X$1,FALSE)</f>
        <v>-2.71121718395842</v>
      </c>
      <c r="AN52" s="49">
        <f>VLOOKUP($A52,'ADR Raw Data'!$B$6:$BE$43,'ADR Raw Data'!Y$1,FALSE)</f>
        <v>1.9833713366856001</v>
      </c>
      <c r="AO52" s="48">
        <f>VLOOKUP($A52,'ADR Raw Data'!$B$6:$BE$43,'ADR Raw Data'!AA$1,FALSE)</f>
        <v>-6.1335711966974502</v>
      </c>
      <c r="AP52" s="48">
        <f>VLOOKUP($A52,'ADR Raw Data'!$B$6:$BE$43,'ADR Raw Data'!AB$1,FALSE)</f>
        <v>-3.59778385118108</v>
      </c>
      <c r="AQ52" s="49">
        <f>VLOOKUP($A52,'ADR Raw Data'!$B$6:$BE$43,'ADR Raw Data'!AC$1,FALSE)</f>
        <v>-4.8419912852818703</v>
      </c>
      <c r="AR52" s="50">
        <f>VLOOKUP($A52,'ADR Raw Data'!$B$6:$BE$43,'ADR Raw Data'!AE$1,FALSE)</f>
        <v>-1.40947875879858</v>
      </c>
      <c r="AS52" s="40"/>
      <c r="AT52" s="51">
        <f>VLOOKUP($A52,'RevPAR Raw Data'!$B$6:$BE$43,'RevPAR Raw Data'!G$1,FALSE)</f>
        <v>47.349553866490403</v>
      </c>
      <c r="AU52" s="52">
        <f>VLOOKUP($A52,'RevPAR Raw Data'!$B$6:$BE$43,'RevPAR Raw Data'!H$1,FALSE)</f>
        <v>56.1635839391936</v>
      </c>
      <c r="AV52" s="52">
        <f>VLOOKUP($A52,'RevPAR Raw Data'!$B$6:$BE$43,'RevPAR Raw Data'!I$1,FALSE)</f>
        <v>54.7646678783873</v>
      </c>
      <c r="AW52" s="52">
        <f>VLOOKUP($A52,'RevPAR Raw Data'!$B$6:$BE$43,'RevPAR Raw Data'!J$1,FALSE)</f>
        <v>52.413160112359499</v>
      </c>
      <c r="AX52" s="52">
        <f>VLOOKUP($A52,'RevPAR Raw Data'!$B$6:$BE$43,'RevPAR Raw Data'!K$1,FALSE)</f>
        <v>50.2130444481163</v>
      </c>
      <c r="AY52" s="53">
        <f>VLOOKUP($A52,'RevPAR Raw Data'!$B$6:$BE$43,'RevPAR Raw Data'!L$1,FALSE)</f>
        <v>52.180802048909399</v>
      </c>
      <c r="AZ52" s="52">
        <f>VLOOKUP($A52,'RevPAR Raw Data'!$B$6:$BE$43,'RevPAR Raw Data'!N$1,FALSE)</f>
        <v>86.893707074886194</v>
      </c>
      <c r="BA52" s="52">
        <f>VLOOKUP($A52,'RevPAR Raw Data'!$B$6:$BE$43,'RevPAR Raw Data'!O$1,FALSE)</f>
        <v>94.279039304923401</v>
      </c>
      <c r="BB52" s="53">
        <f>VLOOKUP($A52,'RevPAR Raw Data'!$B$6:$BE$43,'RevPAR Raw Data'!P$1,FALSE)</f>
        <v>90.586373189904805</v>
      </c>
      <c r="BC52" s="54">
        <f>VLOOKUP($A52,'RevPAR Raw Data'!$B$6:$BE$43,'RevPAR Raw Data'!R$1,FALSE)</f>
        <v>63.141513519896002</v>
      </c>
      <c r="BE52" s="47">
        <f>VLOOKUP($A52,'RevPAR Raw Data'!$B$6:$BE$43,'RevPAR Raw Data'!T$1,FALSE)</f>
        <v>5.2949080014385901</v>
      </c>
      <c r="BF52" s="48">
        <f>VLOOKUP($A52,'RevPAR Raw Data'!$B$6:$BE$43,'RevPAR Raw Data'!U$1,FALSE)</f>
        <v>28.3676931503798</v>
      </c>
      <c r="BG52" s="48">
        <f>VLOOKUP($A52,'RevPAR Raw Data'!$B$6:$BE$43,'RevPAR Raw Data'!V$1,FALSE)</f>
        <v>28.195842671010599</v>
      </c>
      <c r="BH52" s="48">
        <f>VLOOKUP($A52,'RevPAR Raw Data'!$B$6:$BE$43,'RevPAR Raw Data'!W$1,FALSE)</f>
        <v>-4.4186980411699999</v>
      </c>
      <c r="BI52" s="48">
        <f>VLOOKUP($A52,'RevPAR Raw Data'!$B$6:$BE$43,'RevPAR Raw Data'!X$1,FALSE)</f>
        <v>-12.750973875411599</v>
      </c>
      <c r="BJ52" s="49">
        <f>VLOOKUP($A52,'RevPAR Raw Data'!$B$6:$BE$43,'RevPAR Raw Data'!Y$1,FALSE)</f>
        <v>6.99796660880292</v>
      </c>
      <c r="BK52" s="48">
        <f>VLOOKUP($A52,'RevPAR Raw Data'!$B$6:$BE$43,'RevPAR Raw Data'!AA$1,FALSE)</f>
        <v>-11.3792636742795</v>
      </c>
      <c r="BL52" s="48">
        <f>VLOOKUP($A52,'RevPAR Raw Data'!$B$6:$BE$43,'RevPAR Raw Data'!AB$1,FALSE)</f>
        <v>-2.3959633793060102</v>
      </c>
      <c r="BM52" s="49">
        <f>VLOOKUP($A52,'RevPAR Raw Data'!$B$6:$BE$43,'RevPAR Raw Data'!AC$1,FALSE)</f>
        <v>-6.9212546893784204</v>
      </c>
      <c r="BN52" s="50">
        <f>VLOOKUP($A52,'RevPAR Raw Data'!$B$6:$BE$43,'RevPAR Raw Data'!AE$1,FALSE)</f>
        <v>0.79156758877757105</v>
      </c>
    </row>
    <row r="53" spans="1:66" x14ac:dyDescent="0.45">
      <c r="A53" s="63" t="s">
        <v>83</v>
      </c>
      <c r="B53" s="47">
        <f>VLOOKUP($A53,'Occupancy Raw Data'!$B$8:$BE$45,'Occupancy Raw Data'!G$3,FALSE)</f>
        <v>50.109196796893897</v>
      </c>
      <c r="C53" s="48">
        <f>VLOOKUP($A53,'Occupancy Raw Data'!$B$8:$BE$45,'Occupancy Raw Data'!H$3,FALSE)</f>
        <v>64.013588934724496</v>
      </c>
      <c r="D53" s="48">
        <f>VLOOKUP($A53,'Occupancy Raw Data'!$B$8:$BE$45,'Occupancy Raw Data'!I$3,FALSE)</f>
        <v>65.4210143169133</v>
      </c>
      <c r="E53" s="48">
        <f>VLOOKUP($A53,'Occupancy Raw Data'!$B$8:$BE$45,'Occupancy Raw Data'!J$3,FALSE)</f>
        <v>64.134918709051206</v>
      </c>
      <c r="F53" s="48">
        <f>VLOOKUP($A53,'Occupancy Raw Data'!$B$8:$BE$45,'Occupancy Raw Data'!K$3,FALSE)</f>
        <v>60.300897840330002</v>
      </c>
      <c r="G53" s="49">
        <f>VLOOKUP($A53,'Occupancy Raw Data'!$B$8:$BE$45,'Occupancy Raw Data'!L$3,FALSE)</f>
        <v>60.795923319582599</v>
      </c>
      <c r="H53" s="48">
        <f>VLOOKUP($A53,'Occupancy Raw Data'!$B$8:$BE$45,'Occupancy Raw Data'!N$3,FALSE)</f>
        <v>69.012375636981304</v>
      </c>
      <c r="I53" s="48">
        <f>VLOOKUP($A53,'Occupancy Raw Data'!$B$8:$BE$45,'Occupancy Raw Data'!O$3,FALSE)</f>
        <v>73.137587964086293</v>
      </c>
      <c r="J53" s="49">
        <f>VLOOKUP($A53,'Occupancy Raw Data'!$B$8:$BE$45,'Occupancy Raw Data'!P$3,FALSE)</f>
        <v>71.074981800533806</v>
      </c>
      <c r="K53" s="50">
        <f>VLOOKUP($A53,'Occupancy Raw Data'!$B$8:$BE$45,'Occupancy Raw Data'!R$3,FALSE)</f>
        <v>63.732797171282897</v>
      </c>
      <c r="M53" s="47">
        <f>VLOOKUP($A53,'Occupancy Raw Data'!$B$8:$BE$45,'Occupancy Raw Data'!T$3,FALSE)</f>
        <v>-13.7437952781329</v>
      </c>
      <c r="N53" s="48">
        <f>VLOOKUP($A53,'Occupancy Raw Data'!$B$8:$BE$45,'Occupancy Raw Data'!U$3,FALSE)</f>
        <v>4.5431945685405601</v>
      </c>
      <c r="O53" s="48">
        <f>VLOOKUP($A53,'Occupancy Raw Data'!$B$8:$BE$45,'Occupancy Raw Data'!V$3,FALSE)</f>
        <v>1.78203328747388</v>
      </c>
      <c r="P53" s="48">
        <f>VLOOKUP($A53,'Occupancy Raw Data'!$B$8:$BE$45,'Occupancy Raw Data'!W$3,FALSE)</f>
        <v>-7.8773691990499799</v>
      </c>
      <c r="Q53" s="48">
        <f>VLOOKUP($A53,'Occupancy Raw Data'!$B$8:$BE$45,'Occupancy Raw Data'!X$3,FALSE)</f>
        <v>-9.1132293558393194</v>
      </c>
      <c r="R53" s="49">
        <f>VLOOKUP($A53,'Occupancy Raw Data'!$B$8:$BE$45,'Occupancy Raw Data'!Y$3,FALSE)</f>
        <v>-4.9010308953480601</v>
      </c>
      <c r="S53" s="48">
        <f>VLOOKUP($A53,'Occupancy Raw Data'!$B$8:$BE$45,'Occupancy Raw Data'!AA$3,FALSE)</f>
        <v>0.68324423820083402</v>
      </c>
      <c r="T53" s="48">
        <f>VLOOKUP($A53,'Occupancy Raw Data'!$B$8:$BE$45,'Occupancy Raw Data'!AB$3,FALSE)</f>
        <v>5.4433082541528401</v>
      </c>
      <c r="U53" s="49">
        <f>VLOOKUP($A53,'Occupancy Raw Data'!$B$8:$BE$45,'Occupancy Raw Data'!AC$3,FALSE)</f>
        <v>3.0773926875052799</v>
      </c>
      <c r="V53" s="50">
        <f>VLOOKUP($A53,'Occupancy Raw Data'!$B$8:$BE$45,'Occupancy Raw Data'!AE$3,FALSE)</f>
        <v>-2.5051620708014699</v>
      </c>
      <c r="X53" s="51">
        <f>VLOOKUP($A53,'ADR Raw Data'!$B$6:$BE$43,'ADR Raw Data'!G$1,FALSE)</f>
        <v>95.656072639225101</v>
      </c>
      <c r="Y53" s="52">
        <f>VLOOKUP($A53,'ADR Raw Data'!$B$6:$BE$43,'ADR Raw Data'!H$1,FALSE)</f>
        <v>111.261641394996</v>
      </c>
      <c r="Z53" s="52">
        <f>VLOOKUP($A53,'ADR Raw Data'!$B$6:$BE$43,'ADR Raw Data'!I$1,FALSE)</f>
        <v>114.78548219584501</v>
      </c>
      <c r="AA53" s="52">
        <f>VLOOKUP($A53,'ADR Raw Data'!$B$6:$BE$43,'ADR Raw Data'!J$1,FALSE)</f>
        <v>115.129375709421</v>
      </c>
      <c r="AB53" s="52">
        <f>VLOOKUP($A53,'ADR Raw Data'!$B$6:$BE$43,'ADR Raw Data'!K$1,FALSE)</f>
        <v>122.126989939637</v>
      </c>
      <c r="AC53" s="53">
        <f>VLOOKUP($A53,'ADR Raw Data'!$B$6:$BE$43,'ADR Raw Data'!L$1,FALSE)</f>
        <v>112.41894867086999</v>
      </c>
      <c r="AD53" s="52">
        <f>VLOOKUP($A53,'ADR Raw Data'!$B$6:$BE$43,'ADR Raw Data'!N$1,FALSE)</f>
        <v>146.011346694796</v>
      </c>
      <c r="AE53" s="52">
        <f>VLOOKUP($A53,'ADR Raw Data'!$B$6:$BE$43,'ADR Raw Data'!O$1,FALSE)</f>
        <v>151.93247511612401</v>
      </c>
      <c r="AF53" s="53">
        <f>VLOOKUP($A53,'ADR Raw Data'!$B$6:$BE$43,'ADR Raw Data'!P$1,FALSE)</f>
        <v>149.05782690337901</v>
      </c>
      <c r="AG53" s="54">
        <f>VLOOKUP($A53,'ADR Raw Data'!$B$6:$BE$43,'ADR Raw Data'!R$1,FALSE)</f>
        <v>124.093169431601</v>
      </c>
      <c r="AI53" s="47">
        <f>VLOOKUP($A53,'ADR Raw Data'!$B$6:$BE$43,'ADR Raw Data'!T$1,FALSE)</f>
        <v>-23.873431641701</v>
      </c>
      <c r="AJ53" s="48">
        <f>VLOOKUP($A53,'ADR Raw Data'!$B$6:$BE$43,'ADR Raw Data'!U$1,FALSE)</f>
        <v>9.3487462580003307</v>
      </c>
      <c r="AK53" s="48">
        <f>VLOOKUP($A53,'ADR Raw Data'!$B$6:$BE$43,'ADR Raw Data'!V$1,FALSE)</f>
        <v>11.996084846947401</v>
      </c>
      <c r="AL53" s="48">
        <f>VLOOKUP($A53,'ADR Raw Data'!$B$6:$BE$43,'ADR Raw Data'!W$1,FALSE)</f>
        <v>9.6914768952438095</v>
      </c>
      <c r="AM53" s="48">
        <f>VLOOKUP($A53,'ADR Raw Data'!$B$6:$BE$43,'ADR Raw Data'!X$1,FALSE)</f>
        <v>2.81028765494161</v>
      </c>
      <c r="AN53" s="49">
        <f>VLOOKUP($A53,'ADR Raw Data'!$B$6:$BE$43,'ADR Raw Data'!Y$1,FALSE)</f>
        <v>1.74987868500843</v>
      </c>
      <c r="AO53" s="48">
        <f>VLOOKUP($A53,'ADR Raw Data'!$B$6:$BE$43,'ADR Raw Data'!AA$1,FALSE)</f>
        <v>30.182297794387601</v>
      </c>
      <c r="AP53" s="48">
        <f>VLOOKUP($A53,'ADR Raw Data'!$B$6:$BE$43,'ADR Raw Data'!AB$1,FALSE)</f>
        <v>18.653311502739399</v>
      </c>
      <c r="AQ53" s="49">
        <f>VLOOKUP($A53,'ADR Raw Data'!$B$6:$BE$43,'ADR Raw Data'!AC$1,FALSE)</f>
        <v>24.0593820796554</v>
      </c>
      <c r="AR53" s="50">
        <f>VLOOKUP($A53,'ADR Raw Data'!$B$6:$BE$43,'ADR Raw Data'!AE$1,FALSE)</f>
        <v>9.4196617291105795</v>
      </c>
      <c r="AS53" s="40"/>
      <c r="AT53" s="51">
        <f>VLOOKUP($A53,'RevPAR Raw Data'!$B$6:$BE$43,'RevPAR Raw Data'!G$1,FALSE)</f>
        <v>47.932489686969099</v>
      </c>
      <c r="AU53" s="52">
        <f>VLOOKUP($A53,'RevPAR Raw Data'!$B$6:$BE$43,'RevPAR Raw Data'!H$1,FALSE)</f>
        <v>71.222569764620204</v>
      </c>
      <c r="AV53" s="52">
        <f>VLOOKUP($A53,'RevPAR Raw Data'!$B$6:$BE$43,'RevPAR Raw Data'!I$1,FALSE)</f>
        <v>75.093826741082196</v>
      </c>
      <c r="AW53" s="52">
        <f>VLOOKUP($A53,'RevPAR Raw Data'!$B$6:$BE$43,'RevPAR Raw Data'!J$1,FALSE)</f>
        <v>73.838131521475304</v>
      </c>
      <c r="AX53" s="52">
        <f>VLOOKUP($A53,'RevPAR Raw Data'!$B$6:$BE$43,'RevPAR Raw Data'!K$1,FALSE)</f>
        <v>73.643671438971097</v>
      </c>
      <c r="AY53" s="53">
        <f>VLOOKUP($A53,'RevPAR Raw Data'!$B$6:$BE$43,'RevPAR Raw Data'!L$1,FALSE)</f>
        <v>68.346137830623604</v>
      </c>
      <c r="AZ53" s="52">
        <f>VLOOKUP($A53,'RevPAR Raw Data'!$B$6:$BE$43,'RevPAR Raw Data'!N$1,FALSE)</f>
        <v>100.765899053627</v>
      </c>
      <c r="BA53" s="52">
        <f>VLOOKUP($A53,'RevPAR Raw Data'!$B$6:$BE$43,'RevPAR Raw Data'!O$1,FALSE)</f>
        <v>111.119747634069</v>
      </c>
      <c r="BB53" s="53">
        <f>VLOOKUP($A53,'RevPAR Raw Data'!$B$6:$BE$43,'RevPAR Raw Data'!P$1,FALSE)</f>
        <v>105.942823343848</v>
      </c>
      <c r="BC53" s="54">
        <f>VLOOKUP($A53,'RevPAR Raw Data'!$B$6:$BE$43,'RevPAR Raw Data'!R$1,FALSE)</f>
        <v>79.088047977259293</v>
      </c>
      <c r="BE53" s="47">
        <f>VLOOKUP($A53,'RevPAR Raw Data'!$B$6:$BE$43,'RevPAR Raw Data'!T$1,FALSE)</f>
        <v>-34.336111349133603</v>
      </c>
      <c r="BF53" s="48">
        <f>VLOOKUP($A53,'RevPAR Raw Data'!$B$6:$BE$43,'RevPAR Raw Data'!U$1,FALSE)</f>
        <v>14.316672558761001</v>
      </c>
      <c r="BG53" s="48">
        <f>VLOOKUP($A53,'RevPAR Raw Data'!$B$6:$BE$43,'RevPAR Raw Data'!V$1,FALSE)</f>
        <v>13.991892359587499</v>
      </c>
      <c r="BH53" s="48">
        <f>VLOOKUP($A53,'RevPAR Raw Data'!$B$6:$BE$43,'RevPAR Raw Data'!W$1,FALSE)</f>
        <v>1.0506742803148501</v>
      </c>
      <c r="BI53" s="48">
        <f>VLOOKUP($A53,'RevPAR Raw Data'!$B$6:$BE$43,'RevPAR Raw Data'!X$1,FALSE)</f>
        <v>-6.5590496604513699</v>
      </c>
      <c r="BJ53" s="49">
        <f>VLOOKUP($A53,'RevPAR Raw Data'!$B$6:$BE$43,'RevPAR Raw Data'!Y$1,FALSE)</f>
        <v>-3.2369143053229998</v>
      </c>
      <c r="BK53" s="48">
        <f>VLOOKUP($A53,'RevPAR Raw Data'!$B$6:$BE$43,'RevPAR Raw Data'!AA$1,FALSE)</f>
        <v>31.071760843225199</v>
      </c>
      <c r="BL53" s="48">
        <f>VLOOKUP($A53,'RevPAR Raw Data'!$B$6:$BE$43,'RevPAR Raw Data'!AB$1,FALSE)</f>
        <v>25.111977001593701</v>
      </c>
      <c r="BM53" s="49">
        <f>VLOOKUP($A53,'RevPAR Raw Data'!$B$6:$BE$43,'RevPAR Raw Data'!AC$1,FALSE)</f>
        <v>27.877176431938899</v>
      </c>
      <c r="BN53" s="50">
        <f>VLOOKUP($A53,'RevPAR Raw Data'!$B$6:$BE$43,'RevPAR Raw Data'!AE$1,FALSE)</f>
        <v>6.6785218654736198</v>
      </c>
    </row>
    <row r="54" spans="1:66" x14ac:dyDescent="0.45">
      <c r="A54" s="66" t="s">
        <v>84</v>
      </c>
      <c r="B54" s="47">
        <f>VLOOKUP($A54,'Occupancy Raw Data'!$B$8:$BE$45,'Occupancy Raw Data'!G$3,FALSE)</f>
        <v>47.719052619297599</v>
      </c>
      <c r="C54" s="48">
        <f>VLOOKUP($A54,'Occupancy Raw Data'!$B$8:$BE$45,'Occupancy Raw Data'!H$3,FALSE)</f>
        <v>60.144673900361603</v>
      </c>
      <c r="D54" s="48">
        <f>VLOOKUP($A54,'Occupancy Raw Data'!$B$8:$BE$45,'Occupancy Raw Data'!I$3,FALSE)</f>
        <v>61.113055652782599</v>
      </c>
      <c r="E54" s="48">
        <f>VLOOKUP($A54,'Occupancy Raw Data'!$B$8:$BE$45,'Occupancy Raw Data'!J$3,FALSE)</f>
        <v>56.819507642048698</v>
      </c>
      <c r="F54" s="48">
        <f>VLOOKUP($A54,'Occupancy Raw Data'!$B$8:$BE$45,'Occupancy Raw Data'!K$3,FALSE)</f>
        <v>54.801073387002603</v>
      </c>
      <c r="G54" s="49">
        <f>VLOOKUP($A54,'Occupancy Raw Data'!$B$8:$BE$45,'Occupancy Raw Data'!L$3,FALSE)</f>
        <v>56.119472640298603</v>
      </c>
      <c r="H54" s="48">
        <f>VLOOKUP($A54,'Occupancy Raw Data'!$B$8:$BE$45,'Occupancy Raw Data'!N$3,FALSE)</f>
        <v>72.276998028070906</v>
      </c>
      <c r="I54" s="48">
        <f>VLOOKUP($A54,'Occupancy Raw Data'!$B$8:$BE$45,'Occupancy Raw Data'!O$3,FALSE)</f>
        <v>74.144530796891303</v>
      </c>
      <c r="J54" s="49">
        <f>VLOOKUP($A54,'Occupancy Raw Data'!$B$8:$BE$45,'Occupancy Raw Data'!P$3,FALSE)</f>
        <v>73.210764412481097</v>
      </c>
      <c r="K54" s="50">
        <f>VLOOKUP($A54,'Occupancy Raw Data'!$B$8:$BE$45,'Occupancy Raw Data'!R$3,FALSE)</f>
        <v>61.023012795979803</v>
      </c>
      <c r="M54" s="47">
        <f>VLOOKUP($A54,'Occupancy Raw Data'!$B$8:$BE$45,'Occupancy Raw Data'!T$3,FALSE)</f>
        <v>18.684120134234998</v>
      </c>
      <c r="N54" s="48">
        <f>VLOOKUP($A54,'Occupancy Raw Data'!$B$8:$BE$45,'Occupancy Raw Data'!U$3,FALSE)</f>
        <v>39.167565633802099</v>
      </c>
      <c r="O54" s="48">
        <f>VLOOKUP($A54,'Occupancy Raw Data'!$B$8:$BE$45,'Occupancy Raw Data'!V$3,FALSE)</f>
        <v>41.222661028036903</v>
      </c>
      <c r="P54" s="48">
        <f>VLOOKUP($A54,'Occupancy Raw Data'!$B$8:$BE$45,'Occupancy Raw Data'!W$3,FALSE)</f>
        <v>7.1896920356294398</v>
      </c>
      <c r="Q54" s="48">
        <f>VLOOKUP($A54,'Occupancy Raw Data'!$B$8:$BE$45,'Occupancy Raw Data'!X$3,FALSE)</f>
        <v>5.3142992583954998</v>
      </c>
      <c r="R54" s="49">
        <f>VLOOKUP($A54,'Occupancy Raw Data'!$B$8:$BE$45,'Occupancy Raw Data'!Y$3,FALSE)</f>
        <v>21.052228410507201</v>
      </c>
      <c r="S54" s="48">
        <f>VLOOKUP($A54,'Occupancy Raw Data'!$B$8:$BE$45,'Occupancy Raw Data'!AA$3,FALSE)</f>
        <v>23.7794337718775</v>
      </c>
      <c r="T54" s="48">
        <f>VLOOKUP($A54,'Occupancy Raw Data'!$B$8:$BE$45,'Occupancy Raw Data'!AB$3,FALSE)</f>
        <v>23.323164278802199</v>
      </c>
      <c r="U54" s="49">
        <f>VLOOKUP($A54,'Occupancy Raw Data'!$B$8:$BE$45,'Occupancy Raw Data'!AC$3,FALSE)</f>
        <v>23.547968114354099</v>
      </c>
      <c r="V54" s="50">
        <f>VLOOKUP($A54,'Occupancy Raw Data'!$B$8:$BE$45,'Occupancy Raw Data'!AE$3,FALSE)</f>
        <v>21.919712554056002</v>
      </c>
      <c r="X54" s="51">
        <f>VLOOKUP($A54,'ADR Raw Data'!$B$6:$BE$43,'ADR Raw Data'!G$1,FALSE)</f>
        <v>114.06072860635599</v>
      </c>
      <c r="Y54" s="52">
        <f>VLOOKUP($A54,'ADR Raw Data'!$B$6:$BE$43,'ADR Raw Data'!H$1,FALSE)</f>
        <v>118.577627546071</v>
      </c>
      <c r="Z54" s="52">
        <f>VLOOKUP($A54,'ADR Raw Data'!$B$6:$BE$43,'ADR Raw Data'!I$1,FALSE)</f>
        <v>119.669150439098</v>
      </c>
      <c r="AA54" s="52">
        <f>VLOOKUP($A54,'ADR Raw Data'!$B$6:$BE$43,'ADR Raw Data'!J$1,FALSE)</f>
        <v>111.381488706365</v>
      </c>
      <c r="AB54" s="52">
        <f>VLOOKUP($A54,'ADR Raw Data'!$B$6:$BE$43,'ADR Raw Data'!K$1,FALSE)</f>
        <v>108.068013625718</v>
      </c>
      <c r="AC54" s="53">
        <f>VLOOKUP($A54,'ADR Raw Data'!$B$6:$BE$43,'ADR Raw Data'!L$1,FALSE)</f>
        <v>114.537479002079</v>
      </c>
      <c r="AD54" s="52">
        <f>VLOOKUP($A54,'ADR Raw Data'!$B$6:$BE$43,'ADR Raw Data'!N$1,FALSE)</f>
        <v>140.273566040763</v>
      </c>
      <c r="AE54" s="52">
        <f>VLOOKUP($A54,'ADR Raw Data'!$B$6:$BE$43,'ADR Raw Data'!O$1,FALSE)</f>
        <v>143.64257352941101</v>
      </c>
      <c r="AF54" s="53">
        <f>VLOOKUP($A54,'ADR Raw Data'!$B$6:$BE$43,'ADR Raw Data'!P$1,FALSE)</f>
        <v>141.979554780955</v>
      </c>
      <c r="AG54" s="54">
        <f>VLOOKUP($A54,'ADR Raw Data'!$B$6:$BE$43,'ADR Raw Data'!R$1,FALSE)</f>
        <v>123.983156273007</v>
      </c>
      <c r="AI54" s="47">
        <f>VLOOKUP($A54,'ADR Raw Data'!$B$6:$BE$43,'ADR Raw Data'!T$1,FALSE)</f>
        <v>9.0152331570341904</v>
      </c>
      <c r="AJ54" s="48">
        <f>VLOOKUP($A54,'ADR Raw Data'!$B$6:$BE$43,'ADR Raw Data'!U$1,FALSE)</f>
        <v>14.6552048695143</v>
      </c>
      <c r="AK54" s="48">
        <f>VLOOKUP($A54,'ADR Raw Data'!$B$6:$BE$43,'ADR Raw Data'!V$1,FALSE)</f>
        <v>16.0676436743952</v>
      </c>
      <c r="AL54" s="48">
        <f>VLOOKUP($A54,'ADR Raw Data'!$B$6:$BE$43,'ADR Raw Data'!W$1,FALSE)</f>
        <v>6.5706024891673502</v>
      </c>
      <c r="AM54" s="48">
        <f>VLOOKUP($A54,'ADR Raw Data'!$B$6:$BE$43,'ADR Raw Data'!X$1,FALSE)</f>
        <v>-1.5166782086695201</v>
      </c>
      <c r="AN54" s="49">
        <f>VLOOKUP($A54,'ADR Raw Data'!$B$6:$BE$43,'ADR Raw Data'!Y$1,FALSE)</f>
        <v>8.8323594639219305</v>
      </c>
      <c r="AO54" s="48">
        <f>VLOOKUP($A54,'ADR Raw Data'!$B$6:$BE$43,'ADR Raw Data'!AA$1,FALSE)</f>
        <v>6.12715962559394</v>
      </c>
      <c r="AP54" s="48">
        <f>VLOOKUP($A54,'ADR Raw Data'!$B$6:$BE$43,'ADR Raw Data'!AB$1,FALSE)</f>
        <v>8.5801899023576595</v>
      </c>
      <c r="AQ54" s="49">
        <f>VLOOKUP($A54,'ADR Raw Data'!$B$6:$BE$43,'ADR Raw Data'!AC$1,FALSE)</f>
        <v>7.3697720134887197</v>
      </c>
      <c r="AR54" s="50">
        <f>VLOOKUP($A54,'ADR Raw Data'!$B$6:$BE$43,'ADR Raw Data'!AE$1,FALSE)</f>
        <v>8.3861569288015101</v>
      </c>
      <c r="AS54" s="40"/>
      <c r="AT54" s="51">
        <f>VLOOKUP($A54,'RevPAR Raw Data'!$B$6:$BE$43,'RevPAR Raw Data'!G$1,FALSE)</f>
        <v>54.428699101621703</v>
      </c>
      <c r="AU54" s="52">
        <f>VLOOKUP($A54,'RevPAR Raw Data'!$B$6:$BE$43,'RevPAR Raw Data'!H$1,FALSE)</f>
        <v>71.318127406370294</v>
      </c>
      <c r="AV54" s="52">
        <f>VLOOKUP($A54,'RevPAR Raw Data'!$B$6:$BE$43,'RevPAR Raw Data'!I$1,FALSE)</f>
        <v>73.133474507058594</v>
      </c>
      <c r="AW54" s="52">
        <f>VLOOKUP($A54,'RevPAR Raw Data'!$B$6:$BE$43,'RevPAR Raw Data'!J$1,FALSE)</f>
        <v>63.286413487341001</v>
      </c>
      <c r="AX54" s="52">
        <f>VLOOKUP($A54,'RevPAR Raw Data'!$B$6:$BE$43,'RevPAR Raw Data'!K$1,FALSE)</f>
        <v>59.222431454906001</v>
      </c>
      <c r="AY54" s="53">
        <f>VLOOKUP($A54,'RevPAR Raw Data'!$B$6:$BE$43,'RevPAR Raw Data'!L$1,FALSE)</f>
        <v>64.277829191459503</v>
      </c>
      <c r="AZ54" s="52">
        <f>VLOOKUP($A54,'RevPAR Raw Data'!$B$6:$BE$43,'RevPAR Raw Data'!N$1,FALSE)</f>
        <v>101.385522561187</v>
      </c>
      <c r="BA54" s="52">
        <f>VLOOKUP($A54,'RevPAR Raw Data'!$B$6:$BE$43,'RevPAR Raw Data'!O$1,FALSE)</f>
        <v>106.50311216796101</v>
      </c>
      <c r="BB54" s="53">
        <f>VLOOKUP($A54,'RevPAR Raw Data'!$B$6:$BE$43,'RevPAR Raw Data'!P$1,FALSE)</f>
        <v>103.944317364574</v>
      </c>
      <c r="BC54" s="54">
        <f>VLOOKUP($A54,'RevPAR Raw Data'!$B$6:$BE$43,'RevPAR Raw Data'!R$1,FALSE)</f>
        <v>75.658257317336904</v>
      </c>
      <c r="BE54" s="47">
        <f>VLOOKUP($A54,'RevPAR Raw Data'!$B$6:$BE$43,'RevPAR Raw Data'!T$1,FALSE)</f>
        <v>29.383770284710799</v>
      </c>
      <c r="BF54" s="48">
        <f>VLOOKUP($A54,'RevPAR Raw Data'!$B$6:$BE$43,'RevPAR Raw Data'!U$1,FALSE)</f>
        <v>59.5628574893517</v>
      </c>
      <c r="BG54" s="48">
        <f>VLOOKUP($A54,'RevPAR Raw Data'!$B$6:$BE$43,'RevPAR Raw Data'!V$1,FALSE)</f>
        <v>63.913814989521001</v>
      </c>
      <c r="BH54" s="48">
        <f>VLOOKUP($A54,'RevPAR Raw Data'!$B$6:$BE$43,'RevPAR Raw Data'!W$1,FALSE)</f>
        <v>14.2327006086533</v>
      </c>
      <c r="BI54" s="48">
        <f>VLOOKUP($A54,'RevPAR Raw Data'!$B$6:$BE$43,'RevPAR Raw Data'!X$1,FALSE)</f>
        <v>3.7170202309303999</v>
      </c>
      <c r="BJ54" s="49">
        <f>VLOOKUP($A54,'RevPAR Raw Data'!$B$6:$BE$43,'RevPAR Raw Data'!Y$1,FALSE)</f>
        <v>31.743996362811099</v>
      </c>
      <c r="BK54" s="48">
        <f>VLOOKUP($A54,'RevPAR Raw Data'!$B$6:$BE$43,'RevPAR Raw Data'!AA$1,FALSE)</f>
        <v>31.3635972627368</v>
      </c>
      <c r="BL54" s="48">
        <f>VLOOKUP($A54,'RevPAR Raw Data'!$B$6:$BE$43,'RevPAR Raw Data'!AB$1,FALSE)</f>
        <v>33.904525967520001</v>
      </c>
      <c r="BM54" s="49">
        <f>VLOOKUP($A54,'RevPAR Raw Data'!$B$6:$BE$43,'RevPAR Raw Data'!AC$1,FALSE)</f>
        <v>32.653171691679702</v>
      </c>
      <c r="BN54" s="50">
        <f>VLOOKUP($A54,'RevPAR Raw Data'!$B$6:$BE$43,'RevPAR Raw Data'!AE$1,FALSE)</f>
        <v>32.144090975982799</v>
      </c>
    </row>
    <row r="55" spans="1:66" x14ac:dyDescent="0.45">
      <c r="A55" s="63" t="s">
        <v>85</v>
      </c>
      <c r="B55" s="47">
        <f>VLOOKUP($A55,'Occupancy Raw Data'!$B$8:$BE$45,'Occupancy Raw Data'!G$3,FALSE)</f>
        <v>41.343669250645902</v>
      </c>
      <c r="C55" s="48">
        <f>VLOOKUP($A55,'Occupancy Raw Data'!$B$8:$BE$45,'Occupancy Raw Data'!H$3,FALSE)</f>
        <v>55.749354005167902</v>
      </c>
      <c r="D55" s="48">
        <f>VLOOKUP($A55,'Occupancy Raw Data'!$B$8:$BE$45,'Occupancy Raw Data'!I$3,FALSE)</f>
        <v>59.883720930232499</v>
      </c>
      <c r="E55" s="48">
        <f>VLOOKUP($A55,'Occupancy Raw Data'!$B$8:$BE$45,'Occupancy Raw Data'!J$3,FALSE)</f>
        <v>56.007751937984402</v>
      </c>
      <c r="F55" s="48">
        <f>VLOOKUP($A55,'Occupancy Raw Data'!$B$8:$BE$45,'Occupancy Raw Data'!K$3,FALSE)</f>
        <v>48.126614987080103</v>
      </c>
      <c r="G55" s="49">
        <f>VLOOKUP($A55,'Occupancy Raw Data'!$B$8:$BE$45,'Occupancy Raw Data'!L$3,FALSE)</f>
        <v>52.2222222222222</v>
      </c>
      <c r="H55" s="48">
        <f>VLOOKUP($A55,'Occupancy Raw Data'!$B$8:$BE$45,'Occupancy Raw Data'!N$3,FALSE)</f>
        <v>55.749354005167902</v>
      </c>
      <c r="I55" s="48">
        <f>VLOOKUP($A55,'Occupancy Raw Data'!$B$8:$BE$45,'Occupancy Raw Data'!O$3,FALSE)</f>
        <v>57.364341085271299</v>
      </c>
      <c r="J55" s="49">
        <f>VLOOKUP($A55,'Occupancy Raw Data'!$B$8:$BE$45,'Occupancy Raw Data'!P$3,FALSE)</f>
        <v>56.556847545219597</v>
      </c>
      <c r="K55" s="50">
        <f>VLOOKUP($A55,'Occupancy Raw Data'!$B$8:$BE$45,'Occupancy Raw Data'!R$3,FALSE)</f>
        <v>53.460686600221401</v>
      </c>
      <c r="M55" s="47">
        <f>VLOOKUP($A55,'Occupancy Raw Data'!$B$8:$BE$45,'Occupancy Raw Data'!T$3,FALSE)</f>
        <v>0.12058570198104999</v>
      </c>
      <c r="N55" s="48">
        <f>VLOOKUP($A55,'Occupancy Raw Data'!$B$8:$BE$45,'Occupancy Raw Data'!U$3,FALSE)</f>
        <v>6.5839623283013697</v>
      </c>
      <c r="O55" s="48">
        <f>VLOOKUP($A55,'Occupancy Raw Data'!$B$8:$BE$45,'Occupancy Raw Data'!V$3,FALSE)</f>
        <v>6.3704725081025702</v>
      </c>
      <c r="P55" s="48">
        <f>VLOOKUP($A55,'Occupancy Raw Data'!$B$8:$BE$45,'Occupancy Raw Data'!W$3,FALSE)</f>
        <v>-13.334117608209199</v>
      </c>
      <c r="Q55" s="48">
        <f>VLOOKUP($A55,'Occupancy Raw Data'!$B$8:$BE$45,'Occupancy Raw Data'!X$3,FALSE)</f>
        <v>-21.429245419969199</v>
      </c>
      <c r="R55" s="49">
        <f>VLOOKUP($A55,'Occupancy Raw Data'!$B$8:$BE$45,'Occupancy Raw Data'!Y$3,FALSE)</f>
        <v>-5.3170839919030497</v>
      </c>
      <c r="S55" s="48">
        <f>VLOOKUP($A55,'Occupancy Raw Data'!$B$8:$BE$45,'Occupancy Raw Data'!AA$3,FALSE)</f>
        <v>-11.1800313930821</v>
      </c>
      <c r="T55" s="48">
        <f>VLOOKUP($A55,'Occupancy Raw Data'!$B$8:$BE$45,'Occupancy Raw Data'!AB$3,FALSE)</f>
        <v>-6.2425336367837696</v>
      </c>
      <c r="U55" s="49">
        <f>VLOOKUP($A55,'Occupancy Raw Data'!$B$8:$BE$45,'Occupancy Raw Data'!AC$3,FALSE)</f>
        <v>-8.7428101241486509</v>
      </c>
      <c r="V55" s="50">
        <f>VLOOKUP($A55,'Occupancy Raw Data'!$B$8:$BE$45,'Occupancy Raw Data'!AE$3,FALSE)</f>
        <v>-6.3793658039165404</v>
      </c>
      <c r="X55" s="51">
        <f>VLOOKUP($A55,'ADR Raw Data'!$B$6:$BE$43,'ADR Raw Data'!G$1,FALSE)</f>
        <v>85.676890624999999</v>
      </c>
      <c r="Y55" s="52">
        <f>VLOOKUP($A55,'ADR Raw Data'!$B$6:$BE$43,'ADR Raw Data'!H$1,FALSE)</f>
        <v>91.902502896871297</v>
      </c>
      <c r="Z55" s="52">
        <f>VLOOKUP($A55,'ADR Raw Data'!$B$6:$BE$43,'ADR Raw Data'!I$1,FALSE)</f>
        <v>93.305501618122904</v>
      </c>
      <c r="AA55" s="52">
        <f>VLOOKUP($A55,'ADR Raw Data'!$B$6:$BE$43,'ADR Raw Data'!J$1,FALSE)</f>
        <v>89.437128027681595</v>
      </c>
      <c r="AB55" s="52">
        <f>VLOOKUP($A55,'ADR Raw Data'!$B$6:$BE$43,'ADR Raw Data'!K$1,FALSE)</f>
        <v>85.810120805369095</v>
      </c>
      <c r="AC55" s="53">
        <f>VLOOKUP($A55,'ADR Raw Data'!$B$6:$BE$43,'ADR Raw Data'!L$1,FALSE)</f>
        <v>89.586788718456205</v>
      </c>
      <c r="AD55" s="52">
        <f>VLOOKUP($A55,'ADR Raw Data'!$B$6:$BE$43,'ADR Raw Data'!N$1,FALSE)</f>
        <v>93.211541135573498</v>
      </c>
      <c r="AE55" s="52">
        <f>VLOOKUP($A55,'ADR Raw Data'!$B$6:$BE$43,'ADR Raw Data'!O$1,FALSE)</f>
        <v>92.486587837837803</v>
      </c>
      <c r="AF55" s="53">
        <f>VLOOKUP($A55,'ADR Raw Data'!$B$6:$BE$43,'ADR Raw Data'!P$1,FALSE)</f>
        <v>92.843889206167901</v>
      </c>
      <c r="AG55" s="54">
        <f>VLOOKUP($A55,'ADR Raw Data'!$B$6:$BE$43,'ADR Raw Data'!R$1,FALSE)</f>
        <v>90.571284308648302</v>
      </c>
      <c r="AI55" s="47">
        <f>VLOOKUP($A55,'ADR Raw Data'!$B$6:$BE$43,'ADR Raw Data'!T$1,FALSE)</f>
        <v>1.27431697245627</v>
      </c>
      <c r="AJ55" s="48">
        <f>VLOOKUP($A55,'ADR Raw Data'!$B$6:$BE$43,'ADR Raw Data'!U$1,FALSE)</f>
        <v>7.9901676050414698</v>
      </c>
      <c r="AK55" s="48">
        <f>VLOOKUP($A55,'ADR Raw Data'!$B$6:$BE$43,'ADR Raw Data'!V$1,FALSE)</f>
        <v>8.1135104436741994</v>
      </c>
      <c r="AL55" s="48">
        <f>VLOOKUP($A55,'ADR Raw Data'!$B$6:$BE$43,'ADR Raw Data'!W$1,FALSE)</f>
        <v>1.9912270831819701</v>
      </c>
      <c r="AM55" s="48">
        <f>VLOOKUP($A55,'ADR Raw Data'!$B$6:$BE$43,'ADR Raw Data'!X$1,FALSE)</f>
        <v>-2.4847762743003998</v>
      </c>
      <c r="AN55" s="49">
        <f>VLOOKUP($A55,'ADR Raw Data'!$B$6:$BE$43,'ADR Raw Data'!Y$1,FALSE)</f>
        <v>3.5426237651956902</v>
      </c>
      <c r="AO55" s="48">
        <f>VLOOKUP($A55,'ADR Raw Data'!$B$6:$BE$43,'ADR Raw Data'!AA$1,FALSE)</f>
        <v>-5.2103885245214396</v>
      </c>
      <c r="AP55" s="48">
        <f>VLOOKUP($A55,'ADR Raw Data'!$B$6:$BE$43,'ADR Raw Data'!AB$1,FALSE)</f>
        <v>-4.6002094698330804</v>
      </c>
      <c r="AQ55" s="49">
        <f>VLOOKUP($A55,'ADR Raw Data'!$B$6:$BE$43,'ADR Raw Data'!AC$1,FALSE)</f>
        <v>-4.92140482075264</v>
      </c>
      <c r="AR55" s="50">
        <f>VLOOKUP($A55,'ADR Raw Data'!$B$6:$BE$43,'ADR Raw Data'!AE$1,FALSE)</f>
        <v>0.66572152301849596</v>
      </c>
      <c r="AS55" s="40"/>
      <c r="AT55" s="51">
        <f>VLOOKUP($A55,'RevPAR Raw Data'!$B$6:$BE$43,'RevPAR Raw Data'!G$1,FALSE)</f>
        <v>35.421970284237702</v>
      </c>
      <c r="AU55" s="52">
        <f>VLOOKUP($A55,'RevPAR Raw Data'!$B$6:$BE$43,'RevPAR Raw Data'!H$1,FALSE)</f>
        <v>51.235051679586498</v>
      </c>
      <c r="AV55" s="52">
        <f>VLOOKUP($A55,'RevPAR Raw Data'!$B$6:$BE$43,'RevPAR Raw Data'!I$1,FALSE)</f>
        <v>55.8748062015503</v>
      </c>
      <c r="AW55" s="52">
        <f>VLOOKUP($A55,'RevPAR Raw Data'!$B$6:$BE$43,'RevPAR Raw Data'!J$1,FALSE)</f>
        <v>50.091724806201498</v>
      </c>
      <c r="AX55" s="52">
        <f>VLOOKUP($A55,'RevPAR Raw Data'!$B$6:$BE$43,'RevPAR Raw Data'!K$1,FALSE)</f>
        <v>41.297506459948302</v>
      </c>
      <c r="AY55" s="53">
        <f>VLOOKUP($A55,'RevPAR Raw Data'!$B$6:$BE$43,'RevPAR Raw Data'!L$1,FALSE)</f>
        <v>46.784211886304902</v>
      </c>
      <c r="AZ55" s="52">
        <f>VLOOKUP($A55,'RevPAR Raw Data'!$B$6:$BE$43,'RevPAR Raw Data'!N$1,FALSE)</f>
        <v>51.964832041343598</v>
      </c>
      <c r="BA55" s="52">
        <f>VLOOKUP($A55,'RevPAR Raw Data'!$B$6:$BE$43,'RevPAR Raw Data'!O$1,FALSE)</f>
        <v>53.054321705426297</v>
      </c>
      <c r="BB55" s="53">
        <f>VLOOKUP($A55,'RevPAR Raw Data'!$B$6:$BE$43,'RevPAR Raw Data'!P$1,FALSE)</f>
        <v>52.509576873385001</v>
      </c>
      <c r="BC55" s="54">
        <f>VLOOKUP($A55,'RevPAR Raw Data'!$B$6:$BE$43,'RevPAR Raw Data'!R$1,FALSE)</f>
        <v>48.420030454041999</v>
      </c>
      <c r="BE55" s="47">
        <f>VLOOKUP($A55,'RevPAR Raw Data'!$B$6:$BE$43,'RevPAR Raw Data'!T$1,FALSE)</f>
        <v>1.39643931850402</v>
      </c>
      <c r="BF55" s="48">
        <f>VLOOKUP($A55,'RevPAR Raw Data'!$B$6:$BE$43,'RevPAR Raw Data'!U$1,FALSE)</f>
        <v>15.100199558426899</v>
      </c>
      <c r="BG55" s="48">
        <f>VLOOKUP($A55,'RevPAR Raw Data'!$B$6:$BE$43,'RevPAR Raw Data'!V$1,FALSE)</f>
        <v>15.000851904033</v>
      </c>
      <c r="BH55" s="48">
        <f>VLOOKUP($A55,'RevPAR Raw Data'!$B$6:$BE$43,'RevPAR Raw Data'!W$1,FALSE)</f>
        <v>-11.6084030861453</v>
      </c>
      <c r="BI55" s="48">
        <f>VLOOKUP($A55,'RevPAR Raw Data'!$B$6:$BE$43,'RevPAR Raw Data'!X$1,FALSE)</f>
        <v>-23.381552888312601</v>
      </c>
      <c r="BJ55" s="49">
        <f>VLOOKUP($A55,'RevPAR Raw Data'!$B$6:$BE$43,'RevPAR Raw Data'!Y$1,FALSE)</f>
        <v>-1.96282450781994</v>
      </c>
      <c r="BK55" s="48">
        <f>VLOOKUP($A55,'RevPAR Raw Data'!$B$6:$BE$43,'RevPAR Raw Data'!AA$1,FALSE)</f>
        <v>-15.807896844860499</v>
      </c>
      <c r="BL55" s="48">
        <f>VLOOKUP($A55,'RevPAR Raw Data'!$B$6:$BE$43,'RevPAR Raw Data'!AB$1,FALSE)</f>
        <v>-10.5555734831</v>
      </c>
      <c r="BM55" s="49">
        <f>VLOOKUP($A55,'RevPAR Raw Data'!$B$6:$BE$43,'RevPAR Raw Data'!AC$1,FALSE)</f>
        <v>-13.233945865982101</v>
      </c>
      <c r="BN55" s="50">
        <f>VLOOKUP($A55,'RevPAR Raw Data'!$B$6:$BE$43,'RevPAR Raw Data'!AE$1,FALSE)</f>
        <v>-5.7561130920868004</v>
      </c>
    </row>
    <row r="56" spans="1:66" ht="16.5" thickBot="1" x14ac:dyDescent="0.5">
      <c r="A56" s="63" t="s">
        <v>86</v>
      </c>
      <c r="B56" s="67">
        <f>VLOOKUP($A56,'Occupancy Raw Data'!$B$8:$BE$45,'Occupancy Raw Data'!G$3,FALSE)</f>
        <v>45.1514309530425</v>
      </c>
      <c r="C56" s="68">
        <f>VLOOKUP($A56,'Occupancy Raw Data'!$B$8:$BE$45,'Occupancy Raw Data'!H$3,FALSE)</f>
        <v>58.016115587663201</v>
      </c>
      <c r="D56" s="68">
        <f>VLOOKUP($A56,'Occupancy Raw Data'!$B$8:$BE$45,'Occupancy Raw Data'!I$3,FALSE)</f>
        <v>59.780494581828201</v>
      </c>
      <c r="E56" s="68">
        <f>VLOOKUP($A56,'Occupancy Raw Data'!$B$8:$BE$45,'Occupancy Raw Data'!J$3,FALSE)</f>
        <v>57.571547652125503</v>
      </c>
      <c r="F56" s="68">
        <f>VLOOKUP($A56,'Occupancy Raw Data'!$B$8:$BE$45,'Occupancy Raw Data'!K$3,FALSE)</f>
        <v>53.681578216171097</v>
      </c>
      <c r="G56" s="69">
        <f>VLOOKUP($A56,'Occupancy Raw Data'!$B$8:$BE$45,'Occupancy Raw Data'!L$3,FALSE)</f>
        <v>54.840233398166099</v>
      </c>
      <c r="H56" s="68">
        <f>VLOOKUP($A56,'Occupancy Raw Data'!$B$8:$BE$45,'Occupancy Raw Data'!N$3,FALSE)</f>
        <v>79.746482797046895</v>
      </c>
      <c r="I56" s="68">
        <f>VLOOKUP($A56,'Occupancy Raw Data'!$B$8:$BE$45,'Occupancy Raw Data'!O$3,FALSE)</f>
        <v>83.075637275386498</v>
      </c>
      <c r="J56" s="69">
        <f>VLOOKUP($A56,'Occupancy Raw Data'!$B$8:$BE$45,'Occupancy Raw Data'!P$3,FALSE)</f>
        <v>81.411060036216696</v>
      </c>
      <c r="K56" s="70">
        <f>VLOOKUP($A56,'Occupancy Raw Data'!$B$8:$BE$45,'Occupancy Raw Data'!R$3,FALSE)</f>
        <v>62.417573687137498</v>
      </c>
      <c r="M56" s="67">
        <f>VLOOKUP($A56,'Occupancy Raw Data'!$B$8:$BE$45,'Occupancy Raw Data'!T$3,FALSE)</f>
        <v>-22.300559108145499</v>
      </c>
      <c r="N56" s="68">
        <f>VLOOKUP($A56,'Occupancy Raw Data'!$B$8:$BE$45,'Occupancy Raw Data'!U$3,FALSE)</f>
        <v>5.5855048077786904</v>
      </c>
      <c r="O56" s="68">
        <f>VLOOKUP($A56,'Occupancy Raw Data'!$B$8:$BE$45,'Occupancy Raw Data'!V$3,FALSE)</f>
        <v>9.5466877219611206</v>
      </c>
      <c r="P56" s="68">
        <f>VLOOKUP($A56,'Occupancy Raw Data'!$B$8:$BE$45,'Occupancy Raw Data'!W$3,FALSE)</f>
        <v>-12.0137590121155</v>
      </c>
      <c r="Q56" s="68">
        <f>VLOOKUP($A56,'Occupancy Raw Data'!$B$8:$BE$45,'Occupancy Raw Data'!X$3,FALSE)</f>
        <v>-13.2733509496304</v>
      </c>
      <c r="R56" s="69">
        <f>VLOOKUP($A56,'Occupancy Raw Data'!$B$8:$BE$45,'Occupancy Raw Data'!Y$3,FALSE)</f>
        <v>-7.0294368812282899</v>
      </c>
      <c r="S56" s="68">
        <f>VLOOKUP($A56,'Occupancy Raw Data'!$B$8:$BE$45,'Occupancy Raw Data'!AA$3,FALSE)</f>
        <v>10.5453374740393</v>
      </c>
      <c r="T56" s="68">
        <f>VLOOKUP($A56,'Occupancy Raw Data'!$B$8:$BE$45,'Occupancy Raw Data'!AB$3,FALSE)</f>
        <v>22.9217151085262</v>
      </c>
      <c r="U56" s="69">
        <f>VLOOKUP($A56,'Occupancy Raw Data'!$B$8:$BE$45,'Occupancy Raw Data'!AC$3,FALSE)</f>
        <v>16.531791335840602</v>
      </c>
      <c r="V56" s="70">
        <f>VLOOKUP($A56,'Occupancy Raw Data'!$B$8:$BE$45,'Occupancy Raw Data'!AE$3,FALSE)</f>
        <v>0.52712818226413105</v>
      </c>
      <c r="X56" s="71">
        <f>VLOOKUP($A56,'ADR Raw Data'!$B$6:$BE$43,'ADR Raw Data'!G$1,FALSE)</f>
        <v>111.829646153846</v>
      </c>
      <c r="Y56" s="72">
        <f>VLOOKUP($A56,'ADR Raw Data'!$B$6:$BE$43,'ADR Raw Data'!H$1,FALSE)</f>
        <v>112.537569444444</v>
      </c>
      <c r="Z56" s="72">
        <f>VLOOKUP($A56,'ADR Raw Data'!$B$6:$BE$43,'ADR Raw Data'!I$1,FALSE)</f>
        <v>118.528703230304</v>
      </c>
      <c r="AA56" s="72">
        <f>VLOOKUP($A56,'ADR Raw Data'!$B$6:$BE$43,'ADR Raw Data'!J$1,FALSE)</f>
        <v>112.444756274131</v>
      </c>
      <c r="AB56" s="72">
        <f>VLOOKUP($A56,'ADR Raw Data'!$B$6:$BE$43,'ADR Raw Data'!K$1,FALSE)</f>
        <v>110.195152691511</v>
      </c>
      <c r="AC56" s="73">
        <f>VLOOKUP($A56,'ADR Raw Data'!$B$6:$BE$43,'ADR Raw Data'!L$1,FALSE)</f>
        <v>113.24909510057201</v>
      </c>
      <c r="AD56" s="72">
        <f>VLOOKUP($A56,'ADR Raw Data'!$B$6:$BE$43,'ADR Raw Data'!N$1,FALSE)</f>
        <v>149.13721572052401</v>
      </c>
      <c r="AE56" s="72">
        <f>VLOOKUP($A56,'ADR Raw Data'!$B$6:$BE$43,'ADR Raw Data'!O$1,FALSE)</f>
        <v>155.413960429242</v>
      </c>
      <c r="AF56" s="73">
        <f>VLOOKUP($A56,'ADR Raw Data'!$B$6:$BE$43,'ADR Raw Data'!P$1,FALSE)</f>
        <v>152.33975703652999</v>
      </c>
      <c r="AG56" s="74">
        <f>VLOOKUP($A56,'ADR Raw Data'!$B$6:$BE$43,'ADR Raw Data'!R$1,FALSE)</f>
        <v>127.788990326481</v>
      </c>
      <c r="AI56" s="67">
        <f>VLOOKUP($A56,'ADR Raw Data'!$B$6:$BE$43,'ADR Raw Data'!T$1,FALSE)</f>
        <v>-0.58405142849841896</v>
      </c>
      <c r="AJ56" s="68">
        <f>VLOOKUP($A56,'ADR Raw Data'!$B$6:$BE$43,'ADR Raw Data'!U$1,FALSE)</f>
        <v>4.8245953886373201</v>
      </c>
      <c r="AK56" s="68">
        <f>VLOOKUP($A56,'ADR Raw Data'!$B$6:$BE$43,'ADR Raw Data'!V$1,FALSE)</f>
        <v>14.8905570235639</v>
      </c>
      <c r="AL56" s="68">
        <f>VLOOKUP($A56,'ADR Raw Data'!$B$6:$BE$43,'ADR Raw Data'!W$1,FALSE)</f>
        <v>0.12946687806068299</v>
      </c>
      <c r="AM56" s="68">
        <f>VLOOKUP($A56,'ADR Raw Data'!$B$6:$BE$43,'ADR Raw Data'!X$1,FALSE)</f>
        <v>-1.1152914349601799</v>
      </c>
      <c r="AN56" s="69">
        <f>VLOOKUP($A56,'ADR Raw Data'!$B$6:$BE$43,'ADR Raw Data'!Y$1,FALSE)</f>
        <v>3.3835704573357299</v>
      </c>
      <c r="AO56" s="68">
        <f>VLOOKUP($A56,'ADR Raw Data'!$B$6:$BE$43,'ADR Raw Data'!AA$1,FALSE)</f>
        <v>12.716555733655101</v>
      </c>
      <c r="AP56" s="68">
        <f>VLOOKUP($A56,'ADR Raw Data'!$B$6:$BE$43,'ADR Raw Data'!AB$1,FALSE)</f>
        <v>14.7099092135673</v>
      </c>
      <c r="AQ56" s="69">
        <f>VLOOKUP($A56,'ADR Raw Data'!$B$6:$BE$43,'ADR Raw Data'!AC$1,FALSE)</f>
        <v>13.816921966331901</v>
      </c>
      <c r="AR56" s="70">
        <f>VLOOKUP($A56,'ADR Raw Data'!$B$6:$BE$43,'ADR Raw Data'!AE$1,FALSE)</f>
        <v>8.8985827154003108</v>
      </c>
      <c r="AS56" s="40"/>
      <c r="AT56" s="71">
        <f>VLOOKUP($A56,'RevPAR Raw Data'!$B$6:$BE$43,'RevPAR Raw Data'!G$1,FALSE)</f>
        <v>50.492685468185599</v>
      </c>
      <c r="AU56" s="72">
        <f>VLOOKUP($A56,'RevPAR Raw Data'!$B$6:$BE$43,'RevPAR Raw Data'!H$1,FALSE)</f>
        <v>65.289926368435601</v>
      </c>
      <c r="AV56" s="72">
        <f>VLOOKUP($A56,'RevPAR Raw Data'!$B$6:$BE$43,'RevPAR Raw Data'!I$1,FALSE)</f>
        <v>70.857045012503406</v>
      </c>
      <c r="AW56" s="72">
        <f>VLOOKUP($A56,'RevPAR Raw Data'!$B$6:$BE$43,'RevPAR Raw Data'!J$1,FALSE)</f>
        <v>64.736186440677898</v>
      </c>
      <c r="AX56" s="72">
        <f>VLOOKUP($A56,'RevPAR Raw Data'!$B$6:$BE$43,'RevPAR Raw Data'!K$1,FALSE)</f>
        <v>59.154497082522902</v>
      </c>
      <c r="AY56" s="73">
        <f>VLOOKUP($A56,'RevPAR Raw Data'!$B$6:$BE$43,'RevPAR Raw Data'!L$1,FALSE)</f>
        <v>62.106068074465099</v>
      </c>
      <c r="AZ56" s="72">
        <f>VLOOKUP($A56,'RevPAR Raw Data'!$B$6:$BE$43,'RevPAR Raw Data'!N$1,FALSE)</f>
        <v>118.931684078562</v>
      </c>
      <c r="BA56" s="72">
        <f>VLOOKUP($A56,'RevPAR Raw Data'!$B$6:$BE$43,'RevPAR Raw Data'!O$1,FALSE)</f>
        <v>129.11113804150901</v>
      </c>
      <c r="BB56" s="73">
        <f>VLOOKUP($A56,'RevPAR Raw Data'!$B$6:$BE$43,'RevPAR Raw Data'!P$1,FALSE)</f>
        <v>124.021411060036</v>
      </c>
      <c r="BC56" s="74">
        <f>VLOOKUP($A56,'RevPAR Raw Data'!$B$6:$BE$43,'RevPAR Raw Data'!R$1,FALSE)</f>
        <v>79.7627872010804</v>
      </c>
      <c r="BE56" s="67">
        <f>VLOOKUP($A56,'RevPAR Raw Data'!$B$6:$BE$43,'RevPAR Raw Data'!T$1,FALSE)</f>
        <v>-22.754363802609699</v>
      </c>
      <c r="BF56" s="68">
        <f>VLOOKUP($A56,'RevPAR Raw Data'!$B$6:$BE$43,'RevPAR Raw Data'!U$1,FALSE)</f>
        <v>10.6795782038042</v>
      </c>
      <c r="BG56" s="68">
        <f>VLOOKUP($A56,'RevPAR Raw Data'!$B$6:$BE$43,'RevPAR Raw Data'!V$1,FALSE)</f>
        <v>25.8587997246253</v>
      </c>
      <c r="BH56" s="68">
        <f>VLOOKUP($A56,'RevPAR Raw Data'!$B$6:$BE$43,'RevPAR Raw Data'!W$1,FALSE)</f>
        <v>-11.899845972785499</v>
      </c>
      <c r="BI56" s="68">
        <f>VLOOKUP($A56,'RevPAR Raw Data'!$B$6:$BE$43,'RevPAR Raw Data'!X$1,FALSE)</f>
        <v>-14.240605838317199</v>
      </c>
      <c r="BJ56" s="69">
        <f>VLOOKUP($A56,'RevPAR Raw Data'!$B$6:$BE$43,'RevPAR Raw Data'!Y$1,FALSE)</f>
        <v>-3.8837123735228598</v>
      </c>
      <c r="BK56" s="68">
        <f>VLOOKUP($A56,'RevPAR Raw Data'!$B$6:$BE$43,'RevPAR Raw Data'!AA$1,FALSE)</f>
        <v>24.6028969248826</v>
      </c>
      <c r="BL56" s="68">
        <f>VLOOKUP($A56,'RevPAR Raw Data'!$B$6:$BE$43,'RevPAR Raw Data'!AB$1,FALSE)</f>
        <v>41.003387804750297</v>
      </c>
      <c r="BM56" s="69">
        <f>VLOOKUP($A56,'RevPAR Raw Data'!$B$6:$BE$43,'RevPAR Raw Data'!AC$1,FALSE)</f>
        <v>32.632898010682503</v>
      </c>
      <c r="BN56" s="70">
        <f>VLOOKUP($A56,'RevPAR Raw Data'!$B$6:$BE$43,'RevPAR Raw Data'!AE$1,FALSE)</f>
        <v>9.4726178349794008</v>
      </c>
    </row>
    <row r="57" spans="1:66" ht="14.25" customHeight="1" x14ac:dyDescent="0.45">
      <c r="A57" s="165" t="s">
        <v>123</v>
      </c>
      <c r="B57" s="165"/>
      <c r="C57" s="165"/>
      <c r="D57" s="165"/>
      <c r="E57" s="165"/>
      <c r="F57" s="165"/>
      <c r="G57" s="165"/>
      <c r="H57" s="165"/>
      <c r="I57" s="165"/>
      <c r="J57" s="165"/>
      <c r="K57" s="165"/>
      <c r="AS57" s="40"/>
    </row>
    <row r="58" spans="1:66" x14ac:dyDescent="0.45">
      <c r="A58" s="165"/>
      <c r="B58" s="165"/>
      <c r="C58" s="165"/>
      <c r="D58" s="165"/>
      <c r="E58" s="165"/>
      <c r="F58" s="165"/>
      <c r="G58" s="165"/>
      <c r="H58" s="165"/>
      <c r="I58" s="165"/>
      <c r="J58" s="165"/>
      <c r="K58" s="165"/>
      <c r="AS58" s="40"/>
    </row>
    <row r="59" spans="1:66" x14ac:dyDescent="0.45">
      <c r="A59" s="165"/>
      <c r="B59" s="165"/>
      <c r="C59" s="165"/>
      <c r="D59" s="165"/>
      <c r="E59" s="165"/>
      <c r="F59" s="165"/>
      <c r="G59" s="165"/>
      <c r="H59" s="165"/>
      <c r="I59" s="165"/>
      <c r="J59" s="165"/>
      <c r="K59" s="165"/>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L7" sqref="L7"/>
    </sheetView>
  </sheetViews>
  <sheetFormatPr defaultColWidth="9.1796875" defaultRowHeight="16" outlineLevelCol="1" x14ac:dyDescent="0.45"/>
  <cols>
    <col min="1" max="1" width="39" style="41" bestFit="1" customWidth="1"/>
    <col min="2" max="2" width="6.81640625" style="41" bestFit="1" customWidth="1"/>
    <col min="3" max="3" width="7.54296875" style="41" customWidth="1"/>
    <col min="4" max="4" width="6.81640625" style="41" customWidth="1"/>
    <col min="5" max="5" width="7.453125" style="4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October 06, 2024 - November 02, 2024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4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4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Data'!AG$3,FALSE)</f>
        <v>55.954034025685701</v>
      </c>
      <c r="C4" s="48">
        <f>VLOOKUP($A4,'Occupancy Raw Data'!$B$8:$BE$45,'Occupancy Raw Data'!AH$3,FALSE)</f>
        <v>64.599821952918504</v>
      </c>
      <c r="D4" s="48">
        <f>VLOOKUP($A4,'Occupancy Raw Data'!$B$8:$BE$45,'Occupancy Raw Data'!AI$3,FALSE)</f>
        <v>69.019548089116896</v>
      </c>
      <c r="E4" s="48">
        <f>VLOOKUP($A4,'Occupancy Raw Data'!$B$8:$BE$45,'Occupancy Raw Data'!AJ$3,FALSE)</f>
        <v>67.480131925477707</v>
      </c>
      <c r="F4" s="48">
        <f>VLOOKUP($A4,'Occupancy Raw Data'!$B$8:$BE$45,'Occupancy Raw Data'!AK$3,FALSE)</f>
        <v>65.192894993213002</v>
      </c>
      <c r="G4" s="49">
        <f>VLOOKUP($A4,'Occupancy Raw Data'!$B$8:$BE$45,'Occupancy Raw Data'!AL$3,FALSE)</f>
        <v>64.449224360761605</v>
      </c>
      <c r="H4" s="48">
        <f>VLOOKUP($A4,'Occupancy Raw Data'!$B$8:$BE$45,'Occupancy Raw Data'!AN$3,FALSE)</f>
        <v>73.654659310344996</v>
      </c>
      <c r="I4" s="48">
        <f>VLOOKUP($A4,'Occupancy Raw Data'!$B$8:$BE$45,'Occupancy Raw Data'!AO$3,FALSE)</f>
        <v>76.756220947964593</v>
      </c>
      <c r="J4" s="49">
        <f>VLOOKUP($A4,'Occupancy Raw Data'!$B$8:$BE$45,'Occupancy Raw Data'!AP$3,FALSE)</f>
        <v>75.205447864977202</v>
      </c>
      <c r="K4" s="50">
        <f>VLOOKUP($A4,'Occupancy Raw Data'!$B$8:$BE$45,'Occupancy Raw Data'!AR$3,FALSE)</f>
        <v>67.5187514404833</v>
      </c>
      <c r="M4" s="47">
        <f>VLOOKUP($A4,'Occupancy Raw Data'!$B$8:$BE$45,'Occupancy Raw Data'!AT$3,FALSE)</f>
        <v>4.4638272180190102</v>
      </c>
      <c r="N4" s="48">
        <f>VLOOKUP($A4,'Occupancy Raw Data'!$B$8:$BE$45,'Occupancy Raw Data'!AU$3,FALSE)</f>
        <v>6.87062447760895</v>
      </c>
      <c r="O4" s="48">
        <f>VLOOKUP($A4,'Occupancy Raw Data'!$B$8:$BE$45,'Occupancy Raw Data'!AV$3,FALSE)</f>
        <v>6.8189879561558397</v>
      </c>
      <c r="P4" s="48">
        <f>VLOOKUP($A4,'Occupancy Raw Data'!$B$8:$BE$45,'Occupancy Raw Data'!AW$3,FALSE)</f>
        <v>-0.28384464412791499</v>
      </c>
      <c r="Q4" s="48">
        <f>VLOOKUP($A4,'Occupancy Raw Data'!$B$8:$BE$45,'Occupancy Raw Data'!AX$3,FALSE)</f>
        <v>-2.1429575671189198</v>
      </c>
      <c r="R4" s="49">
        <f>VLOOKUP($A4,'Occupancy Raw Data'!$B$8:$BE$45,'Occupancy Raw Data'!AY$3,FALSE)</f>
        <v>2.9869878616488101</v>
      </c>
      <c r="S4" s="48">
        <f>VLOOKUP($A4,'Occupancy Raw Data'!$B$8:$BE$45,'Occupancy Raw Data'!BA$3,FALSE)</f>
        <v>1.1770477904305101</v>
      </c>
      <c r="T4" s="48">
        <f>VLOOKUP($A4,'Occupancy Raw Data'!$B$8:$BE$45,'Occupancy Raw Data'!BB$3,FALSE)</f>
        <v>2.2311544186189498</v>
      </c>
      <c r="U4" s="49">
        <f>VLOOKUP($A4,'Occupancy Raw Data'!$B$8:$BE$45,'Occupancy Raw Data'!BC$3,FALSE)</f>
        <v>1.71225561167926</v>
      </c>
      <c r="V4" s="50">
        <f>VLOOKUP($A4,'Occupancy Raw Data'!$B$8:$BE$45,'Occupancy Raw Data'!BE$3,FALSE)</f>
        <v>2.5761225044903</v>
      </c>
      <c r="X4" s="51">
        <f>VLOOKUP($A4,'ADR Raw Data'!$B$6:$BE$43,'ADR Raw Data'!AG$1,FALSE)</f>
        <v>153.32321741622701</v>
      </c>
      <c r="Y4" s="52">
        <f>VLOOKUP($A4,'ADR Raw Data'!$B$6:$BE$43,'ADR Raw Data'!AH$1,FALSE)</f>
        <v>158.21264698225801</v>
      </c>
      <c r="Z4" s="52">
        <f>VLOOKUP($A4,'ADR Raw Data'!$B$6:$BE$43,'ADR Raw Data'!AI$1,FALSE)</f>
        <v>164.60037151524801</v>
      </c>
      <c r="AA4" s="52">
        <f>VLOOKUP($A4,'ADR Raw Data'!$B$6:$BE$43,'ADR Raw Data'!AJ$1,FALSE)</f>
        <v>161.09749266449401</v>
      </c>
      <c r="AB4" s="52">
        <f>VLOOKUP($A4,'ADR Raw Data'!$B$6:$BE$43,'ADR Raw Data'!AK$1,FALSE)</f>
        <v>157.03352703140899</v>
      </c>
      <c r="AC4" s="53">
        <f>VLOOKUP($A4,'ADR Raw Data'!$B$6:$BE$43,'ADR Raw Data'!AL$1,FALSE)</f>
        <v>159.09730857537599</v>
      </c>
      <c r="AD4" s="52">
        <f>VLOOKUP($A4,'ADR Raw Data'!$B$6:$BE$43,'ADR Raw Data'!AN$1,FALSE)</f>
        <v>176.20962737312999</v>
      </c>
      <c r="AE4" s="52">
        <f>VLOOKUP($A4,'ADR Raw Data'!$B$6:$BE$43,'ADR Raw Data'!AO$1,FALSE)</f>
        <v>182.41249224754301</v>
      </c>
      <c r="AF4" s="53">
        <f>VLOOKUP($A4,'ADR Raw Data'!$B$6:$BE$43,'ADR Raw Data'!AP$1,FALSE)</f>
        <v>179.37502865267999</v>
      </c>
      <c r="AG4" s="54">
        <f>VLOOKUP($A4,'ADR Raw Data'!$B$6:$BE$43,'ADR Raw Data'!AR$1,FALSE)</f>
        <v>165.54279464384501</v>
      </c>
      <c r="AI4" s="47">
        <f>VLOOKUP($A4,'ADR Raw Data'!$B$6:$BE$43,'ADR Raw Data'!AT$1,FALSE)</f>
        <v>2.4839851461381199</v>
      </c>
      <c r="AJ4" s="48">
        <f>VLOOKUP($A4,'ADR Raw Data'!$B$6:$BE$43,'ADR Raw Data'!AU$1,FALSE)</f>
        <v>4.8562319624997201</v>
      </c>
      <c r="AK4" s="48">
        <f>VLOOKUP($A4,'ADR Raw Data'!$B$6:$BE$43,'ADR Raw Data'!AV$1,FALSE)</f>
        <v>4.9720801917928599</v>
      </c>
      <c r="AL4" s="48">
        <f>VLOOKUP($A4,'ADR Raw Data'!$B$6:$BE$43,'ADR Raw Data'!AW$1,FALSE)</f>
        <v>1.6619095785789599</v>
      </c>
      <c r="AM4" s="48">
        <f>VLOOKUP($A4,'ADR Raw Data'!$B$6:$BE$43,'ADR Raw Data'!AX$1,FALSE)</f>
        <v>-0.170819603768711</v>
      </c>
      <c r="AN4" s="49">
        <f>VLOOKUP($A4,'ADR Raw Data'!$B$6:$BE$43,'ADR Raw Data'!AY$1,FALSE)</f>
        <v>2.7153218902911398</v>
      </c>
      <c r="AO4" s="48">
        <f>VLOOKUP($A4,'ADR Raw Data'!$B$6:$BE$43,'ADR Raw Data'!BA$1,FALSE)</f>
        <v>1.5006443785883199</v>
      </c>
      <c r="AP4" s="48">
        <f>VLOOKUP($A4,'ADR Raw Data'!$B$6:$BE$43,'ADR Raw Data'!BB$1,FALSE)</f>
        <v>3.0209635132616799</v>
      </c>
      <c r="AQ4" s="49">
        <f>VLOOKUP($A4,'ADR Raw Data'!$B$6:$BE$43,'ADR Raw Data'!BC$1,FALSE)</f>
        <v>2.2892114519353499</v>
      </c>
      <c r="AR4" s="50">
        <f>VLOOKUP($A4,'ADR Raw Data'!$B$6:$BE$43,'ADR Raw Data'!BE$1,FALSE)</f>
        <v>2.5312173284739199</v>
      </c>
      <c r="AT4" s="51">
        <f>VLOOKUP($A4,'RevPAR Raw Data'!$B$6:$BE$43,'RevPAR Raw Data'!AG$1,FALSE)</f>
        <v>85.790525242352004</v>
      </c>
      <c r="AU4" s="52">
        <f>VLOOKUP($A4,'RevPAR Raw Data'!$B$6:$BE$43,'RevPAR Raw Data'!AH$1,FALSE)</f>
        <v>102.20508825753799</v>
      </c>
      <c r="AV4" s="52">
        <f>VLOOKUP($A4,'RevPAR Raw Data'!$B$6:$BE$43,'RevPAR Raw Data'!AI$1,FALSE)</f>
        <v>113.60643257283201</v>
      </c>
      <c r="AW4" s="52">
        <f>VLOOKUP($A4,'RevPAR Raw Data'!$B$6:$BE$43,'RevPAR Raw Data'!AJ$1,FALSE)</f>
        <v>108.708800578637</v>
      </c>
      <c r="AX4" s="52">
        <f>VLOOKUP($A4,'RevPAR Raw Data'!$B$6:$BE$43,'RevPAR Raw Data'!AK$1,FALSE)</f>
        <v>102.374702381725</v>
      </c>
      <c r="AY4" s="53">
        <f>VLOOKUP($A4,'RevPAR Raw Data'!$B$6:$BE$43,'RevPAR Raw Data'!AL$1,FALSE)</f>
        <v>102.536981355677</v>
      </c>
      <c r="AZ4" s="52">
        <f>VLOOKUP($A4,'RevPAR Raw Data'!$B$6:$BE$43,'RevPAR Raw Data'!AN$1,FALSE)</f>
        <v>129.786600713707</v>
      </c>
      <c r="BA4" s="52">
        <f>VLOOKUP($A4,'RevPAR Raw Data'!$B$6:$BE$43,'RevPAR Raw Data'!AO$1,FALSE)</f>
        <v>140.01293558621299</v>
      </c>
      <c r="BB4" s="53">
        <f>VLOOKUP($A4,'RevPAR Raw Data'!$B$6:$BE$43,'RevPAR Raw Data'!AP$1,FALSE)</f>
        <v>134.89979365617901</v>
      </c>
      <c r="BC4" s="54">
        <f>VLOOKUP($A4,'RevPAR Raw Data'!$B$6:$BE$43,'RevPAR Raw Data'!AR$1,FALSE)</f>
        <v>111.772428043207</v>
      </c>
      <c r="BE4" s="47">
        <f>VLOOKUP($A4,'RevPAR Raw Data'!$B$6:$BE$43,'RevPAR Raw Data'!AT$1,FALSE)</f>
        <v>7.0586931692019901</v>
      </c>
      <c r="BF4" s="48">
        <f>VLOOKUP($A4,'RevPAR Raw Data'!$B$6:$BE$43,'RevPAR Raw Data'!AU$1,FALSE)</f>
        <v>12.0605099020136</v>
      </c>
      <c r="BG4" s="48">
        <f>VLOOKUP($A4,'RevPAR Raw Data'!$B$6:$BE$43,'RevPAR Raw Data'!AV$1,FALSE)</f>
        <v>12.1301136973974</v>
      </c>
      <c r="BH4" s="48">
        <f>VLOOKUP($A4,'RevPAR Raw Data'!$B$6:$BE$43,'RevPAR Raw Data'!AW$1,FALSE)</f>
        <v>1.3733476931219999</v>
      </c>
      <c r="BI4" s="48">
        <f>VLOOKUP($A4,'RevPAR Raw Data'!$B$6:$BE$43,'RevPAR Raw Data'!AX$1,FALSE)</f>
        <v>-2.3101165792625502</v>
      </c>
      <c r="BJ4" s="49">
        <f>VLOOKUP($A4,'RevPAR Raw Data'!$B$6:$BE$43,'RevPAR Raw Data'!AY$1,FALSE)</f>
        <v>5.7834160872076499</v>
      </c>
      <c r="BK4" s="48">
        <f>VLOOKUP($A4,'RevPAR Raw Data'!$B$6:$BE$43,'RevPAR Raw Data'!BA$1,FALSE)</f>
        <v>2.69535547051923</v>
      </c>
      <c r="BL4" s="48">
        <f>VLOOKUP($A4,'RevPAR Raw Data'!$B$6:$BE$43,'RevPAR Raw Data'!BB$1,FALSE)</f>
        <v>5.3195202927916396</v>
      </c>
      <c r="BM4" s="49">
        <f>VLOOKUP($A4,'RevPAR Raw Data'!$B$6:$BE$43,'RevPAR Raw Data'!BC$1,FALSE)</f>
        <v>4.0406642151635799</v>
      </c>
      <c r="BN4" s="50">
        <f>VLOOKUP($A4,'RevPAR Raw Data'!$B$6:$BE$43,'RevPAR Raw Data'!BE$1,FALSE)</f>
        <v>5.1725470922005998</v>
      </c>
    </row>
    <row r="5" spans="1:66" x14ac:dyDescent="0.45">
      <c r="A5" s="46" t="s">
        <v>69</v>
      </c>
      <c r="B5" s="47">
        <f>VLOOKUP($A5,'Occupancy Raw Data'!$B$8:$BE$45,'Occupancy Raw Data'!AG$3,FALSE)</f>
        <v>54.681886986782303</v>
      </c>
      <c r="C5" s="48">
        <f>VLOOKUP($A5,'Occupancy Raw Data'!$B$8:$BE$45,'Occupancy Raw Data'!AH$3,FALSE)</f>
        <v>64.237489699602904</v>
      </c>
      <c r="D5" s="48">
        <f>VLOOKUP($A5,'Occupancy Raw Data'!$B$8:$BE$45,'Occupancy Raw Data'!AI$3,FALSE)</f>
        <v>69.807195295527706</v>
      </c>
      <c r="E5" s="48">
        <f>VLOOKUP($A5,'Occupancy Raw Data'!$B$8:$BE$45,'Occupancy Raw Data'!AJ$3,FALSE)</f>
        <v>68.828657577346604</v>
      </c>
      <c r="F5" s="48">
        <f>VLOOKUP($A5,'Occupancy Raw Data'!$B$8:$BE$45,'Occupancy Raw Data'!AK$3,FALSE)</f>
        <v>65.652701825355194</v>
      </c>
      <c r="G5" s="49">
        <f>VLOOKUP($A5,'Occupancy Raw Data'!$B$8:$BE$45,'Occupancy Raw Data'!AL$3,FALSE)</f>
        <v>64.641405972499001</v>
      </c>
      <c r="H5" s="48">
        <f>VLOOKUP($A5,'Occupancy Raw Data'!$B$8:$BE$45,'Occupancy Raw Data'!AN$3,FALSE)</f>
        <v>74.874990519439805</v>
      </c>
      <c r="I5" s="48">
        <f>VLOOKUP($A5,'Occupancy Raw Data'!$B$8:$BE$45,'Occupancy Raw Data'!AO$3,FALSE)</f>
        <v>79.175024525605807</v>
      </c>
      <c r="J5" s="49">
        <f>VLOOKUP($A5,'Occupancy Raw Data'!$B$8:$BE$45,'Occupancy Raw Data'!AP$3,FALSE)</f>
        <v>77.025007522522799</v>
      </c>
      <c r="K5" s="50">
        <f>VLOOKUP($A5,'Occupancy Raw Data'!$B$8:$BE$45,'Occupancy Raw Data'!AR$3,FALSE)</f>
        <v>68.179169211462096</v>
      </c>
      <c r="M5" s="47">
        <f>VLOOKUP($A5,'Occupancy Raw Data'!$B$8:$BE$45,'Occupancy Raw Data'!AT$3,FALSE)</f>
        <v>3.6378234079999698</v>
      </c>
      <c r="N5" s="48">
        <f>VLOOKUP($A5,'Occupancy Raw Data'!$B$8:$BE$45,'Occupancy Raw Data'!AU$3,FALSE)</f>
        <v>6.35647877161965</v>
      </c>
      <c r="O5" s="48">
        <f>VLOOKUP($A5,'Occupancy Raw Data'!$B$8:$BE$45,'Occupancy Raw Data'!AV$3,FALSE)</f>
        <v>6.4858120843432499</v>
      </c>
      <c r="P5" s="48">
        <f>VLOOKUP($A5,'Occupancy Raw Data'!$B$8:$BE$45,'Occupancy Raw Data'!AW$3,FALSE)</f>
        <v>-0.23840561615480499</v>
      </c>
      <c r="Q5" s="48">
        <f>VLOOKUP($A5,'Occupancy Raw Data'!$B$8:$BE$45,'Occupancy Raw Data'!AX$3,FALSE)</f>
        <v>-2.3148101057820898</v>
      </c>
      <c r="R5" s="49">
        <f>VLOOKUP($A5,'Occupancy Raw Data'!$B$8:$BE$45,'Occupancy Raw Data'!AY$3,FALSE)</f>
        <v>2.6320362491612501</v>
      </c>
      <c r="S5" s="48">
        <f>VLOOKUP($A5,'Occupancy Raw Data'!$B$8:$BE$45,'Occupancy Raw Data'!BA$3,FALSE)</f>
        <v>0.87425549030329797</v>
      </c>
      <c r="T5" s="48">
        <f>VLOOKUP($A5,'Occupancy Raw Data'!$B$8:$BE$45,'Occupancy Raw Data'!BB$3,FALSE)</f>
        <v>2.5905242960173802</v>
      </c>
      <c r="U5" s="49">
        <f>VLOOKUP($A5,'Occupancy Raw Data'!$B$8:$BE$45,'Occupancy Raw Data'!BC$3,FALSE)</f>
        <v>1.74910858873215</v>
      </c>
      <c r="V5" s="50">
        <f>VLOOKUP($A5,'Occupancy Raw Data'!$B$8:$BE$45,'Occupancy Raw Data'!BE$3,FALSE)</f>
        <v>2.3444948960773599</v>
      </c>
      <c r="X5" s="51">
        <f>VLOOKUP($A5,'ADR Raw Data'!$B$6:$BE$43,'ADR Raw Data'!AG$1,FALSE)</f>
        <v>126.281888249663</v>
      </c>
      <c r="Y5" s="52">
        <f>VLOOKUP($A5,'ADR Raw Data'!$B$6:$BE$43,'ADR Raw Data'!AH$1,FALSE)</f>
        <v>137.953032002925</v>
      </c>
      <c r="Z5" s="52">
        <f>VLOOKUP($A5,'ADR Raw Data'!$B$6:$BE$43,'ADR Raw Data'!AI$1,FALSE)</f>
        <v>146.24012137378099</v>
      </c>
      <c r="AA5" s="52">
        <f>VLOOKUP($A5,'ADR Raw Data'!$B$6:$BE$43,'ADR Raw Data'!AJ$1,FALSE)</f>
        <v>142.27205029442999</v>
      </c>
      <c r="AB5" s="52">
        <f>VLOOKUP($A5,'ADR Raw Data'!$B$6:$BE$43,'ADR Raw Data'!AK$1,FALSE)</f>
        <v>134.75132891047801</v>
      </c>
      <c r="AC5" s="53">
        <f>VLOOKUP($A5,'ADR Raw Data'!$B$6:$BE$43,'ADR Raw Data'!AL$1,FALSE)</f>
        <v>138.03753453237101</v>
      </c>
      <c r="AD5" s="52">
        <f>VLOOKUP($A5,'ADR Raw Data'!$B$6:$BE$43,'ADR Raw Data'!AN$1,FALSE)</f>
        <v>149.56592635489099</v>
      </c>
      <c r="AE5" s="52">
        <f>VLOOKUP($A5,'ADR Raw Data'!$B$6:$BE$43,'ADR Raw Data'!AO$1,FALSE)</f>
        <v>153.18951388521401</v>
      </c>
      <c r="AF5" s="53">
        <f>VLOOKUP($A5,'ADR Raw Data'!$B$6:$BE$43,'ADR Raw Data'!AP$1,FALSE)</f>
        <v>151.42829314206799</v>
      </c>
      <c r="AG5" s="54">
        <f>VLOOKUP($A5,'ADR Raw Data'!$B$6:$BE$43,'ADR Raw Data'!AR$1,FALSE)</f>
        <v>142.35935797355501</v>
      </c>
      <c r="AI5" s="47">
        <f>VLOOKUP($A5,'ADR Raw Data'!$B$6:$BE$43,'ADR Raw Data'!AT$1,FALSE)</f>
        <v>4.8424256912381498</v>
      </c>
      <c r="AJ5" s="48">
        <f>VLOOKUP($A5,'ADR Raw Data'!$B$6:$BE$43,'ADR Raw Data'!AU$1,FALSE)</f>
        <v>7.6191279743574496</v>
      </c>
      <c r="AK5" s="48">
        <f>VLOOKUP($A5,'ADR Raw Data'!$B$6:$BE$43,'ADR Raw Data'!AV$1,FALSE)</f>
        <v>8.3993693159207492</v>
      </c>
      <c r="AL5" s="48">
        <f>VLOOKUP($A5,'ADR Raw Data'!$B$6:$BE$43,'ADR Raw Data'!AW$1,FALSE)</f>
        <v>5.0952693218190204</v>
      </c>
      <c r="AM5" s="48">
        <f>VLOOKUP($A5,'ADR Raw Data'!$B$6:$BE$43,'ADR Raw Data'!AX$1,FALSE)</f>
        <v>2.50403510513223</v>
      </c>
      <c r="AN5" s="49">
        <f>VLOOKUP($A5,'ADR Raw Data'!$B$6:$BE$43,'ADR Raw Data'!AY$1,FALSE)</f>
        <v>5.7250556285334699</v>
      </c>
      <c r="AO5" s="48">
        <f>VLOOKUP($A5,'ADR Raw Data'!$B$6:$BE$43,'ADR Raw Data'!BA$1,FALSE)</f>
        <v>3.4583978608099102</v>
      </c>
      <c r="AP5" s="48">
        <f>VLOOKUP($A5,'ADR Raw Data'!$B$6:$BE$43,'ADR Raw Data'!BB$1,FALSE)</f>
        <v>4.3346576836441804</v>
      </c>
      <c r="AQ5" s="49">
        <f>VLOOKUP($A5,'ADR Raw Data'!$B$6:$BE$43,'ADR Raw Data'!BC$1,FALSE)</f>
        <v>3.9189406039228398</v>
      </c>
      <c r="AR5" s="50">
        <f>VLOOKUP($A5,'ADR Raw Data'!$B$6:$BE$43,'ADR Raw Data'!BE$1,FALSE)</f>
        <v>5.0751447159329999</v>
      </c>
      <c r="AT5" s="51">
        <f>VLOOKUP($A5,'RevPAR Raw Data'!$B$6:$BE$43,'RevPAR Raw Data'!AG$1,FALSE)</f>
        <v>69.053319417455995</v>
      </c>
      <c r="AU5" s="52">
        <f>VLOOKUP($A5,'RevPAR Raw Data'!$B$6:$BE$43,'RevPAR Raw Data'!AH$1,FALSE)</f>
        <v>88.617564723168996</v>
      </c>
      <c r="AV5" s="52">
        <f>VLOOKUP($A5,'RevPAR Raw Data'!$B$6:$BE$43,'RevPAR Raw Data'!AI$1,FALSE)</f>
        <v>102.08612712781201</v>
      </c>
      <c r="AW5" s="52">
        <f>VLOOKUP($A5,'RevPAR Raw Data'!$B$6:$BE$43,'RevPAR Raw Data'!AJ$1,FALSE)</f>
        <v>97.923942325423795</v>
      </c>
      <c r="AX5" s="52">
        <f>VLOOKUP($A5,'RevPAR Raw Data'!$B$6:$BE$43,'RevPAR Raw Data'!AK$1,FALSE)</f>
        <v>88.467888175300203</v>
      </c>
      <c r="AY5" s="53">
        <f>VLOOKUP($A5,'RevPAR Raw Data'!$B$6:$BE$43,'RevPAR Raw Data'!AL$1,FALSE)</f>
        <v>89.229403091498895</v>
      </c>
      <c r="AZ5" s="52">
        <f>VLOOKUP($A5,'RevPAR Raw Data'!$B$6:$BE$43,'RevPAR Raw Data'!AN$1,FALSE)</f>
        <v>111.987473178537</v>
      </c>
      <c r="BA5" s="52">
        <f>VLOOKUP($A5,'RevPAR Raw Data'!$B$6:$BE$43,'RevPAR Raw Data'!AO$1,FALSE)</f>
        <v>121.287835189275</v>
      </c>
      <c r="BB5" s="53">
        <f>VLOOKUP($A5,'RevPAR Raw Data'!$B$6:$BE$43,'RevPAR Raw Data'!AP$1,FALSE)</f>
        <v>116.63765418390599</v>
      </c>
      <c r="BC5" s="54">
        <f>VLOOKUP($A5,'RevPAR Raw Data'!$B$6:$BE$43,'RevPAR Raw Data'!AR$1,FALSE)</f>
        <v>97.059427561141405</v>
      </c>
      <c r="BE5" s="47">
        <f>VLOOKUP($A5,'RevPAR Raw Data'!$B$6:$BE$43,'RevPAR Raw Data'!AT$1,FALSE)</f>
        <v>8.6564079945489905</v>
      </c>
      <c r="BF5" s="48">
        <f>VLOOKUP($A5,'RevPAR Raw Data'!$B$6:$BE$43,'RevPAR Raw Data'!AU$1,FALSE)</f>
        <v>14.4599149982496</v>
      </c>
      <c r="BG5" s="48">
        <f>VLOOKUP($A5,'RevPAR Raw Data'!$B$6:$BE$43,'RevPAR Raw Data'!AV$1,FALSE)</f>
        <v>15.4299487103646</v>
      </c>
      <c r="BH5" s="48">
        <f>VLOOKUP($A5,'RevPAR Raw Data'!$B$6:$BE$43,'RevPAR Raw Data'!AW$1,FALSE)</f>
        <v>4.8447162974427798</v>
      </c>
      <c r="BI5" s="48">
        <f>VLOOKUP($A5,'RevPAR Raw Data'!$B$6:$BE$43,'RevPAR Raw Data'!AX$1,FALSE)</f>
        <v>0.131261341684207</v>
      </c>
      <c r="BJ5" s="49">
        <f>VLOOKUP($A5,'RevPAR Raw Data'!$B$6:$BE$43,'RevPAR Raw Data'!AY$1,FALSE)</f>
        <v>8.5077774171223695</v>
      </c>
      <c r="BK5" s="48">
        <f>VLOOKUP($A5,'RevPAR Raw Data'!$B$6:$BE$43,'RevPAR Raw Data'!BA$1,FALSE)</f>
        <v>4.3628885842878704</v>
      </c>
      <c r="BL5" s="48">
        <f>VLOOKUP($A5,'RevPAR Raw Data'!$B$6:$BE$43,'RevPAR Raw Data'!BB$1,FALSE)</f>
        <v>7.0374723401055501</v>
      </c>
      <c r="BM5" s="49">
        <f>VLOOKUP($A5,'RevPAR Raw Data'!$B$6:$BE$43,'RevPAR Raw Data'!BC$1,FALSE)</f>
        <v>5.7365957193455301</v>
      </c>
      <c r="BN5" s="50">
        <f>VLOOKUP($A5,'RevPAR Raw Data'!$B$6:$BE$43,'RevPAR Raw Data'!BE$1,FALSE)</f>
        <v>7.5386261208439498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57.696406820950003</v>
      </c>
      <c r="C8" s="48">
        <f>VLOOKUP($A8,'Occupancy Raw Data'!$B$8:$BE$51,'Occupancy Raw Data'!AH$3,FALSE)</f>
        <v>71.165315797522496</v>
      </c>
      <c r="D8" s="48">
        <f>VLOOKUP($A8,'Occupancy Raw Data'!$B$8:$BE$51,'Occupancy Raw Data'!AI$3,FALSE)</f>
        <v>75.898455421318204</v>
      </c>
      <c r="E8" s="48">
        <f>VLOOKUP($A8,'Occupancy Raw Data'!$B$8:$BE$51,'Occupancy Raw Data'!AJ$3,FALSE)</f>
        <v>68.557883468420201</v>
      </c>
      <c r="F8" s="48">
        <f>VLOOKUP($A8,'Occupancy Raw Data'!$B$8:$BE$51,'Occupancy Raw Data'!AK$3,FALSE)</f>
        <v>64.298822449915804</v>
      </c>
      <c r="G8" s="49">
        <f>VLOOKUP($A8,'Occupancy Raw Data'!$B$8:$BE$51,'Occupancy Raw Data'!AL$3,FALSE)</f>
        <v>67.514668133480001</v>
      </c>
      <c r="H8" s="48">
        <f>VLOOKUP($A8,'Occupancy Raw Data'!$B$8:$BE$51,'Occupancy Raw Data'!AN$3,FALSE)</f>
        <v>75.791405413671797</v>
      </c>
      <c r="I8" s="48">
        <f>VLOOKUP($A8,'Occupancy Raw Data'!$B$8:$BE$51,'Occupancy Raw Data'!AO$3,FALSE)</f>
        <v>82.787888056277694</v>
      </c>
      <c r="J8" s="49">
        <f>VLOOKUP($A8,'Occupancy Raw Data'!$B$8:$BE$51,'Occupancy Raw Data'!AP$3,FALSE)</f>
        <v>79.289646734974696</v>
      </c>
      <c r="K8" s="50">
        <f>VLOOKUP($A8,'Occupancy Raw Data'!$B$8:$BE$51,'Occupancy Raw Data'!AR$3,FALSE)</f>
        <v>70.876817606217998</v>
      </c>
      <c r="M8" s="47">
        <f>VLOOKUP($A8,'Occupancy Raw Data'!$B$8:$BE$51,'Occupancy Raw Data'!AT$3,FALSE)</f>
        <v>11.521483225426699</v>
      </c>
      <c r="N8" s="48">
        <f>VLOOKUP($A8,'Occupancy Raw Data'!$B$8:$BE$51,'Occupancy Raw Data'!AU$3,FALSE)</f>
        <v>23.418644742076602</v>
      </c>
      <c r="O8" s="48">
        <f>VLOOKUP($A8,'Occupancy Raw Data'!$B$8:$BE$51,'Occupancy Raw Data'!AV$3,FALSE)</f>
        <v>18.040195029135401</v>
      </c>
      <c r="P8" s="48">
        <f>VLOOKUP($A8,'Occupancy Raw Data'!$B$8:$BE$51,'Occupancy Raw Data'!AW$3,FALSE)</f>
        <v>-4.0556447298020304</v>
      </c>
      <c r="Q8" s="48">
        <f>VLOOKUP($A8,'Occupancy Raw Data'!$B$8:$BE$51,'Occupancy Raw Data'!AX$3,FALSE)</f>
        <v>-9.8230563002680906</v>
      </c>
      <c r="R8" s="49">
        <f>VLOOKUP($A8,'Occupancy Raw Data'!$B$8:$BE$51,'Occupancy Raw Data'!AY$3,FALSE)</f>
        <v>6.6906509561522096</v>
      </c>
      <c r="S8" s="48">
        <f>VLOOKUP($A8,'Occupancy Raw Data'!$B$8:$BE$51,'Occupancy Raw Data'!BA$3,FALSE)</f>
        <v>1.6823963890028699</v>
      </c>
      <c r="T8" s="48">
        <f>VLOOKUP($A8,'Occupancy Raw Data'!$B$8:$BE$51,'Occupancy Raw Data'!BB$3,FALSE)</f>
        <v>3.0750190403655702</v>
      </c>
      <c r="U8" s="49">
        <f>VLOOKUP($A8,'Occupancy Raw Data'!$B$8:$BE$51,'Occupancy Raw Data'!BC$3,FALSE)</f>
        <v>2.4047007702942902</v>
      </c>
      <c r="V8" s="50">
        <f>VLOOKUP($A8,'Occupancy Raw Data'!$B$8:$BE$51,'Occupancy Raw Data'!BE$3,FALSE)</f>
        <v>5.2831290134267297</v>
      </c>
      <c r="X8" s="51">
        <f>VLOOKUP($A8,'ADR Raw Data'!$B$6:$BE$49,'ADR Raw Data'!AG$1,FALSE)</f>
        <v>325.57984694550697</v>
      </c>
      <c r="Y8" s="52">
        <f>VLOOKUP($A8,'ADR Raw Data'!$B$6:$BE$49,'ADR Raw Data'!AH$1,FALSE)</f>
        <v>324.70804448264698</v>
      </c>
      <c r="Z8" s="52">
        <f>VLOOKUP($A8,'ADR Raw Data'!$B$6:$BE$49,'ADR Raw Data'!AI$1,FALSE)</f>
        <v>337.37551783195602</v>
      </c>
      <c r="AA8" s="52">
        <f>VLOOKUP($A8,'ADR Raw Data'!$B$6:$BE$49,'ADR Raw Data'!AJ$1,FALSE)</f>
        <v>338.27778273477497</v>
      </c>
      <c r="AB8" s="52">
        <f>VLOOKUP($A8,'ADR Raw Data'!$B$6:$BE$49,'ADR Raw Data'!AK$1,FALSE)</f>
        <v>353.48270900225901</v>
      </c>
      <c r="AC8" s="53">
        <f>VLOOKUP($A8,'ADR Raw Data'!$B$6:$BE$49,'ADR Raw Data'!AL$1,FALSE)</f>
        <v>335.93254848711098</v>
      </c>
      <c r="AD8" s="52">
        <f>VLOOKUP($A8,'ADR Raw Data'!$B$6:$BE$49,'ADR Raw Data'!AN$1,FALSE)</f>
        <v>426.07994211747302</v>
      </c>
      <c r="AE8" s="52">
        <f>VLOOKUP($A8,'ADR Raw Data'!$B$6:$BE$49,'ADR Raw Data'!AO$1,FALSE)</f>
        <v>422.96206000471</v>
      </c>
      <c r="AF8" s="53">
        <f>VLOOKUP($A8,'ADR Raw Data'!$B$6:$BE$49,'ADR Raw Data'!AP$1,FALSE)</f>
        <v>424.45222093347701</v>
      </c>
      <c r="AG8" s="54">
        <f>VLOOKUP($A8,'ADR Raw Data'!$B$6:$BE$49,'ADR Raw Data'!AR$1,FALSE)</f>
        <v>364.20796183253799</v>
      </c>
      <c r="AI8" s="47">
        <f>VLOOKUP($A8,'ADR Raw Data'!$B$6:$BE$49,'ADR Raw Data'!AT$1,FALSE)</f>
        <v>4.8129218137139702</v>
      </c>
      <c r="AJ8" s="48">
        <f>VLOOKUP($A8,'ADR Raw Data'!$B$6:$BE$49,'ADR Raw Data'!AU$1,FALSE)</f>
        <v>5.9989974235357302</v>
      </c>
      <c r="AK8" s="48">
        <f>VLOOKUP($A8,'ADR Raw Data'!$B$6:$BE$49,'ADR Raw Data'!AV$1,FALSE)</f>
        <v>7.5170700751870401</v>
      </c>
      <c r="AL8" s="48">
        <f>VLOOKUP($A8,'ADR Raw Data'!$B$6:$BE$49,'ADR Raw Data'!AW$1,FALSE)</f>
        <v>8.3461455927475097</v>
      </c>
      <c r="AM8" s="48">
        <f>VLOOKUP($A8,'ADR Raw Data'!$B$6:$BE$49,'ADR Raw Data'!AX$1,FALSE)</f>
        <v>5.1718622210722698</v>
      </c>
      <c r="AN8" s="49">
        <f>VLOOKUP($A8,'ADR Raw Data'!$B$6:$BE$49,'ADR Raw Data'!AY$1,FALSE)</f>
        <v>6.1124284720709996</v>
      </c>
      <c r="AO8" s="48">
        <f>VLOOKUP($A8,'ADR Raw Data'!$B$6:$BE$49,'ADR Raw Data'!BA$1,FALSE)</f>
        <v>9.3858939881177008</v>
      </c>
      <c r="AP8" s="48">
        <f>VLOOKUP($A8,'ADR Raw Data'!$B$6:$BE$49,'ADR Raw Data'!BB$1,FALSE)</f>
        <v>7.3843520347667599</v>
      </c>
      <c r="AQ8" s="49">
        <f>VLOOKUP($A8,'ADR Raw Data'!$B$6:$BE$49,'ADR Raw Data'!BC$1,FALSE)</f>
        <v>8.3395059037675594</v>
      </c>
      <c r="AR8" s="50">
        <f>VLOOKUP($A8,'ADR Raw Data'!$B$6:$BE$49,'ADR Raw Data'!BE$1,FALSE)</f>
        <v>6.7191569788334098</v>
      </c>
      <c r="AT8" s="51">
        <f>VLOOKUP($A8,'RevPAR Raw Data'!$B$6:$BE$49,'RevPAR Raw Data'!AG$1,FALSE)</f>
        <v>187.847873020706</v>
      </c>
      <c r="AU8" s="52">
        <f>VLOOKUP($A8,'RevPAR Raw Data'!$B$6:$BE$49,'RevPAR Raw Data'!AH$1,FALSE)</f>
        <v>231.079505276036</v>
      </c>
      <c r="AV8" s="52">
        <f>VLOOKUP($A8,'RevPAR Raw Data'!$B$6:$BE$49,'RevPAR Raw Data'!AI$1,FALSE)</f>
        <v>256.06280700412901</v>
      </c>
      <c r="AW8" s="52">
        <f>VLOOKUP($A8,'RevPAR Raw Data'!$B$6:$BE$49,'RevPAR Raw Data'!AJ$1,FALSE)</f>
        <v>231.916088086863</v>
      </c>
      <c r="AX8" s="52">
        <f>VLOOKUP($A8,'RevPAR Raw Data'!$B$6:$BE$49,'RevPAR Raw Data'!AK$1,FALSE)</f>
        <v>227.28521945251501</v>
      </c>
      <c r="AY8" s="53">
        <f>VLOOKUP($A8,'RevPAR Raw Data'!$B$6:$BE$49,'RevPAR Raw Data'!AL$1,FALSE)</f>
        <v>226.80374526341501</v>
      </c>
      <c r="AZ8" s="52">
        <f>VLOOKUP($A8,'RevPAR Raw Data'!$B$6:$BE$49,'RevPAR Raw Data'!AN$1,FALSE)</f>
        <v>322.931976316592</v>
      </c>
      <c r="BA8" s="52">
        <f>VLOOKUP($A8,'RevPAR Raw Data'!$B$6:$BE$49,'RevPAR Raw Data'!AO$1,FALSE)</f>
        <v>350.16135675722501</v>
      </c>
      <c r="BB8" s="53">
        <f>VLOOKUP($A8,'RevPAR Raw Data'!$B$6:$BE$49,'RevPAR Raw Data'!AP$1,FALSE)</f>
        <v>336.54666653690902</v>
      </c>
      <c r="BC8" s="54">
        <f>VLOOKUP($A8,'RevPAR Raw Data'!$B$6:$BE$49,'RevPAR Raw Data'!AR$1,FALSE)</f>
        <v>258.13901281537198</v>
      </c>
      <c r="BE8" s="47">
        <f>VLOOKUP($A8,'RevPAR Raw Data'!$B$6:$BE$49,'RevPAR Raw Data'!AT$1,FALSE)</f>
        <v>16.888925018560599</v>
      </c>
      <c r="BF8" s="48">
        <f>VLOOKUP($A8,'RevPAR Raw Data'!$B$6:$BE$49,'RevPAR Raw Data'!AU$1,FALSE)</f>
        <v>30.822526060316498</v>
      </c>
      <c r="BG8" s="48">
        <f>VLOOKUP($A8,'RevPAR Raw Data'!$B$6:$BE$49,'RevPAR Raw Data'!AV$1,FALSE)</f>
        <v>26.913359206363001</v>
      </c>
      <c r="BH8" s="48">
        <f>VLOOKUP($A8,'RevPAR Raw Data'!$B$6:$BE$49,'RevPAR Raw Data'!AW$1,FALSE)</f>
        <v>3.9520108490716002</v>
      </c>
      <c r="BI8" s="48">
        <f>VLOOKUP($A8,'RevPAR Raw Data'!$B$6:$BE$49,'RevPAR Raw Data'!AX$1,FALSE)</f>
        <v>-5.1592290169440496</v>
      </c>
      <c r="BJ8" s="49">
        <f>VLOOKUP($A8,'RevPAR Raw Data'!$B$6:$BE$49,'RevPAR Raw Data'!AY$1,FALSE)</f>
        <v>13.2120406822339</v>
      </c>
      <c r="BK8" s="48">
        <f>VLOOKUP($A8,'RevPAR Raw Data'!$B$6:$BE$49,'RevPAR Raw Data'!BA$1,FALSE)</f>
        <v>11.226198318652299</v>
      </c>
      <c r="BL8" s="48">
        <f>VLOOKUP($A8,'RevPAR Raw Data'!$B$6:$BE$49,'RevPAR Raw Data'!BB$1,FALSE)</f>
        <v>10.686441306209</v>
      </c>
      <c r="BM8" s="49">
        <f>VLOOKUP($A8,'RevPAR Raw Data'!$B$6:$BE$49,'RevPAR Raw Data'!BC$1,FALSE)</f>
        <v>10.944746836768401</v>
      </c>
      <c r="BN8" s="50">
        <f>VLOOKUP($A8,'RevPAR Raw Data'!$B$6:$BE$49,'RevPAR Raw Data'!BE$1,FALSE)</f>
        <v>12.357267724066499</v>
      </c>
    </row>
    <row r="9" spans="1:66" x14ac:dyDescent="0.45">
      <c r="A9" s="63" t="s">
        <v>118</v>
      </c>
      <c r="B9" s="47">
        <f>VLOOKUP($A9,'Occupancy Raw Data'!$B$8:$BE$51,'Occupancy Raw Data'!AG$3,FALSE)</f>
        <v>58.597264298173101</v>
      </c>
      <c r="C9" s="48">
        <f>VLOOKUP($A9,'Occupancy Raw Data'!$B$8:$BE$51,'Occupancy Raw Data'!AH$3,FALSE)</f>
        <v>75.633893325989106</v>
      </c>
      <c r="D9" s="48">
        <f>VLOOKUP($A9,'Occupancy Raw Data'!$B$8:$BE$51,'Occupancy Raw Data'!AI$3,FALSE)</f>
        <v>84.318369595152802</v>
      </c>
      <c r="E9" s="48">
        <f>VLOOKUP($A9,'Occupancy Raw Data'!$B$8:$BE$51,'Occupancy Raw Data'!AJ$3,FALSE)</f>
        <v>79.425319012209599</v>
      </c>
      <c r="F9" s="48">
        <f>VLOOKUP($A9,'Occupancy Raw Data'!$B$8:$BE$51,'Occupancy Raw Data'!AK$3,FALSE)</f>
        <v>70.259799871477</v>
      </c>
      <c r="G9" s="49">
        <f>VLOOKUP($A9,'Occupancy Raw Data'!$B$8:$BE$51,'Occupancy Raw Data'!AL$3,FALSE)</f>
        <v>73.646929220600299</v>
      </c>
      <c r="H9" s="48">
        <f>VLOOKUP($A9,'Occupancy Raw Data'!$B$8:$BE$51,'Occupancy Raw Data'!AN$3,FALSE)</f>
        <v>78.133607550772993</v>
      </c>
      <c r="I9" s="48">
        <f>VLOOKUP($A9,'Occupancy Raw Data'!$B$8:$BE$51,'Occupancy Raw Data'!AO$3,FALSE)</f>
        <v>83.625913548055294</v>
      </c>
      <c r="J9" s="49">
        <f>VLOOKUP($A9,'Occupancy Raw Data'!$B$8:$BE$51,'Occupancy Raw Data'!AP$3,FALSE)</f>
        <v>80.8797605494142</v>
      </c>
      <c r="K9" s="50">
        <f>VLOOKUP($A9,'Occupancy Raw Data'!$B$8:$BE$51,'Occupancy Raw Data'!AR$3,FALSE)</f>
        <v>75.713262739317102</v>
      </c>
      <c r="M9" s="47">
        <f>VLOOKUP($A9,'Occupancy Raw Data'!$B$8:$BE$51,'Occupancy Raw Data'!AT$3,FALSE)</f>
        <v>9.6751859863682697</v>
      </c>
      <c r="N9" s="48">
        <f>VLOOKUP($A9,'Occupancy Raw Data'!$B$8:$BE$51,'Occupancy Raw Data'!AU$3,FALSE)</f>
        <v>15.0025255811269</v>
      </c>
      <c r="O9" s="48">
        <f>VLOOKUP($A9,'Occupancy Raw Data'!$B$8:$BE$51,'Occupancy Raw Data'!AV$3,FALSE)</f>
        <v>12.6142299753659</v>
      </c>
      <c r="P9" s="48">
        <f>VLOOKUP($A9,'Occupancy Raw Data'!$B$8:$BE$51,'Occupancy Raw Data'!AW$3,FALSE)</f>
        <v>-1.7533169869819101</v>
      </c>
      <c r="Q9" s="48">
        <f>VLOOKUP($A9,'Occupancy Raw Data'!$B$8:$BE$51,'Occupancy Raw Data'!AX$3,FALSE)</f>
        <v>-7.2864975727175301</v>
      </c>
      <c r="R9" s="49">
        <f>VLOOKUP($A9,'Occupancy Raw Data'!$B$8:$BE$51,'Occupancy Raw Data'!AY$3,FALSE)</f>
        <v>5.0038457051535099</v>
      </c>
      <c r="S9" s="48">
        <f>VLOOKUP($A9,'Occupancy Raw Data'!$B$8:$BE$51,'Occupancy Raw Data'!BA$3,FALSE)</f>
        <v>1.9536318558158801</v>
      </c>
      <c r="T9" s="48">
        <f>VLOOKUP($A9,'Occupancy Raw Data'!$B$8:$BE$51,'Occupancy Raw Data'!BB$3,FALSE)</f>
        <v>6.8870650787635102</v>
      </c>
      <c r="U9" s="49">
        <f>VLOOKUP($A9,'Occupancy Raw Data'!$B$8:$BE$51,'Occupancy Raw Data'!BC$3,FALSE)</f>
        <v>4.4458515260235503</v>
      </c>
      <c r="V9" s="50">
        <f>VLOOKUP($A9,'Occupancy Raw Data'!$B$8:$BE$51,'Occupancy Raw Data'!BE$3,FALSE)</f>
        <v>4.83315105733113</v>
      </c>
      <c r="X9" s="51">
        <f>VLOOKUP($A9,'ADR Raw Data'!$B$6:$BE$49,'ADR Raw Data'!AG$1,FALSE)</f>
        <v>196.123721917593</v>
      </c>
      <c r="Y9" s="52">
        <f>VLOOKUP($A9,'ADR Raw Data'!$B$6:$BE$49,'ADR Raw Data'!AH$1,FALSE)</f>
        <v>217.830099164926</v>
      </c>
      <c r="Z9" s="52">
        <f>VLOOKUP($A9,'ADR Raw Data'!$B$6:$BE$49,'ADR Raw Data'!AI$1,FALSE)</f>
        <v>232.22684576691901</v>
      </c>
      <c r="AA9" s="52">
        <f>VLOOKUP($A9,'ADR Raw Data'!$B$6:$BE$49,'ADR Raw Data'!AJ$1,FALSE)</f>
        <v>226.65546025104601</v>
      </c>
      <c r="AB9" s="52">
        <f>VLOOKUP($A9,'ADR Raw Data'!$B$6:$BE$49,'ADR Raw Data'!AK$1,FALSE)</f>
        <v>207.69138396007</v>
      </c>
      <c r="AC9" s="53">
        <f>VLOOKUP($A9,'ADR Raw Data'!$B$6:$BE$49,'ADR Raw Data'!AL$1,FALSE)</f>
        <v>217.64160222179001</v>
      </c>
      <c r="AD9" s="52">
        <f>VLOOKUP($A9,'ADR Raw Data'!$B$6:$BE$49,'ADR Raw Data'!AN$1,FALSE)</f>
        <v>209.08603501762599</v>
      </c>
      <c r="AE9" s="52">
        <f>VLOOKUP($A9,'ADR Raw Data'!$B$6:$BE$49,'ADR Raw Data'!AO$1,FALSE)</f>
        <v>215.40594903493499</v>
      </c>
      <c r="AF9" s="53">
        <f>VLOOKUP($A9,'ADR Raw Data'!$B$6:$BE$49,'ADR Raw Data'!AP$1,FALSE)</f>
        <v>212.353283706621</v>
      </c>
      <c r="AG9" s="54">
        <f>VLOOKUP($A9,'ADR Raw Data'!$B$6:$BE$49,'ADR Raw Data'!AR$1,FALSE)</f>
        <v>216.02769864888199</v>
      </c>
      <c r="AI9" s="47">
        <f>VLOOKUP($A9,'ADR Raw Data'!$B$6:$BE$49,'ADR Raw Data'!AT$1,FALSE)</f>
        <v>8.69280226215926</v>
      </c>
      <c r="AJ9" s="48">
        <f>VLOOKUP($A9,'ADR Raw Data'!$B$6:$BE$49,'ADR Raw Data'!AU$1,FALSE)</f>
        <v>9.5925037361327306</v>
      </c>
      <c r="AK9" s="48">
        <f>VLOOKUP($A9,'ADR Raw Data'!$B$6:$BE$49,'ADR Raw Data'!AV$1,FALSE)</f>
        <v>10.7394018893226</v>
      </c>
      <c r="AL9" s="48">
        <f>VLOOKUP($A9,'ADR Raw Data'!$B$6:$BE$49,'ADR Raw Data'!AW$1,FALSE)</f>
        <v>8.7868185375611603</v>
      </c>
      <c r="AM9" s="48">
        <f>VLOOKUP($A9,'ADR Raw Data'!$B$6:$BE$49,'ADR Raw Data'!AX$1,FALSE)</f>
        <v>7.0189612523428</v>
      </c>
      <c r="AN9" s="49">
        <f>VLOOKUP($A9,'ADR Raw Data'!$B$6:$BE$49,'ADR Raw Data'!AY$1,FALSE)</f>
        <v>9.0920028478125694</v>
      </c>
      <c r="AO9" s="48">
        <f>VLOOKUP($A9,'ADR Raw Data'!$B$6:$BE$49,'ADR Raw Data'!BA$1,FALSE)</f>
        <v>6.9644227546661499</v>
      </c>
      <c r="AP9" s="48">
        <f>VLOOKUP($A9,'ADR Raw Data'!$B$6:$BE$49,'ADR Raw Data'!BB$1,FALSE)</f>
        <v>7.6466289657989197</v>
      </c>
      <c r="AQ9" s="49">
        <f>VLOOKUP($A9,'ADR Raw Data'!$B$6:$BE$49,'ADR Raw Data'!BC$1,FALSE)</f>
        <v>7.35076910512407</v>
      </c>
      <c r="AR9" s="50">
        <f>VLOOKUP($A9,'ADR Raw Data'!$B$6:$BE$49,'ADR Raw Data'!BE$1,FALSE)</f>
        <v>8.5647670951528099</v>
      </c>
      <c r="AT9" s="51">
        <f>VLOOKUP($A9,'RevPAR Raw Data'!$B$6:$BE$49,'RevPAR Raw Data'!AG$1,FALSE)</f>
        <v>114.923135683466</v>
      </c>
      <c r="AU9" s="52">
        <f>VLOOKUP($A9,'RevPAR Raw Data'!$B$6:$BE$49,'RevPAR Raw Data'!AH$1,FALSE)</f>
        <v>164.75338483429701</v>
      </c>
      <c r="AV9" s="52">
        <f>VLOOKUP($A9,'RevPAR Raw Data'!$B$6:$BE$49,'RevPAR Raw Data'!AI$1,FALSE)</f>
        <v>195.80989011291601</v>
      </c>
      <c r="AW9" s="52">
        <f>VLOOKUP($A9,'RevPAR Raw Data'!$B$6:$BE$49,'RevPAR Raw Data'!AJ$1,FALSE)</f>
        <v>180.02182236298501</v>
      </c>
      <c r="AX9" s="52">
        <f>VLOOKUP($A9,'RevPAR Raw Data'!$B$6:$BE$49,'RevPAR Raw Data'!AK$1,FALSE)</f>
        <v>145.92355072064601</v>
      </c>
      <c r="AY9" s="53">
        <f>VLOOKUP($A9,'RevPAR Raw Data'!$B$6:$BE$49,'RevPAR Raw Data'!AL$1,FALSE)</f>
        <v>160.28635674286201</v>
      </c>
      <c r="AZ9" s="52">
        <f>VLOOKUP($A9,'RevPAR Raw Data'!$B$6:$BE$49,'RevPAR Raw Data'!AN$1,FALSE)</f>
        <v>163.36646204414399</v>
      </c>
      <c r="BA9" s="52">
        <f>VLOOKUP($A9,'RevPAR Raw Data'!$B$6:$BE$49,'RevPAR Raw Data'!AO$1,FALSE)</f>
        <v>180.13519271732301</v>
      </c>
      <c r="BB9" s="53">
        <f>VLOOKUP($A9,'RevPAR Raw Data'!$B$6:$BE$49,'RevPAR Raw Data'!AP$1,FALSE)</f>
        <v>171.750827380733</v>
      </c>
      <c r="BC9" s="54">
        <f>VLOOKUP($A9,'RevPAR Raw Data'!$B$6:$BE$49,'RevPAR Raw Data'!AR$1,FALSE)</f>
        <v>163.561619067728</v>
      </c>
      <c r="BE9" s="47">
        <f>VLOOKUP($A9,'RevPAR Raw Data'!$B$6:$BE$49,'RevPAR Raw Data'!AT$1,FALSE)</f>
        <v>19.209033034818599</v>
      </c>
      <c r="BF9" s="48">
        <f>VLOOKUP($A9,'RevPAR Raw Data'!$B$6:$BE$49,'RevPAR Raw Data'!AU$1,FALSE)</f>
        <v>26.0341471441435</v>
      </c>
      <c r="BG9" s="48">
        <f>VLOOKUP($A9,'RevPAR Raw Data'!$B$6:$BE$49,'RevPAR Raw Data'!AV$1,FALSE)</f>
        <v>24.708324716986599</v>
      </c>
      <c r="BH9" s="48">
        <f>VLOOKUP($A9,'RevPAR Raw Data'!$B$6:$BE$49,'RevPAR Raw Data'!AW$1,FALSE)</f>
        <v>6.8794407685449102</v>
      </c>
      <c r="BI9" s="48">
        <f>VLOOKUP($A9,'RevPAR Raw Data'!$B$6:$BE$49,'RevPAR Raw Data'!AX$1,FALSE)</f>
        <v>-0.77897276165667395</v>
      </c>
      <c r="BJ9" s="49">
        <f>VLOOKUP($A9,'RevPAR Raw Data'!$B$6:$BE$49,'RevPAR Raw Data'!AY$1,FALSE)</f>
        <v>14.5507983469787</v>
      </c>
      <c r="BK9" s="48">
        <f>VLOOKUP($A9,'RevPAR Raw Data'!$B$6:$BE$49,'RevPAR Raw Data'!BA$1,FALSE)</f>
        <v>9.0541137919908792</v>
      </c>
      <c r="BL9" s="48">
        <f>VLOOKUP($A9,'RevPAR Raw Data'!$B$6:$BE$49,'RevPAR Raw Data'!BB$1,FALSE)</f>
        <v>15.0603223577685</v>
      </c>
      <c r="BM9" s="49">
        <f>VLOOKUP($A9,'RevPAR Raw Data'!$B$6:$BE$49,'RevPAR Raw Data'!BC$1,FALSE)</f>
        <v>12.1234249115822</v>
      </c>
      <c r="BN9" s="50">
        <f>VLOOKUP($A9,'RevPAR Raw Data'!$B$6:$BE$49,'RevPAR Raw Data'!BE$1,FALSE)</f>
        <v>13.8118662839012</v>
      </c>
    </row>
    <row r="10" spans="1:66" x14ac:dyDescent="0.45">
      <c r="A10" s="63" t="s">
        <v>119</v>
      </c>
      <c r="B10" s="47">
        <f>VLOOKUP($A10,'Occupancy Raw Data'!$B$8:$BE$51,'Occupancy Raw Data'!AG$3,FALSE)</f>
        <v>56.989400245531002</v>
      </c>
      <c r="C10" s="48">
        <f>VLOOKUP($A10,'Occupancy Raw Data'!$B$8:$BE$51,'Occupancy Raw Data'!AH$3,FALSE)</f>
        <v>69.661197113513097</v>
      </c>
      <c r="D10" s="48">
        <f>VLOOKUP($A10,'Occupancy Raw Data'!$B$8:$BE$51,'Occupancy Raw Data'!AI$3,FALSE)</f>
        <v>77.218762164266195</v>
      </c>
      <c r="E10" s="48">
        <f>VLOOKUP($A10,'Occupancy Raw Data'!$B$8:$BE$51,'Occupancy Raw Data'!AJ$3,FALSE)</f>
        <v>74.915411563912897</v>
      </c>
      <c r="F10" s="48">
        <f>VLOOKUP($A10,'Occupancy Raw Data'!$B$8:$BE$51,'Occupancy Raw Data'!AK$3,FALSE)</f>
        <v>68.982243914123998</v>
      </c>
      <c r="G10" s="49">
        <f>VLOOKUP($A10,'Occupancy Raw Data'!$B$8:$BE$51,'Occupancy Raw Data'!AL$3,FALSE)</f>
        <v>69.553403000269398</v>
      </c>
      <c r="H10" s="48">
        <f>VLOOKUP($A10,'Occupancy Raw Data'!$B$8:$BE$51,'Occupancy Raw Data'!AN$3,FALSE)</f>
        <v>79.320747372518397</v>
      </c>
      <c r="I10" s="48">
        <f>VLOOKUP($A10,'Occupancy Raw Data'!$B$8:$BE$51,'Occupancy Raw Data'!AO$3,FALSE)</f>
        <v>84.4447106027487</v>
      </c>
      <c r="J10" s="49">
        <f>VLOOKUP($A10,'Occupancy Raw Data'!$B$8:$BE$51,'Occupancy Raw Data'!AP$3,FALSE)</f>
        <v>81.882728987633598</v>
      </c>
      <c r="K10" s="50">
        <f>VLOOKUP($A10,'Occupancy Raw Data'!$B$8:$BE$51,'Occupancy Raw Data'!AR$3,FALSE)</f>
        <v>73.076067568087794</v>
      </c>
      <c r="M10" s="47">
        <f>VLOOKUP($A10,'Occupancy Raw Data'!$B$8:$BE$51,'Occupancy Raw Data'!AT$3,FALSE)</f>
        <v>4.4803063124637097</v>
      </c>
      <c r="N10" s="48">
        <f>VLOOKUP($A10,'Occupancy Raw Data'!$B$8:$BE$51,'Occupancy Raw Data'!AU$3,FALSE)</f>
        <v>7.3521397976976504</v>
      </c>
      <c r="O10" s="48">
        <f>VLOOKUP($A10,'Occupancy Raw Data'!$B$8:$BE$51,'Occupancy Raw Data'!AV$3,FALSE)</f>
        <v>6.3818323140387099</v>
      </c>
      <c r="P10" s="48">
        <f>VLOOKUP($A10,'Occupancy Raw Data'!$B$8:$BE$51,'Occupancy Raw Data'!AW$3,FALSE)</f>
        <v>-1.1753987920656801</v>
      </c>
      <c r="Q10" s="48">
        <f>VLOOKUP($A10,'Occupancy Raw Data'!$B$8:$BE$51,'Occupancy Raw Data'!AX$3,FALSE)</f>
        <v>-4.0892925986448097</v>
      </c>
      <c r="R10" s="49">
        <f>VLOOKUP($A10,'Occupancy Raw Data'!$B$8:$BE$51,'Occupancy Raw Data'!AY$3,FALSE)</f>
        <v>2.3578117002674399</v>
      </c>
      <c r="S10" s="48">
        <f>VLOOKUP($A10,'Occupancy Raw Data'!$B$8:$BE$51,'Occupancy Raw Data'!BA$3,FALSE)</f>
        <v>-0.73220889488947405</v>
      </c>
      <c r="T10" s="48">
        <f>VLOOKUP($A10,'Occupancy Raw Data'!$B$8:$BE$51,'Occupancy Raw Data'!BB$3,FALSE)</f>
        <v>1.1569058668643799</v>
      </c>
      <c r="U10" s="49">
        <f>VLOOKUP($A10,'Occupancy Raw Data'!$B$8:$BE$51,'Occupancy Raw Data'!BC$3,FALSE)</f>
        <v>0.23300530945642001</v>
      </c>
      <c r="V10" s="50">
        <f>VLOOKUP($A10,'Occupancy Raw Data'!$B$8:$BE$51,'Occupancy Raw Data'!BE$3,FALSE)</f>
        <v>1.6670223219740601</v>
      </c>
      <c r="X10" s="51">
        <f>VLOOKUP($A10,'ADR Raw Data'!$B$6:$BE$49,'ADR Raw Data'!AG$1,FALSE)</f>
        <v>144.75866742851099</v>
      </c>
      <c r="Y10" s="52">
        <f>VLOOKUP($A10,'ADR Raw Data'!$B$6:$BE$49,'ADR Raw Data'!AH$1,FALSE)</f>
        <v>155.648708238859</v>
      </c>
      <c r="Z10" s="52">
        <f>VLOOKUP($A10,'ADR Raw Data'!$B$6:$BE$49,'ADR Raw Data'!AI$1,FALSE)</f>
        <v>164.848886045271</v>
      </c>
      <c r="AA10" s="52">
        <f>VLOOKUP($A10,'ADR Raw Data'!$B$6:$BE$49,'ADR Raw Data'!AJ$1,FALSE)</f>
        <v>161.72557525130301</v>
      </c>
      <c r="AB10" s="52">
        <f>VLOOKUP($A10,'ADR Raw Data'!$B$6:$BE$49,'ADR Raw Data'!AK$1,FALSE)</f>
        <v>153.13122525826799</v>
      </c>
      <c r="AC10" s="53">
        <f>VLOOKUP($A10,'ADR Raw Data'!$B$6:$BE$49,'ADR Raw Data'!AL$1,FALSE)</f>
        <v>156.71666120647899</v>
      </c>
      <c r="AD10" s="52">
        <f>VLOOKUP($A10,'ADR Raw Data'!$B$6:$BE$49,'ADR Raw Data'!AN$1,FALSE)</f>
        <v>163.634377943244</v>
      </c>
      <c r="AE10" s="52">
        <f>VLOOKUP($A10,'ADR Raw Data'!$B$6:$BE$49,'ADR Raw Data'!AO$1,FALSE)</f>
        <v>166.67423427416401</v>
      </c>
      <c r="AF10" s="53">
        <f>VLOOKUP($A10,'ADR Raw Data'!$B$6:$BE$49,'ADR Raw Data'!AP$1,FALSE)</f>
        <v>165.20186226693599</v>
      </c>
      <c r="AG10" s="54">
        <f>VLOOKUP($A10,'ADR Raw Data'!$B$6:$BE$49,'ADR Raw Data'!AR$1,FALSE)</f>
        <v>159.43317073634699</v>
      </c>
      <c r="AI10" s="47">
        <f>VLOOKUP($A10,'ADR Raw Data'!$B$6:$BE$49,'ADR Raw Data'!AT$1,FALSE)</f>
        <v>2.8334425478360199</v>
      </c>
      <c r="AJ10" s="48">
        <f>VLOOKUP($A10,'ADR Raw Data'!$B$6:$BE$49,'ADR Raw Data'!AU$1,FALSE)</f>
        <v>4.7345443479298401</v>
      </c>
      <c r="AK10" s="48">
        <f>VLOOKUP($A10,'ADR Raw Data'!$B$6:$BE$49,'ADR Raw Data'!AV$1,FALSE)</f>
        <v>5.6436676746218604</v>
      </c>
      <c r="AL10" s="48">
        <f>VLOOKUP($A10,'ADR Raw Data'!$B$6:$BE$49,'ADR Raw Data'!AW$1,FALSE)</f>
        <v>4.7902147772616201</v>
      </c>
      <c r="AM10" s="48">
        <f>VLOOKUP($A10,'ADR Raw Data'!$B$6:$BE$49,'ADR Raw Data'!AX$1,FALSE)</f>
        <v>3.7287377456725999</v>
      </c>
      <c r="AN10" s="49">
        <f>VLOOKUP($A10,'ADR Raw Data'!$B$6:$BE$49,'ADR Raw Data'!AY$1,FALSE)</f>
        <v>4.4718132748684303</v>
      </c>
      <c r="AO10" s="48">
        <f>VLOOKUP($A10,'ADR Raw Data'!$B$6:$BE$49,'ADR Raw Data'!BA$1,FALSE)</f>
        <v>2.7075006710202598</v>
      </c>
      <c r="AP10" s="48">
        <f>VLOOKUP($A10,'ADR Raw Data'!$B$6:$BE$49,'ADR Raw Data'!BB$1,FALSE)</f>
        <v>3.6322494045217399</v>
      </c>
      <c r="AQ10" s="49">
        <f>VLOOKUP($A10,'ADR Raw Data'!$B$6:$BE$49,'ADR Raw Data'!BC$1,FALSE)</f>
        <v>3.19111125009753</v>
      </c>
      <c r="AR10" s="50">
        <f>VLOOKUP($A10,'ADR Raw Data'!$B$6:$BE$49,'ADR Raw Data'!BE$1,FALSE)</f>
        <v>4.0117830607748397</v>
      </c>
      <c r="AT10" s="51">
        <f>VLOOKUP($A10,'RevPAR Raw Data'!$B$6:$BE$49,'RevPAR Raw Data'!AG$1,FALSE)</f>
        <v>82.497096370931501</v>
      </c>
      <c r="AU10" s="52">
        <f>VLOOKUP($A10,'RevPAR Raw Data'!$B$6:$BE$49,'RevPAR Raw Data'!AH$1,FALSE)</f>
        <v>108.426753450908</v>
      </c>
      <c r="AV10" s="52">
        <f>VLOOKUP($A10,'RevPAR Raw Data'!$B$6:$BE$49,'RevPAR Raw Data'!AI$1,FALSE)</f>
        <v>127.29426924574</v>
      </c>
      <c r="AW10" s="52">
        <f>VLOOKUP($A10,'RevPAR Raw Data'!$B$6:$BE$49,'RevPAR Raw Data'!AJ$1,FALSE)</f>
        <v>121.15738030362</v>
      </c>
      <c r="AX10" s="52">
        <f>VLOOKUP($A10,'RevPAR Raw Data'!$B$6:$BE$49,'RevPAR Raw Data'!AK$1,FALSE)</f>
        <v>105.633355316345</v>
      </c>
      <c r="AY10" s="53">
        <f>VLOOKUP($A10,'RevPAR Raw Data'!$B$6:$BE$49,'RevPAR Raw Data'!AL$1,FALSE)</f>
        <v>109.00177093750899</v>
      </c>
      <c r="AZ10" s="52">
        <f>VLOOKUP($A10,'RevPAR Raw Data'!$B$6:$BE$49,'RevPAR Raw Data'!AN$1,FALSE)</f>
        <v>129.79601154295199</v>
      </c>
      <c r="BA10" s="52">
        <f>VLOOKUP($A10,'RevPAR Raw Data'!$B$6:$BE$49,'RevPAR Raw Data'!AO$1,FALSE)</f>
        <v>140.747574782166</v>
      </c>
      <c r="BB10" s="53">
        <f>VLOOKUP($A10,'RevPAR Raw Data'!$B$6:$BE$49,'RevPAR Raw Data'!AP$1,FALSE)</f>
        <v>135.27179316255899</v>
      </c>
      <c r="BC10" s="54">
        <f>VLOOKUP($A10,'RevPAR Raw Data'!$B$6:$BE$49,'RevPAR Raw Data'!AR$1,FALSE)</f>
        <v>116.507491573237</v>
      </c>
      <c r="BE10" s="47">
        <f>VLOOKUP($A10,'RevPAR Raw Data'!$B$6:$BE$49,'RevPAR Raw Data'!AT$1,FALSE)</f>
        <v>7.44069576563047</v>
      </c>
      <c r="BF10" s="48">
        <f>VLOOKUP($A10,'RevPAR Raw Data'!$B$6:$BE$49,'RevPAR Raw Data'!AU$1,FALSE)</f>
        <v>12.4347744648712</v>
      </c>
      <c r="BG10" s="48">
        <f>VLOOKUP($A10,'RevPAR Raw Data'!$B$6:$BE$49,'RevPAR Raw Data'!AV$1,FALSE)</f>
        <v>12.3856693960165</v>
      </c>
      <c r="BH10" s="48">
        <f>VLOOKUP($A10,'RevPAR Raw Data'!$B$6:$BE$49,'RevPAR Raw Data'!AW$1,FALSE)</f>
        <v>3.55851185856665</v>
      </c>
      <c r="BI10" s="48">
        <f>VLOOKUP($A10,'RevPAR Raw Data'!$B$6:$BE$49,'RevPAR Raw Data'!AX$1,FALSE)</f>
        <v>-0.513033849628872</v>
      </c>
      <c r="BJ10" s="49">
        <f>VLOOKUP($A10,'RevPAR Raw Data'!$B$6:$BE$49,'RevPAR Raw Data'!AY$1,FALSE)</f>
        <v>6.93506191174483</v>
      </c>
      <c r="BK10" s="48">
        <f>VLOOKUP($A10,'RevPAR Raw Data'!$B$6:$BE$49,'RevPAR Raw Data'!BA$1,FALSE)</f>
        <v>1.9554672153883801</v>
      </c>
      <c r="BL10" s="48">
        <f>VLOOKUP($A10,'RevPAR Raw Data'!$B$6:$BE$49,'RevPAR Raw Data'!BB$1,FALSE)</f>
        <v>4.8311769778461802</v>
      </c>
      <c r="BM10" s="49">
        <f>VLOOKUP($A10,'RevPAR Raw Data'!$B$6:$BE$49,'RevPAR Raw Data'!BC$1,FALSE)</f>
        <v>3.43155201819734</v>
      </c>
      <c r="BN10" s="50">
        <f>VLOOKUP($A10,'RevPAR Raw Data'!$B$6:$BE$49,'RevPAR Raw Data'!BE$1,FALSE)</f>
        <v>5.74568270188119</v>
      </c>
    </row>
    <row r="11" spans="1:66" x14ac:dyDescent="0.45">
      <c r="A11" s="63" t="s">
        <v>120</v>
      </c>
      <c r="B11" s="47">
        <f>VLOOKUP($A11,'Occupancy Raw Data'!$B$8:$BE$51,'Occupancy Raw Data'!AG$3,FALSE)</f>
        <v>55.373011724292397</v>
      </c>
      <c r="C11" s="48">
        <f>VLOOKUP($A11,'Occupancy Raw Data'!$B$8:$BE$51,'Occupancy Raw Data'!AH$3,FALSE)</f>
        <v>65.944788788489703</v>
      </c>
      <c r="D11" s="48">
        <f>VLOOKUP($A11,'Occupancy Raw Data'!$B$8:$BE$51,'Occupancy Raw Data'!AI$3,FALSE)</f>
        <v>72.358922659497594</v>
      </c>
      <c r="E11" s="48">
        <f>VLOOKUP($A11,'Occupancy Raw Data'!$B$8:$BE$51,'Occupancy Raw Data'!AJ$3,FALSE)</f>
        <v>72.195877828392199</v>
      </c>
      <c r="F11" s="48">
        <f>VLOOKUP($A11,'Occupancy Raw Data'!$B$8:$BE$51,'Occupancy Raw Data'!AK$3,FALSE)</f>
        <v>69.402334901550702</v>
      </c>
      <c r="G11" s="49">
        <f>VLOOKUP($A11,'Occupancy Raw Data'!$B$8:$BE$51,'Occupancy Raw Data'!AL$3,FALSE)</f>
        <v>67.054987180444499</v>
      </c>
      <c r="H11" s="48">
        <f>VLOOKUP($A11,'Occupancy Raw Data'!$B$8:$BE$51,'Occupancy Raw Data'!AN$3,FALSE)</f>
        <v>79.886960635410702</v>
      </c>
      <c r="I11" s="48">
        <f>VLOOKUP($A11,'Occupancy Raw Data'!$B$8:$BE$51,'Occupancy Raw Data'!AO$3,FALSE)</f>
        <v>84.617682942011299</v>
      </c>
      <c r="J11" s="49">
        <f>VLOOKUP($A11,'Occupancy Raw Data'!$B$8:$BE$51,'Occupancy Raw Data'!AP$3,FALSE)</f>
        <v>82.252321788711001</v>
      </c>
      <c r="K11" s="50">
        <f>VLOOKUP($A11,'Occupancy Raw Data'!$B$8:$BE$51,'Occupancy Raw Data'!AR$3,FALSE)</f>
        <v>71.396310692731902</v>
      </c>
      <c r="M11" s="47">
        <f>VLOOKUP($A11,'Occupancy Raw Data'!$B$8:$BE$51,'Occupancy Raw Data'!AT$3,FALSE)</f>
        <v>0.188034967423028</v>
      </c>
      <c r="N11" s="48">
        <f>VLOOKUP($A11,'Occupancy Raw Data'!$B$8:$BE$51,'Occupancy Raw Data'!AU$3,FALSE)</f>
        <v>3.2805505139936102</v>
      </c>
      <c r="O11" s="48">
        <f>VLOOKUP($A11,'Occupancy Raw Data'!$B$8:$BE$51,'Occupancy Raw Data'!AV$3,FALSE)</f>
        <v>4.7824932745448701</v>
      </c>
      <c r="P11" s="48">
        <f>VLOOKUP($A11,'Occupancy Raw Data'!$B$8:$BE$51,'Occupancy Raw Data'!AW$3,FALSE)</f>
        <v>-0.60475658317579195</v>
      </c>
      <c r="Q11" s="48">
        <f>VLOOKUP($A11,'Occupancy Raw Data'!$B$8:$BE$51,'Occupancy Raw Data'!AX$3,FALSE)</f>
        <v>-2.4885900918037001</v>
      </c>
      <c r="R11" s="49">
        <f>VLOOKUP($A11,'Occupancy Raw Data'!$B$8:$BE$51,'Occupancy Raw Data'!AY$3,FALSE)</f>
        <v>0.99206265758722101</v>
      </c>
      <c r="S11" s="48">
        <f>VLOOKUP($A11,'Occupancy Raw Data'!$B$8:$BE$51,'Occupancy Raw Data'!BA$3,FALSE)</f>
        <v>0.23441897855302801</v>
      </c>
      <c r="T11" s="48">
        <f>VLOOKUP($A11,'Occupancy Raw Data'!$B$8:$BE$51,'Occupancy Raw Data'!BB$3,FALSE)</f>
        <v>2.2214605360199799</v>
      </c>
      <c r="U11" s="49">
        <f>VLOOKUP($A11,'Occupancy Raw Data'!$B$8:$BE$51,'Occupancy Raw Data'!BC$3,FALSE)</f>
        <v>1.2467650259673599</v>
      </c>
      <c r="V11" s="50">
        <f>VLOOKUP($A11,'Occupancy Raw Data'!$B$8:$BE$51,'Occupancy Raw Data'!BE$3,FALSE)</f>
        <v>1.0753191651598799</v>
      </c>
      <c r="X11" s="51">
        <f>VLOOKUP($A11,'ADR Raw Data'!$B$6:$BE$49,'ADR Raw Data'!AG$1,FALSE)</f>
        <v>113.675658237806</v>
      </c>
      <c r="Y11" s="52">
        <f>VLOOKUP($A11,'ADR Raw Data'!$B$6:$BE$49,'ADR Raw Data'!AH$1,FALSE)</f>
        <v>118.593433678091</v>
      </c>
      <c r="Z11" s="52">
        <f>VLOOKUP($A11,'ADR Raw Data'!$B$6:$BE$49,'ADR Raw Data'!AI$1,FALSE)</f>
        <v>123.829408987314</v>
      </c>
      <c r="AA11" s="52">
        <f>VLOOKUP($A11,'ADR Raw Data'!$B$6:$BE$49,'ADR Raw Data'!AJ$1,FALSE)</f>
        <v>123.531437683707</v>
      </c>
      <c r="AB11" s="52">
        <f>VLOOKUP($A11,'ADR Raw Data'!$B$6:$BE$49,'ADR Raw Data'!AK$1,FALSE)</f>
        <v>123.10867687672599</v>
      </c>
      <c r="AC11" s="53">
        <f>VLOOKUP($A11,'ADR Raw Data'!$B$6:$BE$49,'ADR Raw Data'!AL$1,FALSE)</f>
        <v>120.90923294231099</v>
      </c>
      <c r="AD11" s="52">
        <f>VLOOKUP($A11,'ADR Raw Data'!$B$6:$BE$49,'ADR Raw Data'!AN$1,FALSE)</f>
        <v>148.236654511453</v>
      </c>
      <c r="AE11" s="52">
        <f>VLOOKUP($A11,'ADR Raw Data'!$B$6:$BE$49,'ADR Raw Data'!AO$1,FALSE)</f>
        <v>150.88544813888399</v>
      </c>
      <c r="AF11" s="53">
        <f>VLOOKUP($A11,'ADR Raw Data'!$B$6:$BE$49,'ADR Raw Data'!AP$1,FALSE)</f>
        <v>149.599137505675</v>
      </c>
      <c r="AG11" s="54">
        <f>VLOOKUP($A11,'ADR Raw Data'!$B$6:$BE$49,'ADR Raw Data'!AR$1,FALSE)</f>
        <v>130.351063956963</v>
      </c>
      <c r="AI11" s="47">
        <f>VLOOKUP($A11,'ADR Raw Data'!$B$6:$BE$49,'ADR Raw Data'!AT$1,FALSE)</f>
        <v>1.7243640029445699</v>
      </c>
      <c r="AJ11" s="48">
        <f>VLOOKUP($A11,'ADR Raw Data'!$B$6:$BE$49,'ADR Raw Data'!AU$1,FALSE)</f>
        <v>3.7449461132470301</v>
      </c>
      <c r="AK11" s="48">
        <f>VLOOKUP($A11,'ADR Raw Data'!$B$6:$BE$49,'ADR Raw Data'!AV$1,FALSE)</f>
        <v>5.5420086029957298</v>
      </c>
      <c r="AL11" s="48">
        <f>VLOOKUP($A11,'ADR Raw Data'!$B$6:$BE$49,'ADR Raw Data'!AW$1,FALSE)</f>
        <v>4.5406365909517499</v>
      </c>
      <c r="AM11" s="48">
        <f>VLOOKUP($A11,'ADR Raw Data'!$B$6:$BE$49,'ADR Raw Data'!AX$1,FALSE)</f>
        <v>2.10806166202872</v>
      </c>
      <c r="AN11" s="49">
        <f>VLOOKUP($A11,'ADR Raw Data'!$B$6:$BE$49,'ADR Raw Data'!AY$1,FALSE)</f>
        <v>3.6100233398122001</v>
      </c>
      <c r="AO11" s="48">
        <f>VLOOKUP($A11,'ADR Raw Data'!$B$6:$BE$49,'ADR Raw Data'!BA$1,FALSE)</f>
        <v>1.8364052773144299</v>
      </c>
      <c r="AP11" s="48">
        <f>VLOOKUP($A11,'ADR Raw Data'!$B$6:$BE$49,'ADR Raw Data'!BB$1,FALSE)</f>
        <v>2.3794949439724</v>
      </c>
      <c r="AQ11" s="49">
        <f>VLOOKUP($A11,'ADR Raw Data'!$B$6:$BE$49,'ADR Raw Data'!BC$1,FALSE)</f>
        <v>2.12364564012293</v>
      </c>
      <c r="AR11" s="50">
        <f>VLOOKUP($A11,'ADR Raw Data'!$B$6:$BE$49,'ADR Raw Data'!BE$1,FALSE)</f>
        <v>3.0565361733957599</v>
      </c>
      <c r="AT11" s="51">
        <f>VLOOKUP($A11,'RevPAR Raw Data'!$B$6:$BE$49,'RevPAR Raw Data'!AG$1,FALSE)</f>
        <v>62.945635563686999</v>
      </c>
      <c r="AU11" s="52">
        <f>VLOOKUP($A11,'RevPAR Raw Data'!$B$6:$BE$49,'RevPAR Raw Data'!AH$1,FALSE)</f>
        <v>78.206189356035097</v>
      </c>
      <c r="AV11" s="52">
        <f>VLOOKUP($A11,'RevPAR Raw Data'!$B$6:$BE$49,'RevPAR Raw Data'!AI$1,FALSE)</f>
        <v>89.601626278843895</v>
      </c>
      <c r="AW11" s="52">
        <f>VLOOKUP($A11,'RevPAR Raw Data'!$B$6:$BE$49,'RevPAR Raw Data'!AJ$1,FALSE)</f>
        <v>89.184605829786094</v>
      </c>
      <c r="AX11" s="52">
        <f>VLOOKUP($A11,'RevPAR Raw Data'!$B$6:$BE$49,'RevPAR Raw Data'!AK$1,FALSE)</f>
        <v>85.440296218853405</v>
      </c>
      <c r="AY11" s="53">
        <f>VLOOKUP($A11,'RevPAR Raw Data'!$B$6:$BE$49,'RevPAR Raw Data'!AL$1,FALSE)</f>
        <v>81.075670649441093</v>
      </c>
      <c r="AZ11" s="52">
        <f>VLOOKUP($A11,'RevPAR Raw Data'!$B$6:$BE$49,'RevPAR Raw Data'!AN$1,FALSE)</f>
        <v>118.421757836814</v>
      </c>
      <c r="BA11" s="52">
        <f>VLOOKUP($A11,'RevPAR Raw Data'!$B$6:$BE$49,'RevPAR Raw Data'!AO$1,FALSE)</f>
        <v>127.67577011179399</v>
      </c>
      <c r="BB11" s="53">
        <f>VLOOKUP($A11,'RevPAR Raw Data'!$B$6:$BE$49,'RevPAR Raw Data'!AP$1,FALSE)</f>
        <v>123.04876397430399</v>
      </c>
      <c r="BC11" s="54">
        <f>VLOOKUP($A11,'RevPAR Raw Data'!$B$6:$BE$49,'RevPAR Raw Data'!AR$1,FALSE)</f>
        <v>93.065850613995394</v>
      </c>
      <c r="BE11" s="47">
        <f>VLOOKUP($A11,'RevPAR Raw Data'!$B$6:$BE$49,'RevPAR Raw Data'!AT$1,FALSE)</f>
        <v>1.9156413776587899</v>
      </c>
      <c r="BF11" s="48">
        <f>VLOOKUP($A11,'RevPAR Raw Data'!$B$6:$BE$49,'RevPAR Raw Data'!AU$1,FALSE)</f>
        <v>7.1483514762075604</v>
      </c>
      <c r="BG11" s="48">
        <f>VLOOKUP($A11,'RevPAR Raw Data'!$B$6:$BE$49,'RevPAR Raw Data'!AV$1,FALSE)</f>
        <v>10.589548066253499</v>
      </c>
      <c r="BH11" s="48">
        <f>VLOOKUP($A11,'RevPAR Raw Data'!$B$6:$BE$49,'RevPAR Raw Data'!AW$1,FALSE)</f>
        <v>3.90842020907409</v>
      </c>
      <c r="BI11" s="48">
        <f>VLOOKUP($A11,'RevPAR Raw Data'!$B$6:$BE$49,'RevPAR Raw Data'!AX$1,FALSE)</f>
        <v>-0.43298944342533802</v>
      </c>
      <c r="BJ11" s="49">
        <f>VLOOKUP($A11,'RevPAR Raw Data'!$B$6:$BE$49,'RevPAR Raw Data'!AY$1,FALSE)</f>
        <v>4.6378996908838799</v>
      </c>
      <c r="BK11" s="48">
        <f>VLOOKUP($A11,'RevPAR Raw Data'!$B$6:$BE$49,'RevPAR Raw Data'!BA$1,FALSE)</f>
        <v>2.0751291383606398</v>
      </c>
      <c r="BL11" s="48">
        <f>VLOOKUP($A11,'RevPAR Raw Data'!$B$6:$BE$49,'RevPAR Raw Data'!BB$1,FALSE)</f>
        <v>4.6538150211293203</v>
      </c>
      <c r="BM11" s="49">
        <f>VLOOKUP($A11,'RevPAR Raw Data'!$B$6:$BE$49,'RevPAR Raw Data'!BC$1,FALSE)</f>
        <v>3.3968875372068399</v>
      </c>
      <c r="BN11" s="50">
        <f>VLOOKUP($A11,'RevPAR Raw Data'!$B$6:$BE$49,'RevPAR Raw Data'!BE$1,FALSE)</f>
        <v>4.1647228578182096</v>
      </c>
    </row>
    <row r="12" spans="1:66" x14ac:dyDescent="0.45">
      <c r="A12" s="63" t="s">
        <v>121</v>
      </c>
      <c r="B12" s="47">
        <f>VLOOKUP($A12,'Occupancy Raw Data'!$B$8:$BE$51,'Occupancy Raw Data'!AG$3,FALSE)</f>
        <v>53.768255717828602</v>
      </c>
      <c r="C12" s="48">
        <f>VLOOKUP($A12,'Occupancy Raw Data'!$B$8:$BE$51,'Occupancy Raw Data'!AH$3,FALSE)</f>
        <v>59.635344906769497</v>
      </c>
      <c r="D12" s="48">
        <f>VLOOKUP($A12,'Occupancy Raw Data'!$B$8:$BE$51,'Occupancy Raw Data'!AI$3,FALSE)</f>
        <v>63.420822999908097</v>
      </c>
      <c r="E12" s="48">
        <f>VLOOKUP($A12,'Occupancy Raw Data'!$B$8:$BE$51,'Occupancy Raw Data'!AJ$3,FALSE)</f>
        <v>64.529943969872306</v>
      </c>
      <c r="F12" s="48">
        <f>VLOOKUP($A12,'Occupancy Raw Data'!$B$8:$BE$51,'Occupancy Raw Data'!AK$3,FALSE)</f>
        <v>64.075273261688196</v>
      </c>
      <c r="G12" s="49">
        <f>VLOOKUP($A12,'Occupancy Raw Data'!$B$8:$BE$51,'Occupancy Raw Data'!AL$3,FALSE)</f>
        <v>61.085928171213297</v>
      </c>
      <c r="H12" s="48">
        <f>VLOOKUP($A12,'Occupancy Raw Data'!$B$8:$BE$51,'Occupancy Raw Data'!AN$3,FALSE)</f>
        <v>71.588639129336599</v>
      </c>
      <c r="I12" s="48">
        <f>VLOOKUP($A12,'Occupancy Raw Data'!$B$8:$BE$51,'Occupancy Raw Data'!AO$3,FALSE)</f>
        <v>74.849034509677793</v>
      </c>
      <c r="J12" s="49">
        <f>VLOOKUP($A12,'Occupancy Raw Data'!$B$8:$BE$51,'Occupancy Raw Data'!AP$3,FALSE)</f>
        <v>73.218836819507203</v>
      </c>
      <c r="K12" s="50">
        <f>VLOOKUP($A12,'Occupancy Raw Data'!$B$8:$BE$51,'Occupancy Raw Data'!AR$3,FALSE)</f>
        <v>64.552757785898393</v>
      </c>
      <c r="M12" s="47">
        <f>VLOOKUP($A12,'Occupancy Raw Data'!$B$8:$BE$51,'Occupancy Raw Data'!AT$3,FALSE)</f>
        <v>1.6789453830638901</v>
      </c>
      <c r="N12" s="48">
        <f>VLOOKUP($A12,'Occupancy Raw Data'!$B$8:$BE$51,'Occupancy Raw Data'!AU$3,FALSE)</f>
        <v>2.6351705477938401</v>
      </c>
      <c r="O12" s="48">
        <f>VLOOKUP($A12,'Occupancy Raw Data'!$B$8:$BE$51,'Occupancy Raw Data'!AV$3,FALSE)</f>
        <v>4.5970648083124299</v>
      </c>
      <c r="P12" s="48">
        <f>VLOOKUP($A12,'Occupancy Raw Data'!$B$8:$BE$51,'Occupancy Raw Data'!AW$3,FALSE)</f>
        <v>2.3873547763254002</v>
      </c>
      <c r="Q12" s="48">
        <f>VLOOKUP($A12,'Occupancy Raw Data'!$B$8:$BE$51,'Occupancy Raw Data'!AX$3,FALSE)</f>
        <v>3.0210916478244898</v>
      </c>
      <c r="R12" s="49">
        <f>VLOOKUP($A12,'Occupancy Raw Data'!$B$8:$BE$51,'Occupancy Raw Data'!AY$3,FALSE)</f>
        <v>2.8889146436622299</v>
      </c>
      <c r="S12" s="48">
        <f>VLOOKUP($A12,'Occupancy Raw Data'!$B$8:$BE$51,'Occupancy Raw Data'!BA$3,FALSE)</f>
        <v>2.11413588078157</v>
      </c>
      <c r="T12" s="48">
        <f>VLOOKUP($A12,'Occupancy Raw Data'!$B$8:$BE$51,'Occupancy Raw Data'!BB$3,FALSE)</f>
        <v>2.3080900867128</v>
      </c>
      <c r="U12" s="49">
        <f>VLOOKUP($A12,'Occupancy Raw Data'!$B$8:$BE$51,'Occupancy Raw Data'!BC$3,FALSE)</f>
        <v>2.2131801853905499</v>
      </c>
      <c r="V12" s="50">
        <f>VLOOKUP($A12,'Occupancy Raw Data'!$B$8:$BE$51,'Occupancy Raw Data'!BE$3,FALSE)</f>
        <v>2.6640642524448501</v>
      </c>
      <c r="X12" s="51">
        <f>VLOOKUP($A12,'ADR Raw Data'!$B$6:$BE$49,'ADR Raw Data'!AG$1,FALSE)</f>
        <v>83.3454144778987</v>
      </c>
      <c r="Y12" s="52">
        <f>VLOOKUP($A12,'ADR Raw Data'!$B$6:$BE$49,'ADR Raw Data'!AH$1,FALSE)</f>
        <v>85.2623078552175</v>
      </c>
      <c r="Z12" s="52">
        <f>VLOOKUP($A12,'ADR Raw Data'!$B$6:$BE$49,'ADR Raw Data'!AI$1,FALSE)</f>
        <v>87.8671622282165</v>
      </c>
      <c r="AA12" s="52">
        <f>VLOOKUP($A12,'ADR Raw Data'!$B$6:$BE$49,'ADR Raw Data'!AJ$1,FALSE)</f>
        <v>88.086973827019904</v>
      </c>
      <c r="AB12" s="52">
        <f>VLOOKUP($A12,'ADR Raw Data'!$B$6:$BE$49,'ADR Raw Data'!AK$1,FALSE)</f>
        <v>89.480852760406407</v>
      </c>
      <c r="AC12" s="53">
        <f>VLOOKUP($A12,'ADR Raw Data'!$B$6:$BE$49,'ADR Raw Data'!AL$1,FALSE)</f>
        <v>86.947520684768193</v>
      </c>
      <c r="AD12" s="52">
        <f>VLOOKUP($A12,'ADR Raw Data'!$B$6:$BE$49,'ADR Raw Data'!AN$1,FALSE)</f>
        <v>105.765080342538</v>
      </c>
      <c r="AE12" s="52">
        <f>VLOOKUP($A12,'ADR Raw Data'!$B$6:$BE$49,'ADR Raw Data'!AO$1,FALSE)</f>
        <v>107.423253934169</v>
      </c>
      <c r="AF12" s="53">
        <f>VLOOKUP($A12,'ADR Raw Data'!$B$6:$BE$49,'ADR Raw Data'!AP$1,FALSE)</f>
        <v>106.61262653266</v>
      </c>
      <c r="AG12" s="54">
        <f>VLOOKUP($A12,'ADR Raw Data'!$B$6:$BE$49,'ADR Raw Data'!AR$1,FALSE)</f>
        <v>93.3209310598033</v>
      </c>
      <c r="AI12" s="47">
        <f>VLOOKUP($A12,'ADR Raw Data'!$B$6:$BE$49,'ADR Raw Data'!AT$1,FALSE)</f>
        <v>2.71208482270444E-2</v>
      </c>
      <c r="AJ12" s="48">
        <f>VLOOKUP($A12,'ADR Raw Data'!$B$6:$BE$49,'ADR Raw Data'!AU$1,FALSE)</f>
        <v>1.84048065592554</v>
      </c>
      <c r="AK12" s="48">
        <f>VLOOKUP($A12,'ADR Raw Data'!$B$6:$BE$49,'ADR Raw Data'!AV$1,FALSE)</f>
        <v>3.8212326810175101</v>
      </c>
      <c r="AL12" s="48">
        <f>VLOOKUP($A12,'ADR Raw Data'!$B$6:$BE$49,'ADR Raw Data'!AW$1,FALSE)</f>
        <v>3.36162831018797</v>
      </c>
      <c r="AM12" s="48">
        <f>VLOOKUP($A12,'ADR Raw Data'!$B$6:$BE$49,'ADR Raw Data'!AX$1,FALSE)</f>
        <v>2.6623545161090201</v>
      </c>
      <c r="AN12" s="49">
        <f>VLOOKUP($A12,'ADR Raw Data'!$B$6:$BE$49,'ADR Raw Data'!AY$1,FALSE)</f>
        <v>2.4394052676152902</v>
      </c>
      <c r="AO12" s="48">
        <f>VLOOKUP($A12,'ADR Raw Data'!$B$6:$BE$49,'ADR Raw Data'!BA$1,FALSE)</f>
        <v>1.57146427203809</v>
      </c>
      <c r="AP12" s="48">
        <f>VLOOKUP($A12,'ADR Raw Data'!$B$6:$BE$49,'ADR Raw Data'!BB$1,FALSE)</f>
        <v>0.74636791325721097</v>
      </c>
      <c r="AQ12" s="49">
        <f>VLOOKUP($A12,'ADR Raw Data'!$B$6:$BE$49,'ADR Raw Data'!BC$1,FALSE)</f>
        <v>1.14598035854455</v>
      </c>
      <c r="AR12" s="50">
        <f>VLOOKUP($A12,'ADR Raw Data'!$B$6:$BE$49,'ADR Raw Data'!BE$1,FALSE)</f>
        <v>1.9176532215398201</v>
      </c>
      <c r="AT12" s="51">
        <f>VLOOKUP($A12,'RevPAR Raw Data'!$B$6:$BE$49,'RevPAR Raw Data'!AG$1,FALSE)</f>
        <v>44.813375585560699</v>
      </c>
      <c r="AU12" s="52">
        <f>VLOOKUP($A12,'RevPAR Raw Data'!$B$6:$BE$49,'RevPAR Raw Data'!AH$1,FALSE)</f>
        <v>50.846471364930601</v>
      </c>
      <c r="AV12" s="52">
        <f>VLOOKUP($A12,'RevPAR Raw Data'!$B$6:$BE$49,'RevPAR Raw Data'!AI$1,FALSE)</f>
        <v>55.726077431799297</v>
      </c>
      <c r="AW12" s="52">
        <f>VLOOKUP($A12,'RevPAR Raw Data'!$B$6:$BE$49,'RevPAR Raw Data'!AJ$1,FALSE)</f>
        <v>56.842474855332</v>
      </c>
      <c r="AX12" s="52">
        <f>VLOOKUP($A12,'RevPAR Raw Data'!$B$6:$BE$49,'RevPAR Raw Data'!AK$1,FALSE)</f>
        <v>57.335100923119299</v>
      </c>
      <c r="AY12" s="53">
        <f>VLOOKUP($A12,'RevPAR Raw Data'!$B$6:$BE$49,'RevPAR Raw Data'!AL$1,FALSE)</f>
        <v>53.112700032148403</v>
      </c>
      <c r="AZ12" s="52">
        <f>VLOOKUP($A12,'RevPAR Raw Data'!$B$6:$BE$49,'RevPAR Raw Data'!AN$1,FALSE)</f>
        <v>75.715781691272696</v>
      </c>
      <c r="BA12" s="52">
        <f>VLOOKUP($A12,'RevPAR Raw Data'!$B$6:$BE$49,'RevPAR Raw Data'!AO$1,FALSE)</f>
        <v>80.405268408605593</v>
      </c>
      <c r="BB12" s="53">
        <f>VLOOKUP($A12,'RevPAR Raw Data'!$B$6:$BE$49,'RevPAR Raw Data'!AP$1,FALSE)</f>
        <v>78.060525049939102</v>
      </c>
      <c r="BC12" s="54">
        <f>VLOOKUP($A12,'RevPAR Raw Data'!$B$6:$BE$49,'RevPAR Raw Data'!AR$1,FALSE)</f>
        <v>60.241234590580099</v>
      </c>
      <c r="BE12" s="47">
        <f>VLOOKUP($A12,'RevPAR Raw Data'!$B$6:$BE$49,'RevPAR Raw Data'!AT$1,FALSE)</f>
        <v>1.70652157552009</v>
      </c>
      <c r="BF12" s="48">
        <f>VLOOKUP($A12,'RevPAR Raw Data'!$B$6:$BE$49,'RevPAR Raw Data'!AU$1,FALSE)</f>
        <v>4.5241510079021703</v>
      </c>
      <c r="BG12" s="48">
        <f>VLOOKUP($A12,'RevPAR Raw Data'!$B$6:$BE$49,'RevPAR Raw Data'!AV$1,FALSE)</f>
        <v>8.5939620321527403</v>
      </c>
      <c r="BH12" s="48">
        <f>VLOOKUP($A12,'RevPAR Raw Data'!$B$6:$BE$49,'RevPAR Raw Data'!AW$1,FALSE)</f>
        <v>5.8292370805389497</v>
      </c>
      <c r="BI12" s="48">
        <f>VLOOKUP($A12,'RevPAR Raw Data'!$B$6:$BE$49,'RevPAR Raw Data'!AX$1,FALSE)</f>
        <v>5.7638783338551596</v>
      </c>
      <c r="BJ12" s="49">
        <f>VLOOKUP($A12,'RevPAR Raw Data'!$B$6:$BE$49,'RevPAR Raw Data'!AY$1,FALSE)</f>
        <v>5.3987922472719401</v>
      </c>
      <c r="BK12" s="48">
        <f>VLOOKUP($A12,'RevPAR Raw Data'!$B$6:$BE$49,'RevPAR Raw Data'!BA$1,FALSE)</f>
        <v>3.7188230428484901</v>
      </c>
      <c r="BL12" s="48">
        <f>VLOOKUP($A12,'RevPAR Raw Data'!$B$6:$BE$49,'RevPAR Raw Data'!BB$1,FALSE)</f>
        <v>3.07168484378631</v>
      </c>
      <c r="BM12" s="49">
        <f>VLOOKUP($A12,'RevPAR Raw Data'!$B$6:$BE$49,'RevPAR Raw Data'!BC$1,FALSE)</f>
        <v>3.3845231541588801</v>
      </c>
      <c r="BN12" s="50">
        <f>VLOOKUP($A12,'RevPAR Raw Data'!$B$6:$BE$49,'RevPAR Raw Data'!BE$1,FALSE)</f>
        <v>4.6328049879455797</v>
      </c>
    </row>
    <row r="13" spans="1:66" x14ac:dyDescent="0.45">
      <c r="A13" s="63" t="s">
        <v>122</v>
      </c>
      <c r="B13" s="47">
        <f>VLOOKUP($A13,'Occupancy Raw Data'!$B$8:$BE$51,'Occupancy Raw Data'!AG$3,FALSE)</f>
        <v>48.815590239357</v>
      </c>
      <c r="C13" s="48">
        <f>VLOOKUP($A13,'Occupancy Raw Data'!$B$8:$BE$51,'Occupancy Raw Data'!AH$3,FALSE)</f>
        <v>50.187088696057302</v>
      </c>
      <c r="D13" s="48">
        <f>VLOOKUP($A13,'Occupancy Raw Data'!$B$8:$BE$51,'Occupancy Raw Data'!AI$3,FALSE)</f>
        <v>51.576786442257202</v>
      </c>
      <c r="E13" s="48">
        <f>VLOOKUP($A13,'Occupancy Raw Data'!$B$8:$BE$51,'Occupancy Raw Data'!AJ$3,FALSE)</f>
        <v>53.318822433172201</v>
      </c>
      <c r="F13" s="48">
        <f>VLOOKUP($A13,'Occupancy Raw Data'!$B$8:$BE$51,'Occupancy Raw Data'!AK$3,FALSE)</f>
        <v>55.504193116300698</v>
      </c>
      <c r="G13" s="49">
        <f>VLOOKUP($A13,'Occupancy Raw Data'!$B$8:$BE$51,'Occupancy Raw Data'!AL$3,FALSE)</f>
        <v>51.880496185428903</v>
      </c>
      <c r="H13" s="48">
        <f>VLOOKUP($A13,'Occupancy Raw Data'!$B$8:$BE$51,'Occupancy Raw Data'!AN$3,FALSE)</f>
        <v>64.095543256626797</v>
      </c>
      <c r="I13" s="48">
        <f>VLOOKUP($A13,'Occupancy Raw Data'!$B$8:$BE$51,'Occupancy Raw Data'!AO$3,FALSE)</f>
        <v>66.544567433731402</v>
      </c>
      <c r="J13" s="49">
        <f>VLOOKUP($A13,'Occupancy Raw Data'!$B$8:$BE$51,'Occupancy Raw Data'!AP$3,FALSE)</f>
        <v>65.3200553451791</v>
      </c>
      <c r="K13" s="50">
        <f>VLOOKUP($A13,'Occupancy Raw Data'!$B$8:$BE$51,'Occupancy Raw Data'!AR$3,FALSE)</f>
        <v>55.719411740233802</v>
      </c>
      <c r="M13" s="47">
        <f>VLOOKUP($A13,'Occupancy Raw Data'!$B$8:$BE$51,'Occupancy Raw Data'!AT$3,FALSE)</f>
        <v>2.4314494107233302</v>
      </c>
      <c r="N13" s="48">
        <f>VLOOKUP($A13,'Occupancy Raw Data'!$B$8:$BE$51,'Occupancy Raw Data'!AU$3,FALSE)</f>
        <v>1.20371604824779</v>
      </c>
      <c r="O13" s="48">
        <f>VLOOKUP($A13,'Occupancy Raw Data'!$B$8:$BE$51,'Occupancy Raw Data'!AV$3,FALSE)</f>
        <v>1.8002074434972299</v>
      </c>
      <c r="P13" s="48">
        <f>VLOOKUP($A13,'Occupancy Raw Data'!$B$8:$BE$51,'Occupancy Raw Data'!AW$3,FALSE)</f>
        <v>1.59544443444116</v>
      </c>
      <c r="Q13" s="48">
        <f>VLOOKUP($A13,'Occupancy Raw Data'!$B$8:$BE$51,'Occupancy Raw Data'!AX$3,FALSE)</f>
        <v>2.48327120686004</v>
      </c>
      <c r="R13" s="49">
        <f>VLOOKUP($A13,'Occupancy Raw Data'!$B$8:$BE$51,'Occupancy Raw Data'!AY$3,FALSE)</f>
        <v>1.9061775447906399</v>
      </c>
      <c r="S13" s="48">
        <f>VLOOKUP($A13,'Occupancy Raw Data'!$B$8:$BE$51,'Occupancy Raw Data'!BA$3,FALSE)</f>
        <v>1.5437651255899301</v>
      </c>
      <c r="T13" s="48">
        <f>VLOOKUP($A13,'Occupancy Raw Data'!$B$8:$BE$51,'Occupancy Raw Data'!BB$3,FALSE)</f>
        <v>0.76433857440293496</v>
      </c>
      <c r="U13" s="49">
        <f>VLOOKUP($A13,'Occupancy Raw Data'!$B$8:$BE$51,'Occupancy Raw Data'!BC$3,FALSE)</f>
        <v>1.1452453507263101</v>
      </c>
      <c r="V13" s="50">
        <f>VLOOKUP($A13,'Occupancy Raw Data'!$B$8:$BE$51,'Occupancy Raw Data'!BE$3,FALSE)</f>
        <v>1.64970823661782</v>
      </c>
      <c r="X13" s="51">
        <f>VLOOKUP($A13,'ADR Raw Data'!$B$6:$BE$49,'ADR Raw Data'!AG$1,FALSE)</f>
        <v>63.011510295718502</v>
      </c>
      <c r="Y13" s="52">
        <f>VLOOKUP($A13,'ADR Raw Data'!$B$6:$BE$49,'ADR Raw Data'!AH$1,FALSE)</f>
        <v>62.852170138234101</v>
      </c>
      <c r="Z13" s="52">
        <f>VLOOKUP($A13,'ADR Raw Data'!$B$6:$BE$49,'ADR Raw Data'!AI$1,FALSE)</f>
        <v>63.1864445928016</v>
      </c>
      <c r="AA13" s="52">
        <f>VLOOKUP($A13,'ADR Raw Data'!$B$6:$BE$49,'ADR Raw Data'!AJ$1,FALSE)</f>
        <v>63.282623498491297</v>
      </c>
      <c r="AB13" s="52">
        <f>VLOOKUP($A13,'ADR Raw Data'!$B$6:$BE$49,'ADR Raw Data'!AK$1,FALSE)</f>
        <v>65.361782465735402</v>
      </c>
      <c r="AC13" s="53">
        <f>VLOOKUP($A13,'ADR Raw Data'!$B$6:$BE$49,'ADR Raw Data'!AL$1,FALSE)</f>
        <v>63.574076724776603</v>
      </c>
      <c r="AD13" s="52">
        <f>VLOOKUP($A13,'ADR Raw Data'!$B$6:$BE$49,'ADR Raw Data'!AN$1,FALSE)</f>
        <v>76.460041570850706</v>
      </c>
      <c r="AE13" s="52">
        <f>VLOOKUP($A13,'ADR Raw Data'!$B$6:$BE$49,'ADR Raw Data'!AO$1,FALSE)</f>
        <v>78.202362689458099</v>
      </c>
      <c r="AF13" s="53">
        <f>VLOOKUP($A13,'ADR Raw Data'!$B$6:$BE$49,'ADR Raw Data'!AP$1,FALSE)</f>
        <v>77.3475332038239</v>
      </c>
      <c r="AG13" s="54">
        <f>VLOOKUP($A13,'ADR Raw Data'!$B$6:$BE$49,'ADR Raw Data'!AR$1,FALSE)</f>
        <v>68.186259378120695</v>
      </c>
      <c r="AI13" s="47">
        <f>VLOOKUP($A13,'ADR Raw Data'!$B$6:$BE$49,'ADR Raw Data'!AT$1,FALSE)</f>
        <v>-0.49020683679870602</v>
      </c>
      <c r="AJ13" s="48">
        <f>VLOOKUP($A13,'ADR Raw Data'!$B$6:$BE$49,'ADR Raw Data'!AU$1,FALSE)</f>
        <v>-0.141921774347054</v>
      </c>
      <c r="AK13" s="48">
        <f>VLOOKUP($A13,'ADR Raw Data'!$B$6:$BE$49,'ADR Raw Data'!AV$1,FALSE)</f>
        <v>-4.14207414291572E-2</v>
      </c>
      <c r="AL13" s="48">
        <f>VLOOKUP($A13,'ADR Raw Data'!$B$6:$BE$49,'ADR Raw Data'!AW$1,FALSE)</f>
        <v>-0.57046102139866595</v>
      </c>
      <c r="AM13" s="48">
        <f>VLOOKUP($A13,'ADR Raw Data'!$B$6:$BE$49,'ADR Raw Data'!AX$1,FALSE)</f>
        <v>0.112232120936801</v>
      </c>
      <c r="AN13" s="49">
        <f>VLOOKUP($A13,'ADR Raw Data'!$B$6:$BE$49,'ADR Raw Data'!AY$1,FALSE)</f>
        <v>-0.215036582078942</v>
      </c>
      <c r="AO13" s="48">
        <f>VLOOKUP($A13,'ADR Raw Data'!$B$6:$BE$49,'ADR Raw Data'!BA$1,FALSE)</f>
        <v>-1.60230272215798</v>
      </c>
      <c r="AP13" s="48">
        <f>VLOOKUP($A13,'ADR Raw Data'!$B$6:$BE$49,'ADR Raw Data'!BB$1,FALSE)</f>
        <v>-1.28997093588692</v>
      </c>
      <c r="AQ13" s="49">
        <f>VLOOKUP($A13,'ADR Raw Data'!$B$6:$BE$49,'ADR Raw Data'!BC$1,FALSE)</f>
        <v>-1.4453718724688001</v>
      </c>
      <c r="AR13" s="50">
        <f>VLOOKUP($A13,'ADR Raw Data'!$B$6:$BE$49,'ADR Raw Data'!BE$1,FALSE)</f>
        <v>-0.722041458411392</v>
      </c>
      <c r="AT13" s="51">
        <f>VLOOKUP($A13,'RevPAR Raw Data'!$B$6:$BE$49,'RevPAR Raw Data'!AG$1,FALSE)</f>
        <v>30.759440669588201</v>
      </c>
      <c r="AU13" s="52">
        <f>VLOOKUP($A13,'RevPAR Raw Data'!$B$6:$BE$49,'RevPAR Raw Data'!AH$1,FALSE)</f>
        <v>31.543674374672399</v>
      </c>
      <c r="AV13" s="52">
        <f>VLOOKUP($A13,'RevPAR Raw Data'!$B$6:$BE$49,'RevPAR Raw Data'!AI$1,FALSE)</f>
        <v>32.589537588084497</v>
      </c>
      <c r="AW13" s="52">
        <f>VLOOKUP($A13,'RevPAR Raw Data'!$B$6:$BE$49,'RevPAR Raw Data'!AJ$1,FALSE)</f>
        <v>33.741549654213401</v>
      </c>
      <c r="AX13" s="52">
        <f>VLOOKUP($A13,'RevPAR Raw Data'!$B$6:$BE$49,'RevPAR Raw Data'!AK$1,FALSE)</f>
        <v>36.278529964038199</v>
      </c>
      <c r="AY13" s="53">
        <f>VLOOKUP($A13,'RevPAR Raw Data'!$B$6:$BE$49,'RevPAR Raw Data'!AL$1,FALSE)</f>
        <v>32.982546450119301</v>
      </c>
      <c r="AZ13" s="52">
        <f>VLOOKUP($A13,'RevPAR Raw Data'!$B$6:$BE$49,'RevPAR Raw Data'!AN$1,FALSE)</f>
        <v>49.007479019079497</v>
      </c>
      <c r="BA13" s="52">
        <f>VLOOKUP($A13,'RevPAR Raw Data'!$B$6:$BE$49,'RevPAR Raw Data'!AO$1,FALSE)</f>
        <v>52.039423974657701</v>
      </c>
      <c r="BB13" s="53">
        <f>VLOOKUP($A13,'RevPAR Raw Data'!$B$6:$BE$49,'RevPAR Raw Data'!AP$1,FALSE)</f>
        <v>50.523451496868603</v>
      </c>
      <c r="BC13" s="54">
        <f>VLOOKUP($A13,'RevPAR Raw Data'!$B$6:$BE$49,'RevPAR Raw Data'!AR$1,FALSE)</f>
        <v>37.992982613158802</v>
      </c>
      <c r="BE13" s="47">
        <f>VLOOKUP($A13,'RevPAR Raw Data'!$B$6:$BE$49,'RevPAR Raw Data'!AT$1,FALSE)</f>
        <v>1.9293234426799499</v>
      </c>
      <c r="BF13" s="48">
        <f>VLOOKUP($A13,'RevPAR Raw Data'!$B$6:$BE$49,'RevPAR Raw Data'!AU$1,FALSE)</f>
        <v>1.0600859387269601</v>
      </c>
      <c r="BG13" s="48">
        <f>VLOOKUP($A13,'RevPAR Raw Data'!$B$6:$BE$49,'RevPAR Raw Data'!AV$1,FALSE)</f>
        <v>1.75804104279771</v>
      </c>
      <c r="BH13" s="48">
        <f>VLOOKUP($A13,'RevPAR Raw Data'!$B$6:$BE$49,'RevPAR Raw Data'!AW$1,FALSE)</f>
        <v>1.0158820244259401</v>
      </c>
      <c r="BI13" s="48">
        <f>VLOOKUP($A13,'RevPAR Raw Data'!$B$6:$BE$49,'RevPAR Raw Data'!AX$1,FALSE)</f>
        <v>2.5982903557409101</v>
      </c>
      <c r="BJ13" s="49">
        <f>VLOOKUP($A13,'RevPAR Raw Data'!$B$6:$BE$49,'RevPAR Raw Data'!AY$1,FALSE)</f>
        <v>1.68704198367102</v>
      </c>
      <c r="BK13" s="48">
        <f>VLOOKUP($A13,'RevPAR Raw Data'!$B$6:$BE$49,'RevPAR Raw Data'!BA$1,FALSE)</f>
        <v>-8.3273387199097396E-2</v>
      </c>
      <c r="BL13" s="48">
        <f>VLOOKUP($A13,'RevPAR Raw Data'!$B$6:$BE$49,'RevPAR Raw Data'!BB$1,FALSE)</f>
        <v>-0.53549210694556204</v>
      </c>
      <c r="BM13" s="49">
        <f>VLOOKUP($A13,'RevPAR Raw Data'!$B$6:$BE$49,'RevPAR Raw Data'!BC$1,FALSE)</f>
        <v>-0.316679575912649</v>
      </c>
      <c r="BN13" s="50">
        <f>VLOOKUP($A13,'RevPAR Raw Data'!$B$6:$BE$49,'RevPAR Raw Data'!BE$1,FALSE)</f>
        <v>0.91575520079522399</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65.162460415624906</v>
      </c>
      <c r="C15" s="48">
        <f>VLOOKUP($A15,'Occupancy Raw Data'!$B$8:$BE$45,'Occupancy Raw Data'!AH$3,FALSE)</f>
        <v>75.902655333035</v>
      </c>
      <c r="D15" s="48">
        <f>VLOOKUP($A15,'Occupancy Raw Data'!$B$8:$BE$45,'Occupancy Raw Data'!AI$3,FALSE)</f>
        <v>82.946481047746801</v>
      </c>
      <c r="E15" s="48">
        <f>VLOOKUP($A15,'Occupancy Raw Data'!$B$8:$BE$45,'Occupancy Raw Data'!AJ$3,FALSE)</f>
        <v>77.871128187583807</v>
      </c>
      <c r="F15" s="48">
        <f>VLOOKUP($A15,'Occupancy Raw Data'!$B$8:$BE$45,'Occupancy Raw Data'!AK$3,FALSE)</f>
        <v>70.685193470003497</v>
      </c>
      <c r="G15" s="49">
        <f>VLOOKUP($A15,'Occupancy Raw Data'!$B$8:$BE$45,'Occupancy Raw Data'!AL$3,FALSE)</f>
        <v>74.513583690798797</v>
      </c>
      <c r="H15" s="48">
        <f>VLOOKUP($A15,'Occupancy Raw Data'!$B$8:$BE$45,'Occupancy Raw Data'!AN$3,FALSE)</f>
        <v>76.366702632525403</v>
      </c>
      <c r="I15" s="48">
        <f>VLOOKUP($A15,'Occupancy Raw Data'!$B$8:$BE$45,'Occupancy Raw Data'!AO$3,FALSE)</f>
        <v>81.883295174434394</v>
      </c>
      <c r="J15" s="49">
        <f>VLOOKUP($A15,'Occupancy Raw Data'!$B$8:$BE$45,'Occupancy Raw Data'!AP$3,FALSE)</f>
        <v>79.124998903479906</v>
      </c>
      <c r="K15" s="50">
        <f>VLOOKUP($A15,'Occupancy Raw Data'!$B$8:$BE$45,'Occupancy Raw Data'!AR$3,FALSE)</f>
        <v>75.831130894422003</v>
      </c>
      <c r="M15" s="47">
        <f>VLOOKUP($A15,'Occupancy Raw Data'!$B$8:$BE$45,'Occupancy Raw Data'!AT$3,FALSE)</f>
        <v>7.6322326292352702</v>
      </c>
      <c r="N15" s="48">
        <f>VLOOKUP($A15,'Occupancy Raw Data'!$B$8:$BE$45,'Occupancy Raw Data'!AU$3,FALSE)</f>
        <v>11.290133476501399</v>
      </c>
      <c r="O15" s="48">
        <f>VLOOKUP($A15,'Occupancy Raw Data'!$B$8:$BE$45,'Occupancy Raw Data'!AV$3,FALSE)</f>
        <v>10.340207382699401</v>
      </c>
      <c r="P15" s="48">
        <f>VLOOKUP($A15,'Occupancy Raw Data'!$B$8:$BE$45,'Occupancy Raw Data'!AW$3,FALSE)</f>
        <v>-1.7869907596999599</v>
      </c>
      <c r="Q15" s="48">
        <f>VLOOKUP($A15,'Occupancy Raw Data'!$B$8:$BE$45,'Occupancy Raw Data'!AX$3,FALSE)</f>
        <v>-4.6889524919227101</v>
      </c>
      <c r="R15" s="49">
        <f>VLOOKUP($A15,'Occupancy Raw Data'!$B$8:$BE$45,'Occupancy Raw Data'!AY$3,FALSE)</f>
        <v>4.2506862241299697</v>
      </c>
      <c r="S15" s="48">
        <f>VLOOKUP($A15,'Occupancy Raw Data'!$B$8:$BE$45,'Occupancy Raw Data'!BA$3,FALSE)</f>
        <v>1.32712120829795</v>
      </c>
      <c r="T15" s="48">
        <f>VLOOKUP($A15,'Occupancy Raw Data'!$B$8:$BE$45,'Occupancy Raw Data'!BB$3,FALSE)</f>
        <v>3.8346395953257502</v>
      </c>
      <c r="U15" s="49">
        <f>VLOOKUP($A15,'Occupancy Raw Data'!$B$8:$BE$45,'Occupancy Raw Data'!BC$3,FALSE)</f>
        <v>2.60927488987587</v>
      </c>
      <c r="V15" s="50">
        <f>VLOOKUP($A15,'Occupancy Raw Data'!$B$8:$BE$45,'Occupancy Raw Data'!BE$3,FALSE)</f>
        <v>3.7550671187709801</v>
      </c>
      <c r="X15" s="51">
        <f>VLOOKUP($A15,'ADR Raw Data'!$B$6:$BE$43,'ADR Raw Data'!AG$1,FALSE)</f>
        <v>201.99656658802601</v>
      </c>
      <c r="Y15" s="52">
        <f>VLOOKUP($A15,'ADR Raw Data'!$B$6:$BE$43,'ADR Raw Data'!AH$1,FALSE)</f>
        <v>229.69172351324801</v>
      </c>
      <c r="Z15" s="52">
        <f>VLOOKUP($A15,'ADR Raw Data'!$B$6:$BE$43,'ADR Raw Data'!AI$1,FALSE)</f>
        <v>247.610875772686</v>
      </c>
      <c r="AA15" s="52">
        <f>VLOOKUP($A15,'ADR Raw Data'!$B$6:$BE$43,'ADR Raw Data'!AJ$1,FALSE)</f>
        <v>235.98315954297999</v>
      </c>
      <c r="AB15" s="52">
        <f>VLOOKUP($A15,'ADR Raw Data'!$B$6:$BE$43,'ADR Raw Data'!AK$1,FALSE)</f>
        <v>211.09744325444501</v>
      </c>
      <c r="AC15" s="53">
        <f>VLOOKUP($A15,'ADR Raw Data'!$B$6:$BE$43,'ADR Raw Data'!AL$1,FALSE)</f>
        <v>226.62443574386401</v>
      </c>
      <c r="AD15" s="52">
        <f>VLOOKUP($A15,'ADR Raw Data'!$B$6:$BE$43,'ADR Raw Data'!AN$1,FALSE)</f>
        <v>193.69716858162701</v>
      </c>
      <c r="AE15" s="52">
        <f>VLOOKUP($A15,'ADR Raw Data'!$B$6:$BE$43,'ADR Raw Data'!AO$1,FALSE)</f>
        <v>195.951284462394</v>
      </c>
      <c r="AF15" s="53">
        <f>VLOOKUP($A15,'ADR Raw Data'!$B$6:$BE$43,'ADR Raw Data'!AP$1,FALSE)</f>
        <v>194.86351574484999</v>
      </c>
      <c r="AG15" s="54">
        <f>VLOOKUP($A15,'ADR Raw Data'!$B$6:$BE$43,'ADR Raw Data'!AR$1,FALSE)</f>
        <v>217.15571706233399</v>
      </c>
      <c r="AI15" s="47">
        <f>VLOOKUP($A15,'ADR Raw Data'!$B$6:$BE$43,'ADR Raw Data'!AT$1,FALSE)</f>
        <v>6.9385031782107003</v>
      </c>
      <c r="AJ15" s="48">
        <f>VLOOKUP($A15,'ADR Raw Data'!$B$6:$BE$43,'ADR Raw Data'!AU$1,FALSE)</f>
        <v>8.7117788573601391</v>
      </c>
      <c r="AK15" s="48">
        <f>VLOOKUP($A15,'ADR Raw Data'!$B$6:$BE$43,'ADR Raw Data'!AV$1,FALSE)</f>
        <v>11.2233002220536</v>
      </c>
      <c r="AL15" s="48">
        <f>VLOOKUP($A15,'ADR Raw Data'!$B$6:$BE$43,'ADR Raw Data'!AW$1,FALSE)</f>
        <v>6.50897541023207</v>
      </c>
      <c r="AM15" s="48">
        <f>VLOOKUP($A15,'ADR Raw Data'!$B$6:$BE$43,'ADR Raw Data'!AX$1,FALSE)</f>
        <v>3.9866399878541601</v>
      </c>
      <c r="AN15" s="49">
        <f>VLOOKUP($A15,'ADR Raw Data'!$B$6:$BE$43,'ADR Raw Data'!AY$1,FALSE)</f>
        <v>7.69130419471872</v>
      </c>
      <c r="AO15" s="48">
        <f>VLOOKUP($A15,'ADR Raw Data'!$B$6:$BE$43,'ADR Raw Data'!BA$1,FALSE)</f>
        <v>5.3306221138731003</v>
      </c>
      <c r="AP15" s="48">
        <f>VLOOKUP($A15,'ADR Raw Data'!$B$6:$BE$43,'ADR Raw Data'!BB$1,FALSE)</f>
        <v>7.43442922326643</v>
      </c>
      <c r="AQ15" s="49">
        <f>VLOOKUP($A15,'ADR Raw Data'!$B$6:$BE$43,'ADR Raw Data'!BC$1,FALSE)</f>
        <v>6.4095505537693898</v>
      </c>
      <c r="AR15" s="50">
        <f>VLOOKUP($A15,'ADR Raw Data'!$B$6:$BE$43,'ADR Raw Data'!BE$1,FALSE)</f>
        <v>7.3952033252804004</v>
      </c>
      <c r="AT15" s="51">
        <f>VLOOKUP($A15,'RevPAR Raw Data'!$B$6:$BE$43,'RevPAR Raw Data'!AG$1,FALSE)</f>
        <v>131.625932743844</v>
      </c>
      <c r="AU15" s="52">
        <f>VLOOKUP($A15,'RevPAR Raw Data'!$B$6:$BE$43,'RevPAR Raw Data'!AH$1,FALSE)</f>
        <v>174.34211722676901</v>
      </c>
      <c r="AV15" s="52">
        <f>VLOOKUP($A15,'RevPAR Raw Data'!$B$6:$BE$43,'RevPAR Raw Data'!AI$1,FALSE)</f>
        <v>205.38450814495101</v>
      </c>
      <c r="AW15" s="52">
        <f>VLOOKUP($A15,'RevPAR Raw Data'!$B$6:$BE$43,'RevPAR Raw Data'!AJ$1,FALSE)</f>
        <v>183.762748668824</v>
      </c>
      <c r="AX15" s="52">
        <f>VLOOKUP($A15,'RevPAR Raw Data'!$B$6:$BE$43,'RevPAR Raw Data'!AK$1,FALSE)</f>
        <v>149.21463617463601</v>
      </c>
      <c r="AY15" s="53">
        <f>VLOOKUP($A15,'RevPAR Raw Data'!$B$6:$BE$43,'RevPAR Raw Data'!AL$1,FALSE)</f>
        <v>168.86598859180501</v>
      </c>
      <c r="AZ15" s="52">
        <f>VLOOKUP($A15,'RevPAR Raw Data'!$B$6:$BE$43,'RevPAR Raw Data'!AN$1,FALSE)</f>
        <v>147.92014073835199</v>
      </c>
      <c r="BA15" s="52">
        <f>VLOOKUP($A15,'RevPAR Raw Data'!$B$6:$BE$43,'RevPAR Raw Data'!AO$1,FALSE)</f>
        <v>160.451368654438</v>
      </c>
      <c r="BB15" s="53">
        <f>VLOOKUP($A15,'RevPAR Raw Data'!$B$6:$BE$43,'RevPAR Raw Data'!AP$1,FALSE)</f>
        <v>154.18575469639501</v>
      </c>
      <c r="BC15" s="54">
        <f>VLOOKUP($A15,'RevPAR Raw Data'!$B$6:$BE$43,'RevPAR Raw Data'!AR$1,FALSE)</f>
        <v>164.671636050259</v>
      </c>
      <c r="BE15" s="47">
        <f>VLOOKUP($A15,'RevPAR Raw Data'!$B$6:$BE$43,'RevPAR Raw Data'!AT$1,FALSE)</f>
        <v>15.100298510993801</v>
      </c>
      <c r="BF15" s="48">
        <f>VLOOKUP($A15,'RevPAR Raw Data'!$B$6:$BE$43,'RevPAR Raw Data'!AU$1,FALSE)</f>
        <v>20.985483795035101</v>
      </c>
      <c r="BG15" s="48">
        <f>VLOOKUP($A15,'RevPAR Raw Data'!$B$6:$BE$43,'RevPAR Raw Data'!AV$1,FALSE)</f>
        <v>22.724020122896398</v>
      </c>
      <c r="BH15" s="48">
        <f>VLOOKUP($A15,'RevPAR Raw Data'!$B$6:$BE$43,'RevPAR Raw Data'!AW$1,FALSE)</f>
        <v>4.6056698614001101</v>
      </c>
      <c r="BI15" s="48">
        <f>VLOOKUP($A15,'RevPAR Raw Data'!$B$6:$BE$43,'RevPAR Raw Data'!AX$1,FALSE)</f>
        <v>-0.88924415912302501</v>
      </c>
      <c r="BJ15" s="49">
        <f>VLOOKUP($A15,'RevPAR Raw Data'!$B$6:$BE$43,'RevPAR Raw Data'!AY$1,FALSE)</f>
        <v>12.268923626709499</v>
      </c>
      <c r="BK15" s="48">
        <f>VLOOKUP($A15,'RevPAR Raw Data'!$B$6:$BE$43,'RevPAR Raw Data'!BA$1,FALSE)</f>
        <v>6.7284871387784904</v>
      </c>
      <c r="BL15" s="48">
        <f>VLOOKUP($A15,'RevPAR Raw Data'!$B$6:$BE$43,'RevPAR Raw Data'!BB$1,FALSE)</f>
        <v>11.554152385274</v>
      </c>
      <c r="BM15" s="49">
        <f>VLOOKUP($A15,'RevPAR Raw Data'!$B$6:$BE$43,'RevPAR Raw Data'!BC$1,FALSE)</f>
        <v>9.1860682367986701</v>
      </c>
      <c r="BN15" s="50">
        <f>VLOOKUP($A15,'RevPAR Raw Data'!$B$6:$BE$43,'RevPAR Raw Data'!BE$1,FALSE)</f>
        <v>11.427965292485201</v>
      </c>
    </row>
    <row r="16" spans="1:66" x14ac:dyDescent="0.45">
      <c r="A16" s="63" t="s">
        <v>88</v>
      </c>
      <c r="B16" s="47">
        <f>VLOOKUP($A16,'Occupancy Raw Data'!$B$8:$BE$45,'Occupancy Raw Data'!AG$3,FALSE)</f>
        <v>70.698644421272107</v>
      </c>
      <c r="C16" s="48">
        <f>VLOOKUP($A16,'Occupancy Raw Data'!$B$8:$BE$45,'Occupancy Raw Data'!AH$3,FALSE)</f>
        <v>85.440563086548394</v>
      </c>
      <c r="D16" s="48">
        <f>VLOOKUP($A16,'Occupancy Raw Data'!$B$8:$BE$45,'Occupancy Raw Data'!AI$3,FALSE)</f>
        <v>92.539103232533805</v>
      </c>
      <c r="E16" s="48">
        <f>VLOOKUP($A16,'Occupancy Raw Data'!$B$8:$BE$45,'Occupancy Raw Data'!AJ$3,FALSE)</f>
        <v>84.655891553701693</v>
      </c>
      <c r="F16" s="48">
        <f>VLOOKUP($A16,'Occupancy Raw Data'!$B$8:$BE$45,'Occupancy Raw Data'!AK$3,FALSE)</f>
        <v>73.576642335766394</v>
      </c>
      <c r="G16" s="49">
        <f>VLOOKUP($A16,'Occupancy Raw Data'!$B$8:$BE$45,'Occupancy Raw Data'!AL$3,FALSE)</f>
        <v>81.382168925964507</v>
      </c>
      <c r="H16" s="48">
        <f>VLOOKUP($A16,'Occupancy Raw Data'!$B$8:$BE$45,'Occupancy Raw Data'!AN$3,FALSE)</f>
        <v>78.042231491136604</v>
      </c>
      <c r="I16" s="48">
        <f>VLOOKUP($A16,'Occupancy Raw Data'!$B$8:$BE$45,'Occupancy Raw Data'!AO$3,FALSE)</f>
        <v>85.789885297184497</v>
      </c>
      <c r="J16" s="49">
        <f>VLOOKUP($A16,'Occupancy Raw Data'!$B$8:$BE$45,'Occupancy Raw Data'!AP$3,FALSE)</f>
        <v>81.916058394160501</v>
      </c>
      <c r="K16" s="50">
        <f>VLOOKUP($A16,'Occupancy Raw Data'!$B$8:$BE$45,'Occupancy Raw Data'!AR$3,FALSE)</f>
        <v>81.534708774020501</v>
      </c>
      <c r="M16" s="47">
        <f>VLOOKUP($A16,'Occupancy Raw Data'!$B$8:$BE$45,'Occupancy Raw Data'!AT$3,FALSE)</f>
        <v>12.2423132365731</v>
      </c>
      <c r="N16" s="48">
        <f>VLOOKUP($A16,'Occupancy Raw Data'!$B$8:$BE$45,'Occupancy Raw Data'!AU$3,FALSE)</f>
        <v>17.4970646567809</v>
      </c>
      <c r="O16" s="48">
        <f>VLOOKUP($A16,'Occupancy Raw Data'!$B$8:$BE$45,'Occupancy Raw Data'!AV$3,FALSE)</f>
        <v>14.842214991480899</v>
      </c>
      <c r="P16" s="48">
        <f>VLOOKUP($A16,'Occupancy Raw Data'!$B$8:$BE$45,'Occupancy Raw Data'!AW$3,FALSE)</f>
        <v>-1.5408272956556399</v>
      </c>
      <c r="Q16" s="48">
        <f>VLOOKUP($A16,'Occupancy Raw Data'!$B$8:$BE$45,'Occupancy Raw Data'!AX$3,FALSE)</f>
        <v>-6.7958675312706598</v>
      </c>
      <c r="R16" s="49">
        <f>VLOOKUP($A16,'Occupancy Raw Data'!$B$8:$BE$45,'Occupancy Raw Data'!AY$3,FALSE)</f>
        <v>6.7429907068935302</v>
      </c>
      <c r="S16" s="48">
        <f>VLOOKUP($A16,'Occupancy Raw Data'!$B$8:$BE$45,'Occupancy Raw Data'!BA$3,FALSE)</f>
        <v>1.4907661751831101</v>
      </c>
      <c r="T16" s="48">
        <f>VLOOKUP($A16,'Occupancy Raw Data'!$B$8:$BE$45,'Occupancy Raw Data'!BB$3,FALSE)</f>
        <v>8.1102026134849492</v>
      </c>
      <c r="U16" s="49">
        <f>VLOOKUP($A16,'Occupancy Raw Data'!$B$8:$BE$45,'Occupancy Raw Data'!BC$3,FALSE)</f>
        <v>4.8525547445255404</v>
      </c>
      <c r="V16" s="50">
        <f>VLOOKUP($A16,'Occupancy Raw Data'!$B$8:$BE$45,'Occupancy Raw Data'!BE$3,FALSE)</f>
        <v>6.1934005320506298</v>
      </c>
      <c r="X16" s="51">
        <f>VLOOKUP($A16,'ADR Raw Data'!$B$6:$BE$43,'ADR Raw Data'!AG$1,FALSE)</f>
        <v>222.279400442477</v>
      </c>
      <c r="Y16" s="52">
        <f>VLOOKUP($A16,'ADR Raw Data'!$B$6:$BE$43,'ADR Raw Data'!AH$1,FALSE)</f>
        <v>255.407549046529</v>
      </c>
      <c r="Z16" s="52">
        <f>VLOOKUP($A16,'ADR Raw Data'!$B$6:$BE$43,'ADR Raw Data'!AI$1,FALSE)</f>
        <v>271.43399261930199</v>
      </c>
      <c r="AA16" s="52">
        <f>VLOOKUP($A16,'ADR Raw Data'!$B$6:$BE$43,'ADR Raw Data'!AJ$1,FALSE)</f>
        <v>262.16673061526097</v>
      </c>
      <c r="AB16" s="52">
        <f>VLOOKUP($A16,'ADR Raw Data'!$B$6:$BE$43,'ADR Raw Data'!AK$1,FALSE)</f>
        <v>225.44575963718799</v>
      </c>
      <c r="AC16" s="53">
        <f>VLOOKUP($A16,'ADR Raw Data'!$B$6:$BE$43,'ADR Raw Data'!AL$1,FALSE)</f>
        <v>249.285014254505</v>
      </c>
      <c r="AD16" s="52">
        <f>VLOOKUP($A16,'ADR Raw Data'!$B$6:$BE$43,'ADR Raw Data'!AN$1,FALSE)</f>
        <v>188.14720112235599</v>
      </c>
      <c r="AE16" s="52">
        <f>VLOOKUP($A16,'ADR Raw Data'!$B$6:$BE$43,'ADR Raw Data'!AO$1,FALSE)</f>
        <v>202.43947491567599</v>
      </c>
      <c r="AF16" s="53">
        <f>VLOOKUP($A16,'ADR Raw Data'!$B$6:$BE$43,'ADR Raw Data'!AP$1,FALSE)</f>
        <v>195.631280272411</v>
      </c>
      <c r="AG16" s="54">
        <f>VLOOKUP($A16,'ADR Raw Data'!$B$6:$BE$43,'ADR Raw Data'!AR$1,FALSE)</f>
        <v>233.883677039513</v>
      </c>
      <c r="AI16" s="47">
        <f>VLOOKUP($A16,'ADR Raw Data'!$B$6:$BE$43,'ADR Raw Data'!AT$1,FALSE)</f>
        <v>9.1766498245115304</v>
      </c>
      <c r="AJ16" s="48">
        <f>VLOOKUP($A16,'ADR Raw Data'!$B$6:$BE$43,'ADR Raw Data'!AU$1,FALSE)</f>
        <v>10.6521201182042</v>
      </c>
      <c r="AK16" s="48">
        <f>VLOOKUP($A16,'ADR Raw Data'!$B$6:$BE$43,'ADR Raw Data'!AV$1,FALSE)</f>
        <v>10.322014117298901</v>
      </c>
      <c r="AL16" s="48">
        <f>VLOOKUP($A16,'ADR Raw Data'!$B$6:$BE$43,'ADR Raw Data'!AW$1,FALSE)</f>
        <v>11.048370618444601</v>
      </c>
      <c r="AM16" s="48">
        <f>VLOOKUP($A16,'ADR Raw Data'!$B$6:$BE$43,'ADR Raw Data'!AX$1,FALSE)</f>
        <v>8.7067843248432606</v>
      </c>
      <c r="AN16" s="49">
        <f>VLOOKUP($A16,'ADR Raw Data'!$B$6:$BE$43,'ADR Raw Data'!AY$1,FALSE)</f>
        <v>10.3648749182994</v>
      </c>
      <c r="AO16" s="48">
        <f>VLOOKUP($A16,'ADR Raw Data'!$B$6:$BE$43,'ADR Raw Data'!BA$1,FALSE)</f>
        <v>10.479146606439899</v>
      </c>
      <c r="AP16" s="48">
        <f>VLOOKUP($A16,'ADR Raw Data'!$B$6:$BE$43,'ADR Raw Data'!BB$1,FALSE)</f>
        <v>15.7022584213759</v>
      </c>
      <c r="AQ16" s="49">
        <f>VLOOKUP($A16,'ADR Raw Data'!$B$6:$BE$43,'ADR Raw Data'!BC$1,FALSE)</f>
        <v>13.297661168195299</v>
      </c>
      <c r="AR16" s="50">
        <f>VLOOKUP($A16,'ADR Raw Data'!$B$6:$BE$43,'ADR Raw Data'!BE$1,FALSE)</f>
        <v>11.158187202530501</v>
      </c>
      <c r="AT16" s="51">
        <f>VLOOKUP($A16,'RevPAR Raw Data'!$B$6:$BE$43,'RevPAR Raw Data'!AG$1,FALSE)</f>
        <v>157.148522940563</v>
      </c>
      <c r="AU16" s="52">
        <f>VLOOKUP($A16,'RevPAR Raw Data'!$B$6:$BE$43,'RevPAR Raw Data'!AH$1,FALSE)</f>
        <v>218.22164807090701</v>
      </c>
      <c r="AV16" s="52">
        <f>VLOOKUP($A16,'RevPAR Raw Data'!$B$6:$BE$43,'RevPAR Raw Data'!AI$1,FALSE)</f>
        <v>251.18258263816401</v>
      </c>
      <c r="AW16" s="52">
        <f>VLOOKUP($A16,'RevPAR Raw Data'!$B$6:$BE$43,'RevPAR Raw Data'!AJ$1,FALSE)</f>
        <v>221.939583159541</v>
      </c>
      <c r="AX16" s="52">
        <f>VLOOKUP($A16,'RevPAR Raw Data'!$B$6:$BE$43,'RevPAR Raw Data'!AK$1,FALSE)</f>
        <v>165.87542022940499</v>
      </c>
      <c r="AY16" s="53">
        <f>VLOOKUP($A16,'RevPAR Raw Data'!$B$6:$BE$43,'RevPAR Raw Data'!AL$1,FALSE)</f>
        <v>202.87355140771601</v>
      </c>
      <c r="AZ16" s="52">
        <f>VLOOKUP($A16,'RevPAR Raw Data'!$B$6:$BE$43,'RevPAR Raw Data'!AN$1,FALSE)</f>
        <v>146.83427424400401</v>
      </c>
      <c r="BA16" s="52">
        <f>VLOOKUP($A16,'RevPAR Raw Data'!$B$6:$BE$43,'RevPAR Raw Data'!AO$1,FALSE)</f>
        <v>173.67259332638099</v>
      </c>
      <c r="BB16" s="53">
        <f>VLOOKUP($A16,'RevPAR Raw Data'!$B$6:$BE$43,'RevPAR Raw Data'!AP$1,FALSE)</f>
        <v>160.25343378519199</v>
      </c>
      <c r="BC16" s="54">
        <f>VLOOKUP($A16,'RevPAR Raw Data'!$B$6:$BE$43,'RevPAR Raw Data'!AR$1,FALSE)</f>
        <v>190.696374944138</v>
      </c>
      <c r="BE16" s="47">
        <f>VLOOKUP($A16,'RevPAR Raw Data'!$B$6:$BE$43,'RevPAR Raw Data'!AT$1,FALSE)</f>
        <v>22.542397277224701</v>
      </c>
      <c r="BF16" s="48">
        <f>VLOOKUP($A16,'RevPAR Raw Data'!$B$6:$BE$43,'RevPAR Raw Data'!AU$1,FALSE)</f>
        <v>30.012993119385399</v>
      </c>
      <c r="BG16" s="48">
        <f>VLOOKUP($A16,'RevPAR Raw Data'!$B$6:$BE$43,'RevPAR Raw Data'!AV$1,FALSE)</f>
        <v>26.696244635520401</v>
      </c>
      <c r="BH16" s="48">
        <f>VLOOKUP($A16,'RevPAR Raw Data'!$B$6:$BE$43,'RevPAR Raw Data'!AW$1,FALSE)</f>
        <v>9.3373070125747706</v>
      </c>
      <c r="BI16" s="48">
        <f>VLOOKUP($A16,'RevPAR Raw Data'!$B$6:$BE$43,'RevPAR Raw Data'!AX$1,FALSE)</f>
        <v>1.3192152646228099</v>
      </c>
      <c r="BJ16" s="49">
        <f>VLOOKUP($A16,'RevPAR Raw Data'!$B$6:$BE$43,'RevPAR Raw Data'!AY$1,FALSE)</f>
        <v>17.806768177715</v>
      </c>
      <c r="BK16" s="48">
        <f>VLOOKUP($A16,'RevPAR Raw Data'!$B$6:$BE$43,'RevPAR Raw Data'!BA$1,FALSE)</f>
        <v>12.1261323546796</v>
      </c>
      <c r="BL16" s="48">
        <f>VLOOKUP($A16,'RevPAR Raw Data'!$B$6:$BE$43,'RevPAR Raw Data'!BB$1,FALSE)</f>
        <v>25.0859460077275</v>
      </c>
      <c r="BM16" s="49">
        <f>VLOOKUP($A16,'RevPAR Raw Data'!$B$6:$BE$43,'RevPAR Raw Data'!BC$1,FALSE)</f>
        <v>18.795492200649001</v>
      </c>
      <c r="BN16" s="50">
        <f>VLOOKUP($A16,'RevPAR Raw Data'!$B$6:$BE$43,'RevPAR Raw Data'!BE$1,FALSE)</f>
        <v>18.0426589601499</v>
      </c>
    </row>
    <row r="17" spans="1:66" x14ac:dyDescent="0.45">
      <c r="A17" s="63" t="s">
        <v>89</v>
      </c>
      <c r="B17" s="47">
        <f>VLOOKUP($A17,'Occupancy Raw Data'!$B$8:$BE$45,'Occupancy Raw Data'!AG$3,FALSE)</f>
        <v>62.179412788673503</v>
      </c>
      <c r="C17" s="48">
        <f>VLOOKUP($A17,'Occupancy Raw Data'!$B$8:$BE$45,'Occupancy Raw Data'!AH$3,FALSE)</f>
        <v>73.218637576882898</v>
      </c>
      <c r="D17" s="48">
        <f>VLOOKUP($A17,'Occupancy Raw Data'!$B$8:$BE$45,'Occupancy Raw Data'!AI$3,FALSE)</f>
        <v>82.241499361726795</v>
      </c>
      <c r="E17" s="48">
        <f>VLOOKUP($A17,'Occupancy Raw Data'!$B$8:$BE$45,'Occupancy Raw Data'!AJ$3,FALSE)</f>
        <v>77.355808285946296</v>
      </c>
      <c r="F17" s="48">
        <f>VLOOKUP($A17,'Occupancy Raw Data'!$B$8:$BE$45,'Occupancy Raw Data'!AK$3,FALSE)</f>
        <v>69.8009748172217</v>
      </c>
      <c r="G17" s="49">
        <f>VLOOKUP($A17,'Occupancy Raw Data'!$B$8:$BE$45,'Occupancy Raw Data'!AL$3,FALSE)</f>
        <v>72.959266566090207</v>
      </c>
      <c r="H17" s="48">
        <f>VLOOKUP($A17,'Occupancy Raw Data'!$B$8:$BE$45,'Occupancy Raw Data'!AN$3,FALSE)</f>
        <v>73.291168620169401</v>
      </c>
      <c r="I17" s="48">
        <f>VLOOKUP($A17,'Occupancy Raw Data'!$B$8:$BE$45,'Occupancy Raw Data'!AO$3,FALSE)</f>
        <v>81.368225600556997</v>
      </c>
      <c r="J17" s="49">
        <f>VLOOKUP($A17,'Occupancy Raw Data'!$B$8:$BE$45,'Occupancy Raw Data'!AP$3,FALSE)</f>
        <v>77.329697110363199</v>
      </c>
      <c r="K17" s="50">
        <f>VLOOKUP($A17,'Occupancy Raw Data'!$B$8:$BE$45,'Occupancy Raw Data'!AR$3,FALSE)</f>
        <v>74.207961007311098</v>
      </c>
      <c r="M17" s="47">
        <f>VLOOKUP($A17,'Occupancy Raw Data'!$B$8:$BE$45,'Occupancy Raw Data'!AT$3,FALSE)</f>
        <v>11.2582532123002</v>
      </c>
      <c r="N17" s="48">
        <f>VLOOKUP($A17,'Occupancy Raw Data'!$B$8:$BE$45,'Occupancy Raw Data'!AU$3,FALSE)</f>
        <v>14.708756167519899</v>
      </c>
      <c r="O17" s="48">
        <f>VLOOKUP($A17,'Occupancy Raw Data'!$B$8:$BE$45,'Occupancy Raw Data'!AV$3,FALSE)</f>
        <v>11.4533134565935</v>
      </c>
      <c r="P17" s="48">
        <f>VLOOKUP($A17,'Occupancy Raw Data'!$B$8:$BE$45,'Occupancy Raw Data'!AW$3,FALSE)</f>
        <v>-1.7427547732151201</v>
      </c>
      <c r="Q17" s="48">
        <f>VLOOKUP($A17,'Occupancy Raw Data'!$B$8:$BE$45,'Occupancy Raw Data'!AX$3,FALSE)</f>
        <v>-3.9610690821869698</v>
      </c>
      <c r="R17" s="49">
        <f>VLOOKUP($A17,'Occupancy Raw Data'!$B$8:$BE$45,'Occupancy Raw Data'!AY$3,FALSE)</f>
        <v>5.7668974760231997</v>
      </c>
      <c r="S17" s="48">
        <f>VLOOKUP($A17,'Occupancy Raw Data'!$B$8:$BE$45,'Occupancy Raw Data'!BA$3,FALSE)</f>
        <v>1.8600018293438001</v>
      </c>
      <c r="T17" s="48">
        <f>VLOOKUP($A17,'Occupancy Raw Data'!$B$8:$BE$45,'Occupancy Raw Data'!BB$3,FALSE)</f>
        <v>5.1370418291714204</v>
      </c>
      <c r="U17" s="49">
        <f>VLOOKUP($A17,'Occupancy Raw Data'!$B$8:$BE$45,'Occupancy Raw Data'!BC$3,FALSE)</f>
        <v>3.5582026003948899</v>
      </c>
      <c r="V17" s="50">
        <f>VLOOKUP($A17,'Occupancy Raw Data'!$B$8:$BE$45,'Occupancy Raw Data'!BE$3,FALSE)</f>
        <v>5.1002284553850199</v>
      </c>
      <c r="X17" s="51">
        <f>VLOOKUP($A17,'ADR Raw Data'!$B$6:$BE$43,'ADR Raw Data'!AG$1,FALSE)</f>
        <v>159.227614781634</v>
      </c>
      <c r="Y17" s="52">
        <f>VLOOKUP($A17,'ADR Raw Data'!$B$6:$BE$43,'ADR Raw Data'!AH$1,FALSE)</f>
        <v>187.15324919760599</v>
      </c>
      <c r="Z17" s="52">
        <f>VLOOKUP($A17,'ADR Raw Data'!$B$6:$BE$43,'ADR Raw Data'!AI$1,FALSE)</f>
        <v>200.859078562105</v>
      </c>
      <c r="AA17" s="52">
        <f>VLOOKUP($A17,'ADR Raw Data'!$B$6:$BE$43,'ADR Raw Data'!AJ$1,FALSE)</f>
        <v>191.225113828151</v>
      </c>
      <c r="AB17" s="52">
        <f>VLOOKUP($A17,'ADR Raw Data'!$B$6:$BE$43,'ADR Raw Data'!AK$1,FALSE)</f>
        <v>171.02542707510699</v>
      </c>
      <c r="AC17" s="53">
        <f>VLOOKUP($A17,'ADR Raw Data'!$B$6:$BE$43,'ADR Raw Data'!AL$1,FALSE)</f>
        <v>183.26075689131301</v>
      </c>
      <c r="AD17" s="52">
        <f>VLOOKUP($A17,'ADR Raw Data'!$B$6:$BE$43,'ADR Raw Data'!AN$1,FALSE)</f>
        <v>155.81048254294899</v>
      </c>
      <c r="AE17" s="52">
        <f>VLOOKUP($A17,'ADR Raw Data'!$B$6:$BE$43,'ADR Raw Data'!AO$1,FALSE)</f>
        <v>158.83717357198799</v>
      </c>
      <c r="AF17" s="53">
        <f>VLOOKUP($A17,'ADR Raw Data'!$B$6:$BE$43,'ADR Raw Data'!AP$1,FALSE)</f>
        <v>157.40286223456101</v>
      </c>
      <c r="AG17" s="54">
        <f>VLOOKUP($A17,'ADR Raw Data'!$B$6:$BE$43,'ADR Raw Data'!AR$1,FALSE)</f>
        <v>175.561994291969</v>
      </c>
      <c r="AI17" s="47">
        <f>VLOOKUP($A17,'ADR Raw Data'!$B$6:$BE$43,'ADR Raw Data'!AT$1,FALSE)</f>
        <v>7.3169349001335497</v>
      </c>
      <c r="AJ17" s="48">
        <f>VLOOKUP($A17,'ADR Raw Data'!$B$6:$BE$43,'ADR Raw Data'!AU$1,FALSE)</f>
        <v>11.7801594054436</v>
      </c>
      <c r="AK17" s="48">
        <f>VLOOKUP($A17,'ADR Raw Data'!$B$6:$BE$43,'ADR Raw Data'!AV$1,FALSE)</f>
        <v>13.0092280138488</v>
      </c>
      <c r="AL17" s="48">
        <f>VLOOKUP($A17,'ADR Raw Data'!$B$6:$BE$43,'ADR Raw Data'!AW$1,FALSE)</f>
        <v>9.0069259118315195</v>
      </c>
      <c r="AM17" s="48">
        <f>VLOOKUP($A17,'ADR Raw Data'!$B$6:$BE$43,'ADR Raw Data'!AX$1,FALSE)</f>
        <v>5.6165307935703197</v>
      </c>
      <c r="AN17" s="49">
        <f>VLOOKUP($A17,'ADR Raw Data'!$B$6:$BE$43,'ADR Raw Data'!AY$1,FALSE)</f>
        <v>9.5976404485761204</v>
      </c>
      <c r="AO17" s="48">
        <f>VLOOKUP($A17,'ADR Raw Data'!$B$6:$BE$43,'ADR Raw Data'!BA$1,FALSE)</f>
        <v>5.0969358074055098</v>
      </c>
      <c r="AP17" s="48">
        <f>VLOOKUP($A17,'ADR Raw Data'!$B$6:$BE$43,'ADR Raw Data'!BB$1,FALSE)</f>
        <v>6.4354680427593802</v>
      </c>
      <c r="AQ17" s="49">
        <f>VLOOKUP($A17,'ADR Raw Data'!$B$6:$BE$43,'ADR Raw Data'!BC$1,FALSE)</f>
        <v>5.8088533683423202</v>
      </c>
      <c r="AR17" s="50">
        <f>VLOOKUP($A17,'ADR Raw Data'!$B$6:$BE$43,'ADR Raw Data'!BE$1,FALSE)</f>
        <v>8.6137968535862406</v>
      </c>
      <c r="AT17" s="51">
        <f>VLOOKUP($A17,'RevPAR Raw Data'!$B$6:$BE$43,'RevPAR Raw Data'!AG$1,FALSE)</f>
        <v>99.006795868631698</v>
      </c>
      <c r="AU17" s="52">
        <f>VLOOKUP($A17,'RevPAR Raw Data'!$B$6:$BE$43,'RevPAR Raw Data'!AH$1,FALSE)</f>
        <v>137.031059243356</v>
      </c>
      <c r="AV17" s="52">
        <f>VLOOKUP($A17,'RevPAR Raw Data'!$B$6:$BE$43,'RevPAR Raw Data'!AI$1,FALSE)</f>
        <v>165.18951781362401</v>
      </c>
      <c r="AW17" s="52">
        <f>VLOOKUP($A17,'RevPAR Raw Data'!$B$6:$BE$43,'RevPAR Raw Data'!AJ$1,FALSE)</f>
        <v>147.923732447487</v>
      </c>
      <c r="AX17" s="52">
        <f>VLOOKUP($A17,'RevPAR Raw Data'!$B$6:$BE$43,'RevPAR Raw Data'!AK$1,FALSE)</f>
        <v>119.377415283741</v>
      </c>
      <c r="AY17" s="53">
        <f>VLOOKUP($A17,'RevPAR Raw Data'!$B$6:$BE$43,'RevPAR Raw Data'!AL$1,FALSE)</f>
        <v>133.70570413136801</v>
      </c>
      <c r="AZ17" s="52">
        <f>VLOOKUP($A17,'RevPAR Raw Data'!$B$6:$BE$43,'RevPAR Raw Data'!AN$1,FALSE)</f>
        <v>114.195323488453</v>
      </c>
      <c r="BA17" s="52">
        <f>VLOOKUP($A17,'RevPAR Raw Data'!$B$6:$BE$43,'RevPAR Raw Data'!AO$1,FALSE)</f>
        <v>129.24298972960401</v>
      </c>
      <c r="BB17" s="53">
        <f>VLOOKUP($A17,'RevPAR Raw Data'!$B$6:$BE$43,'RevPAR Raw Data'!AP$1,FALSE)</f>
        <v>121.719156609028</v>
      </c>
      <c r="BC17" s="54">
        <f>VLOOKUP($A17,'RevPAR Raw Data'!$B$6:$BE$43,'RevPAR Raw Data'!AR$1,FALSE)</f>
        <v>130.28097626784199</v>
      </c>
      <c r="BE17" s="47">
        <f>VLOOKUP($A17,'RevPAR Raw Data'!$B$6:$BE$43,'RevPAR Raw Data'!AT$1,FALSE)</f>
        <v>19.398947170869999</v>
      </c>
      <c r="BF17" s="48">
        <f>VLOOKUP($A17,'RevPAR Raw Data'!$B$6:$BE$43,'RevPAR Raw Data'!AU$1,FALSE)</f>
        <v>28.2216304960555</v>
      </c>
      <c r="BG17" s="48">
        <f>VLOOKUP($A17,'RevPAR Raw Data'!$B$6:$BE$43,'RevPAR Raw Data'!AV$1,FALSE)</f>
        <v>25.952529133151302</v>
      </c>
      <c r="BH17" s="48">
        <f>VLOOKUP($A17,'RevPAR Raw Data'!$B$6:$BE$43,'RevPAR Raw Data'!AW$1,FALSE)</f>
        <v>7.1072025073680098</v>
      </c>
      <c r="BI17" s="48">
        <f>VLOOKUP($A17,'RevPAR Raw Data'!$B$6:$BE$43,'RevPAR Raw Data'!AX$1,FALSE)</f>
        <v>1.4329870466277199</v>
      </c>
      <c r="BJ17" s="49">
        <f>VLOOKUP($A17,'RevPAR Raw Data'!$B$6:$BE$43,'RevPAR Raw Data'!AY$1,FALSE)</f>
        <v>15.918024009386</v>
      </c>
      <c r="BK17" s="48">
        <f>VLOOKUP($A17,'RevPAR Raw Data'!$B$6:$BE$43,'RevPAR Raw Data'!BA$1,FALSE)</f>
        <v>7.0517407360075399</v>
      </c>
      <c r="BL17" s="48">
        <f>VLOOKUP($A17,'RevPAR Raw Data'!$B$6:$BE$43,'RevPAR Raw Data'!BB$1,FALSE)</f>
        <v>11.9031025571903</v>
      </c>
      <c r="BM17" s="49">
        <f>VLOOKUP($A17,'RevPAR Raw Data'!$B$6:$BE$43,'RevPAR Raw Data'!BC$1,FALSE)</f>
        <v>9.5737467403426901</v>
      </c>
      <c r="BN17" s="50">
        <f>VLOOKUP($A17,'RevPAR Raw Data'!$B$6:$BE$43,'RevPAR Raw Data'!BE$1,FALSE)</f>
        <v>14.153348627186899</v>
      </c>
    </row>
    <row r="18" spans="1:66" x14ac:dyDescent="0.45">
      <c r="A18" s="63" t="s">
        <v>26</v>
      </c>
      <c r="B18" s="47">
        <f>VLOOKUP($A18,'Occupancy Raw Data'!$B$8:$BE$45,'Occupancy Raw Data'!AG$3,FALSE)</f>
        <v>60.309659090909001</v>
      </c>
      <c r="C18" s="48">
        <f>VLOOKUP($A18,'Occupancy Raw Data'!$B$8:$BE$45,'Occupancy Raw Data'!AH$3,FALSE)</f>
        <v>76.480113636363598</v>
      </c>
      <c r="D18" s="48">
        <f>VLOOKUP($A18,'Occupancy Raw Data'!$B$8:$BE$45,'Occupancy Raw Data'!AI$3,FALSE)</f>
        <v>88.184659090908994</v>
      </c>
      <c r="E18" s="48">
        <f>VLOOKUP($A18,'Occupancy Raw Data'!$B$8:$BE$45,'Occupancy Raw Data'!AJ$3,FALSE)</f>
        <v>82.852272727272705</v>
      </c>
      <c r="F18" s="48">
        <f>VLOOKUP($A18,'Occupancy Raw Data'!$B$8:$BE$45,'Occupancy Raw Data'!AK$3,FALSE)</f>
        <v>67.244318181818102</v>
      </c>
      <c r="G18" s="49">
        <f>VLOOKUP($A18,'Occupancy Raw Data'!$B$8:$BE$45,'Occupancy Raw Data'!AL$3,FALSE)</f>
        <v>75.014204545454504</v>
      </c>
      <c r="H18" s="48">
        <f>VLOOKUP($A18,'Occupancy Raw Data'!$B$8:$BE$45,'Occupancy Raw Data'!AN$3,FALSE)</f>
        <v>72.579545454545396</v>
      </c>
      <c r="I18" s="48">
        <f>VLOOKUP($A18,'Occupancy Raw Data'!$B$8:$BE$45,'Occupancy Raw Data'!AO$3,FALSE)</f>
        <v>79.599431818181799</v>
      </c>
      <c r="J18" s="49">
        <f>VLOOKUP($A18,'Occupancy Raw Data'!$B$8:$BE$45,'Occupancy Raw Data'!AP$3,FALSE)</f>
        <v>76.089488636363598</v>
      </c>
      <c r="K18" s="50">
        <f>VLOOKUP($A18,'Occupancy Raw Data'!$B$8:$BE$45,'Occupancy Raw Data'!AR$3,FALSE)</f>
        <v>75.321428571428498</v>
      </c>
      <c r="M18" s="47">
        <f>VLOOKUP($A18,'Occupancy Raw Data'!$B$8:$BE$45,'Occupancy Raw Data'!AT$3,FALSE)</f>
        <v>7.5083877105850698</v>
      </c>
      <c r="N18" s="48">
        <f>VLOOKUP($A18,'Occupancy Raw Data'!$B$8:$BE$45,'Occupancy Raw Data'!AU$3,FALSE)</f>
        <v>14.427656082411</v>
      </c>
      <c r="O18" s="48">
        <f>VLOOKUP($A18,'Occupancy Raw Data'!$B$8:$BE$45,'Occupancy Raw Data'!AV$3,FALSE)</f>
        <v>12.9217671892022</v>
      </c>
      <c r="P18" s="48">
        <f>VLOOKUP($A18,'Occupancy Raw Data'!$B$8:$BE$45,'Occupancy Raw Data'!AW$3,FALSE)</f>
        <v>3.003759177584</v>
      </c>
      <c r="Q18" s="48">
        <f>VLOOKUP($A18,'Occupancy Raw Data'!$B$8:$BE$45,'Occupancy Raw Data'!AX$3,FALSE)</f>
        <v>-1.7224630422768701</v>
      </c>
      <c r="R18" s="49">
        <f>VLOOKUP($A18,'Occupancy Raw Data'!$B$8:$BE$45,'Occupancy Raw Data'!AY$3,FALSE)</f>
        <v>7.1976521849747899</v>
      </c>
      <c r="S18" s="48">
        <f>VLOOKUP($A18,'Occupancy Raw Data'!$B$8:$BE$45,'Occupancy Raw Data'!BA$3,FALSE)</f>
        <v>5.8515402997878301</v>
      </c>
      <c r="T18" s="48">
        <f>VLOOKUP($A18,'Occupancy Raw Data'!$B$8:$BE$45,'Occupancy Raw Data'!BB$3,FALSE)</f>
        <v>9.6852543203890509</v>
      </c>
      <c r="U18" s="49">
        <f>VLOOKUP($A18,'Occupancy Raw Data'!$B$8:$BE$45,'Occupancy Raw Data'!BC$3,FALSE)</f>
        <v>7.8227701113711703</v>
      </c>
      <c r="V18" s="50">
        <f>VLOOKUP($A18,'Occupancy Raw Data'!$B$8:$BE$45,'Occupancy Raw Data'!BE$3,FALSE)</f>
        <v>7.37733318430758</v>
      </c>
      <c r="X18" s="51">
        <f>VLOOKUP($A18,'ADR Raw Data'!$B$6:$BE$43,'ADR Raw Data'!AG$1,FALSE)</f>
        <v>152.66889961844601</v>
      </c>
      <c r="Y18" s="52">
        <f>VLOOKUP($A18,'ADR Raw Data'!$B$6:$BE$43,'ADR Raw Data'!AH$1,FALSE)</f>
        <v>189.52363768062099</v>
      </c>
      <c r="Z18" s="52">
        <f>VLOOKUP($A18,'ADR Raw Data'!$B$6:$BE$43,'ADR Raw Data'!AI$1,FALSE)</f>
        <v>214.42538030346901</v>
      </c>
      <c r="AA18" s="52">
        <f>VLOOKUP($A18,'ADR Raw Data'!$B$6:$BE$43,'ADR Raw Data'!AJ$1,FALSE)</f>
        <v>205.27456247428299</v>
      </c>
      <c r="AB18" s="52">
        <f>VLOOKUP($A18,'ADR Raw Data'!$B$6:$BE$43,'ADR Raw Data'!AK$1,FALSE)</f>
        <v>162.85120785804801</v>
      </c>
      <c r="AC18" s="53">
        <f>VLOOKUP($A18,'ADR Raw Data'!$B$6:$BE$43,'ADR Raw Data'!AL$1,FALSE)</f>
        <v>188.14972603673499</v>
      </c>
      <c r="AD18" s="52">
        <f>VLOOKUP($A18,'ADR Raw Data'!$B$6:$BE$43,'ADR Raw Data'!AN$1,FALSE)</f>
        <v>143.63642202912101</v>
      </c>
      <c r="AE18" s="52">
        <f>VLOOKUP($A18,'ADR Raw Data'!$B$6:$BE$43,'ADR Raw Data'!AO$1,FALSE)</f>
        <v>145.55555016238901</v>
      </c>
      <c r="AF18" s="53">
        <f>VLOOKUP($A18,'ADR Raw Data'!$B$6:$BE$43,'ADR Raw Data'!AP$1,FALSE)</f>
        <v>144.64024996732999</v>
      </c>
      <c r="AG18" s="54">
        <f>VLOOKUP($A18,'ADR Raw Data'!$B$6:$BE$43,'ADR Raw Data'!AR$1,FALSE)</f>
        <v>175.591684178197</v>
      </c>
      <c r="AI18" s="47">
        <f>VLOOKUP($A18,'ADR Raw Data'!$B$6:$BE$43,'ADR Raw Data'!AT$1,FALSE)</f>
        <v>3.6185920129152001</v>
      </c>
      <c r="AJ18" s="48">
        <f>VLOOKUP($A18,'ADR Raw Data'!$B$6:$BE$43,'ADR Raw Data'!AU$1,FALSE)</f>
        <v>6.1604921088095699</v>
      </c>
      <c r="AK18" s="48">
        <f>VLOOKUP($A18,'ADR Raw Data'!$B$6:$BE$43,'ADR Raw Data'!AV$1,FALSE)</f>
        <v>8.7769669897667804</v>
      </c>
      <c r="AL18" s="48">
        <f>VLOOKUP($A18,'ADR Raw Data'!$B$6:$BE$43,'ADR Raw Data'!AW$1,FALSE)</f>
        <v>6.2390231373635503</v>
      </c>
      <c r="AM18" s="48">
        <f>VLOOKUP($A18,'ADR Raw Data'!$B$6:$BE$43,'ADR Raw Data'!AX$1,FALSE)</f>
        <v>-0.63823893813625598</v>
      </c>
      <c r="AN18" s="49">
        <f>VLOOKUP($A18,'ADR Raw Data'!$B$6:$BE$43,'ADR Raw Data'!AY$1,FALSE)</f>
        <v>5.5872626419210203</v>
      </c>
      <c r="AO18" s="48">
        <f>VLOOKUP($A18,'ADR Raw Data'!$B$6:$BE$43,'ADR Raw Data'!BA$1,FALSE)</f>
        <v>5.6142261443452499</v>
      </c>
      <c r="AP18" s="48">
        <f>VLOOKUP($A18,'ADR Raw Data'!$B$6:$BE$43,'ADR Raw Data'!BB$1,FALSE)</f>
        <v>6.3565731802393799</v>
      </c>
      <c r="AQ18" s="49">
        <f>VLOOKUP($A18,'ADR Raw Data'!$B$6:$BE$43,'ADR Raw Data'!BC$1,FALSE)</f>
        <v>6.0095832823559903</v>
      </c>
      <c r="AR18" s="50">
        <f>VLOOKUP($A18,'ADR Raw Data'!$B$6:$BE$43,'ADR Raw Data'!BE$1,FALSE)</f>
        <v>5.6557047419761197</v>
      </c>
      <c r="AT18" s="51">
        <f>VLOOKUP($A18,'RevPAR Raw Data'!$B$6:$BE$43,'RevPAR Raw Data'!AG$1,FALSE)</f>
        <v>92.074092897727198</v>
      </c>
      <c r="AU18" s="52">
        <f>VLOOKUP($A18,'RevPAR Raw Data'!$B$6:$BE$43,'RevPAR Raw Data'!AH$1,FALSE)</f>
        <v>144.947893465909</v>
      </c>
      <c r="AV18" s="52">
        <f>VLOOKUP($A18,'RevPAR Raw Data'!$B$6:$BE$43,'RevPAR Raw Data'!AI$1,FALSE)</f>
        <v>189.09029062499999</v>
      </c>
      <c r="AW18" s="52">
        <f>VLOOKUP($A18,'RevPAR Raw Data'!$B$6:$BE$43,'RevPAR Raw Data'!AJ$1,FALSE)</f>
        <v>170.07464034090901</v>
      </c>
      <c r="AX18" s="52">
        <f>VLOOKUP($A18,'RevPAR Raw Data'!$B$6:$BE$43,'RevPAR Raw Data'!AK$1,FALSE)</f>
        <v>109.508184375</v>
      </c>
      <c r="AY18" s="53">
        <f>VLOOKUP($A18,'RevPAR Raw Data'!$B$6:$BE$43,'RevPAR Raw Data'!AL$1,FALSE)</f>
        <v>141.13902034090901</v>
      </c>
      <c r="AZ18" s="52">
        <f>VLOOKUP($A18,'RevPAR Raw Data'!$B$6:$BE$43,'RevPAR Raw Data'!AN$1,FALSE)</f>
        <v>104.250662215909</v>
      </c>
      <c r="BA18" s="52">
        <f>VLOOKUP($A18,'RevPAR Raw Data'!$B$6:$BE$43,'RevPAR Raw Data'!AO$1,FALSE)</f>
        <v>115.86139090909001</v>
      </c>
      <c r="BB18" s="53">
        <f>VLOOKUP($A18,'RevPAR Raw Data'!$B$6:$BE$43,'RevPAR Raw Data'!AP$1,FALSE)</f>
        <v>110.05602656249999</v>
      </c>
      <c r="BC18" s="54">
        <f>VLOOKUP($A18,'RevPAR Raw Data'!$B$6:$BE$43,'RevPAR Raw Data'!AR$1,FALSE)</f>
        <v>132.25816497564901</v>
      </c>
      <c r="BE18" s="47">
        <f>VLOOKUP($A18,'RevPAR Raw Data'!$B$6:$BE$43,'RevPAR Raw Data'!AT$1,FALSE)</f>
        <v>11.398677641494199</v>
      </c>
      <c r="BF18" s="48">
        <f>VLOOKUP($A18,'RevPAR Raw Data'!$B$6:$BE$43,'RevPAR Raw Data'!AU$1,FALSE)</f>
        <v>21.4769628056637</v>
      </c>
      <c r="BG18" s="48">
        <f>VLOOKUP($A18,'RevPAR Raw Data'!$B$6:$BE$43,'RevPAR Raw Data'!AV$1,FALSE)</f>
        <v>22.832873419659801</v>
      </c>
      <c r="BH18" s="48">
        <f>VLOOKUP($A18,'RevPAR Raw Data'!$B$6:$BE$43,'RevPAR Raw Data'!AW$1,FALSE)</f>
        <v>9.4301875450276995</v>
      </c>
      <c r="BI18" s="48">
        <f>VLOOKUP($A18,'RevPAR Raw Data'!$B$6:$BE$43,'RevPAR Raw Data'!AX$1,FALSE)</f>
        <v>-2.3497085505823101</v>
      </c>
      <c r="BJ18" s="49">
        <f>VLOOKUP($A18,'RevPAR Raw Data'!$B$6:$BE$43,'RevPAR Raw Data'!AY$1,FALSE)</f>
        <v>13.1870665585223</v>
      </c>
      <c r="BK18" s="48">
        <f>VLOOKUP($A18,'RevPAR Raw Data'!$B$6:$BE$43,'RevPAR Raw Data'!BA$1,FALSE)</f>
        <v>11.7942851494906</v>
      </c>
      <c r="BL18" s="48">
        <f>VLOOKUP($A18,'RevPAR Raw Data'!$B$6:$BE$43,'RevPAR Raw Data'!BB$1,FALSE)</f>
        <v>16.657477779196199</v>
      </c>
      <c r="BM18" s="49">
        <f>VLOOKUP($A18,'RevPAR Raw Data'!$B$6:$BE$43,'RevPAR Raw Data'!BC$1,FALSE)</f>
        <v>14.302469278557201</v>
      </c>
      <c r="BN18" s="50">
        <f>VLOOKUP($A18,'RevPAR Raw Data'!$B$6:$BE$43,'RevPAR Raw Data'!BE$1,FALSE)</f>
        <v>13.4502781090199</v>
      </c>
    </row>
    <row r="19" spans="1:66" x14ac:dyDescent="0.45">
      <c r="A19" s="63" t="s">
        <v>24</v>
      </c>
      <c r="B19" s="47">
        <f>VLOOKUP($A19,'Occupancy Raw Data'!$B$8:$BE$45,'Occupancy Raw Data'!AG$3,FALSE)</f>
        <v>57.095823403988398</v>
      </c>
      <c r="C19" s="48">
        <f>VLOOKUP($A19,'Occupancy Raw Data'!$B$8:$BE$45,'Occupancy Raw Data'!AH$3,FALSE)</f>
        <v>67.073247209331399</v>
      </c>
      <c r="D19" s="48">
        <f>VLOOKUP($A19,'Occupancy Raw Data'!$B$8:$BE$45,'Occupancy Raw Data'!AI$3,FALSE)</f>
        <v>72.099586103097906</v>
      </c>
      <c r="E19" s="48">
        <f>VLOOKUP($A19,'Occupancy Raw Data'!$B$8:$BE$45,'Occupancy Raw Data'!AJ$3,FALSE)</f>
        <v>69.876458045904897</v>
      </c>
      <c r="F19" s="48">
        <f>VLOOKUP($A19,'Occupancy Raw Data'!$B$8:$BE$45,'Occupancy Raw Data'!AK$3,FALSE)</f>
        <v>66.580960742505894</v>
      </c>
      <c r="G19" s="49">
        <f>VLOOKUP($A19,'Occupancy Raw Data'!$B$8:$BE$45,'Occupancy Raw Data'!AL$3,FALSE)</f>
        <v>66.545215100965706</v>
      </c>
      <c r="H19" s="48">
        <f>VLOOKUP($A19,'Occupancy Raw Data'!$B$8:$BE$45,'Occupancy Raw Data'!AN$3,FALSE)</f>
        <v>77.028721936535803</v>
      </c>
      <c r="I19" s="48">
        <f>VLOOKUP($A19,'Occupancy Raw Data'!$B$8:$BE$45,'Occupancy Raw Data'!AO$3,FALSE)</f>
        <v>81.8700614574187</v>
      </c>
      <c r="J19" s="49">
        <f>VLOOKUP($A19,'Occupancy Raw Data'!$B$8:$BE$45,'Occupancy Raw Data'!AP$3,FALSE)</f>
        <v>79.449391696977202</v>
      </c>
      <c r="K19" s="50">
        <f>VLOOKUP($A19,'Occupancy Raw Data'!$B$8:$BE$45,'Occupancy Raw Data'!AR$3,FALSE)</f>
        <v>70.232122699826107</v>
      </c>
      <c r="M19" s="47">
        <f>VLOOKUP($A19,'Occupancy Raw Data'!$B$8:$BE$45,'Occupancy Raw Data'!AT$3,FALSE)</f>
        <v>1.7005159916707699</v>
      </c>
      <c r="N19" s="48">
        <f>VLOOKUP($A19,'Occupancy Raw Data'!$B$8:$BE$45,'Occupancy Raw Data'!AU$3,FALSE)</f>
        <v>5.53019158880213</v>
      </c>
      <c r="O19" s="48">
        <f>VLOOKUP($A19,'Occupancy Raw Data'!$B$8:$BE$45,'Occupancy Raw Data'!AV$3,FALSE)</f>
        <v>5.9705362211144797</v>
      </c>
      <c r="P19" s="48">
        <f>VLOOKUP($A19,'Occupancy Raw Data'!$B$8:$BE$45,'Occupancy Raw Data'!AW$3,FALSE)</f>
        <v>-2.7598087913962899</v>
      </c>
      <c r="Q19" s="48">
        <f>VLOOKUP($A19,'Occupancy Raw Data'!$B$8:$BE$45,'Occupancy Raw Data'!AX$3,FALSE)</f>
        <v>-5.4396898142918602</v>
      </c>
      <c r="R19" s="49">
        <f>VLOOKUP($A19,'Occupancy Raw Data'!$B$8:$BE$45,'Occupancy Raw Data'!AY$3,FALSE)</f>
        <v>0.80349474232265095</v>
      </c>
      <c r="S19" s="48">
        <f>VLOOKUP($A19,'Occupancy Raw Data'!$B$8:$BE$45,'Occupancy Raw Data'!BA$3,FALSE)</f>
        <v>-0.234855766830813</v>
      </c>
      <c r="T19" s="48">
        <f>VLOOKUP($A19,'Occupancy Raw Data'!$B$8:$BE$45,'Occupancy Raw Data'!BB$3,FALSE)</f>
        <v>1.04129284200232</v>
      </c>
      <c r="U19" s="49">
        <f>VLOOKUP($A19,'Occupancy Raw Data'!$B$8:$BE$45,'Occupancy Raw Data'!BC$3,FALSE)</f>
        <v>0.41860737342000598</v>
      </c>
      <c r="V19" s="50">
        <f>VLOOKUP($A19,'Occupancy Raw Data'!$B$8:$BE$45,'Occupancy Raw Data'!BE$3,FALSE)</f>
        <v>0.66383333229327401</v>
      </c>
      <c r="X19" s="51">
        <f>VLOOKUP($A19,'ADR Raw Data'!$B$6:$BE$43,'ADR Raw Data'!AG$1,FALSE)</f>
        <v>146.94945576363301</v>
      </c>
      <c r="Y19" s="52">
        <f>VLOOKUP($A19,'ADR Raw Data'!$B$6:$BE$43,'ADR Raw Data'!AH$1,FALSE)</f>
        <v>157.499371230891</v>
      </c>
      <c r="Z19" s="52">
        <f>VLOOKUP($A19,'ADR Raw Data'!$B$6:$BE$43,'ADR Raw Data'!AI$1,FALSE)</f>
        <v>161.98266678263801</v>
      </c>
      <c r="AA19" s="52">
        <f>VLOOKUP($A19,'ADR Raw Data'!$B$6:$BE$43,'ADR Raw Data'!AJ$1,FALSE)</f>
        <v>156.37890464437899</v>
      </c>
      <c r="AB19" s="52">
        <f>VLOOKUP($A19,'ADR Raw Data'!$B$6:$BE$43,'ADR Raw Data'!AK$1,FALSE)</f>
        <v>152.626956296505</v>
      </c>
      <c r="AC19" s="53">
        <f>VLOOKUP($A19,'ADR Raw Data'!$B$6:$BE$43,'ADR Raw Data'!AL$1,FALSE)</f>
        <v>155.45018810136301</v>
      </c>
      <c r="AD19" s="52">
        <f>VLOOKUP($A19,'ADR Raw Data'!$B$6:$BE$43,'ADR Raw Data'!AN$1,FALSE)</f>
        <v>171.62916469917701</v>
      </c>
      <c r="AE19" s="52">
        <f>VLOOKUP($A19,'ADR Raw Data'!$B$6:$BE$43,'ADR Raw Data'!AO$1,FALSE)</f>
        <v>173.577240520873</v>
      </c>
      <c r="AF19" s="53">
        <f>VLOOKUP($A19,'ADR Raw Data'!$B$6:$BE$43,'ADR Raw Data'!AP$1,FALSE)</f>
        <v>172.63287966690299</v>
      </c>
      <c r="AG19" s="54">
        <f>VLOOKUP($A19,'ADR Raw Data'!$B$6:$BE$43,'ADR Raw Data'!AR$1,FALSE)</f>
        <v>161.003830753432</v>
      </c>
      <c r="AI19" s="47">
        <f>VLOOKUP($A19,'ADR Raw Data'!$B$6:$BE$43,'ADR Raw Data'!AT$1,FALSE)</f>
        <v>7.2209050326264697</v>
      </c>
      <c r="AJ19" s="48">
        <f>VLOOKUP($A19,'ADR Raw Data'!$B$6:$BE$43,'ADR Raw Data'!AU$1,FALSE)</f>
        <v>12.558404717565899</v>
      </c>
      <c r="AK19" s="48">
        <f>VLOOKUP($A19,'ADR Raw Data'!$B$6:$BE$43,'ADR Raw Data'!AV$1,FALSE)</f>
        <v>10.2872316493188</v>
      </c>
      <c r="AL19" s="48">
        <f>VLOOKUP($A19,'ADR Raw Data'!$B$6:$BE$43,'ADR Raw Data'!AW$1,FALSE)</f>
        <v>5.4492302256937704</v>
      </c>
      <c r="AM19" s="48">
        <f>VLOOKUP($A19,'ADR Raw Data'!$B$6:$BE$43,'ADR Raw Data'!AX$1,FALSE)</f>
        <v>0.72258775151626098</v>
      </c>
      <c r="AN19" s="49">
        <f>VLOOKUP($A19,'ADR Raw Data'!$B$6:$BE$43,'ADR Raw Data'!AY$1,FALSE)</f>
        <v>7.0725067182671202</v>
      </c>
      <c r="AO19" s="48">
        <f>VLOOKUP($A19,'ADR Raw Data'!$B$6:$BE$43,'ADR Raw Data'!BA$1,FALSE)</f>
        <v>5.7920862649827098</v>
      </c>
      <c r="AP19" s="48">
        <f>VLOOKUP($A19,'ADR Raw Data'!$B$6:$BE$43,'ADR Raw Data'!BB$1,FALSE)</f>
        <v>4.7283668340582796</v>
      </c>
      <c r="AQ19" s="49">
        <f>VLOOKUP($A19,'ADR Raw Data'!$B$6:$BE$43,'ADR Raw Data'!BC$1,FALSE)</f>
        <v>5.2454865396310497</v>
      </c>
      <c r="AR19" s="50">
        <f>VLOOKUP($A19,'ADR Raw Data'!$B$6:$BE$43,'ADR Raw Data'!BE$1,FALSE)</f>
        <v>6.40986014237125</v>
      </c>
      <c r="AT19" s="51">
        <f>VLOOKUP($A19,'RevPAR Raw Data'!$B$6:$BE$43,'RevPAR Raw Data'!AG$1,FALSE)</f>
        <v>83.902001755926193</v>
      </c>
      <c r="AU19" s="52">
        <f>VLOOKUP($A19,'RevPAR Raw Data'!$B$6:$BE$43,'RevPAR Raw Data'!AH$1,FALSE)</f>
        <v>105.63994261883801</v>
      </c>
      <c r="AV19" s="52">
        <f>VLOOKUP($A19,'RevPAR Raw Data'!$B$6:$BE$43,'RevPAR Raw Data'!AI$1,FALSE)</f>
        <v>116.788832309043</v>
      </c>
      <c r="AW19" s="52">
        <f>VLOOKUP($A19,'RevPAR Raw Data'!$B$6:$BE$43,'RevPAR Raw Data'!AJ$1,FALSE)</f>
        <v>109.27203969647501</v>
      </c>
      <c r="AX19" s="52">
        <f>VLOOKUP($A19,'RevPAR Raw Data'!$B$6:$BE$43,'RevPAR Raw Data'!AK$1,FALSE)</f>
        <v>101.620493854258</v>
      </c>
      <c r="AY19" s="53">
        <f>VLOOKUP($A19,'RevPAR Raw Data'!$B$6:$BE$43,'RevPAR Raw Data'!AL$1,FALSE)</f>
        <v>103.44466204690799</v>
      </c>
      <c r="AZ19" s="52">
        <f>VLOOKUP($A19,'RevPAR Raw Data'!$B$6:$BE$43,'RevPAR Raw Data'!AN$1,FALSE)</f>
        <v>132.20375203812799</v>
      </c>
      <c r="BA19" s="52">
        <f>VLOOKUP($A19,'RevPAR Raw Data'!$B$6:$BE$43,'RevPAR Raw Data'!AO$1,FALSE)</f>
        <v>142.10779349053001</v>
      </c>
      <c r="BB19" s="53">
        <f>VLOOKUP($A19,'RevPAR Raw Data'!$B$6:$BE$43,'RevPAR Raw Data'!AP$1,FALSE)</f>
        <v>137.15577276432899</v>
      </c>
      <c r="BC19" s="54">
        <f>VLOOKUP($A19,'RevPAR Raw Data'!$B$6:$BE$43,'RevPAR Raw Data'!AR$1,FALSE)</f>
        <v>113.076407966171</v>
      </c>
      <c r="BE19" s="47">
        <f>VLOOKUP($A19,'RevPAR Raw Data'!$B$6:$BE$43,'RevPAR Raw Data'!AT$1,FALSE)</f>
        <v>9.0442136691204205</v>
      </c>
      <c r="BF19" s="48">
        <f>VLOOKUP($A19,'RevPAR Raw Data'!$B$6:$BE$43,'RevPAR Raw Data'!AU$1,FALSE)</f>
        <v>18.783100147746602</v>
      </c>
      <c r="BG19" s="48">
        <f>VLOOKUP($A19,'RevPAR Raw Data'!$B$6:$BE$43,'RevPAR Raw Data'!AV$1,FALSE)</f>
        <v>16.871970762205901</v>
      </c>
      <c r="BH19" s="48">
        <f>VLOOKUP($A19,'RevPAR Raw Data'!$B$6:$BE$43,'RevPAR Raw Data'!AW$1,FALSE)</f>
        <v>2.5390330994653501</v>
      </c>
      <c r="BI19" s="48">
        <f>VLOOKUP($A19,'RevPAR Raw Data'!$B$6:$BE$43,'RevPAR Raw Data'!AX$1,FALSE)</f>
        <v>-4.7564085950941504</v>
      </c>
      <c r="BJ19" s="49">
        <f>VLOOKUP($A19,'RevPAR Raw Data'!$B$6:$BE$43,'RevPAR Raw Data'!AY$1,FALSE)</f>
        <v>7.9328286802214603</v>
      </c>
      <c r="BK19" s="48">
        <f>VLOOKUP($A19,'RevPAR Raw Data'!$B$6:$BE$43,'RevPAR Raw Data'!BA$1,FALSE)</f>
        <v>5.5436274495387696</v>
      </c>
      <c r="BL19" s="48">
        <f>VLOOKUP($A19,'RevPAR Raw Data'!$B$6:$BE$43,'RevPAR Raw Data'!BB$1,FALSE)</f>
        <v>5.8188958214472599</v>
      </c>
      <c r="BM19" s="49">
        <f>VLOOKUP($A19,'RevPAR Raw Data'!$B$6:$BE$43,'RevPAR Raw Data'!BC$1,FALSE)</f>
        <v>5.6860519064777097</v>
      </c>
      <c r="BN19" s="50">
        <f>VLOOKUP($A19,'RevPAR Raw Data'!$B$6:$BE$43,'RevPAR Raw Data'!BE$1,FALSE)</f>
        <v>7.1162442628429599</v>
      </c>
    </row>
    <row r="20" spans="1:66" x14ac:dyDescent="0.45">
      <c r="A20" s="63" t="s">
        <v>27</v>
      </c>
      <c r="B20" s="47">
        <f>VLOOKUP($A20,'Occupancy Raw Data'!$B$8:$BE$45,'Occupancy Raw Data'!AG$3,FALSE)</f>
        <v>54.5813355163138</v>
      </c>
      <c r="C20" s="48">
        <f>VLOOKUP($A20,'Occupancy Raw Data'!$B$8:$BE$45,'Occupancy Raw Data'!AH$3,FALSE)</f>
        <v>57.887966319728598</v>
      </c>
      <c r="D20" s="48">
        <f>VLOOKUP($A20,'Occupancy Raw Data'!$B$8:$BE$45,'Occupancy Raw Data'!AI$3,FALSE)</f>
        <v>63.752777452929401</v>
      </c>
      <c r="E20" s="48">
        <f>VLOOKUP($A20,'Occupancy Raw Data'!$B$8:$BE$45,'Occupancy Raw Data'!AJ$3,FALSE)</f>
        <v>65.302303824114105</v>
      </c>
      <c r="F20" s="48">
        <f>VLOOKUP($A20,'Occupancy Raw Data'!$B$8:$BE$45,'Occupancy Raw Data'!AK$3,FALSE)</f>
        <v>62.714887147702001</v>
      </c>
      <c r="G20" s="49">
        <f>VLOOKUP($A20,'Occupancy Raw Data'!$B$8:$BE$45,'Occupancy Raw Data'!AL$3,FALSE)</f>
        <v>60.847854052157601</v>
      </c>
      <c r="H20" s="48">
        <f>VLOOKUP($A20,'Occupancy Raw Data'!$B$8:$BE$45,'Occupancy Raw Data'!AN$3,FALSE)</f>
        <v>69.237516079990598</v>
      </c>
      <c r="I20" s="48">
        <f>VLOOKUP($A20,'Occupancy Raw Data'!$B$8:$BE$45,'Occupancy Raw Data'!AO$3,FALSE)</f>
        <v>76.666471757689095</v>
      </c>
      <c r="J20" s="49">
        <f>VLOOKUP($A20,'Occupancy Raw Data'!$B$8:$BE$45,'Occupancy Raw Data'!AP$3,FALSE)</f>
        <v>72.951993918839904</v>
      </c>
      <c r="K20" s="50">
        <f>VLOOKUP($A20,'Occupancy Raw Data'!$B$8:$BE$45,'Occupancy Raw Data'!AR$3,FALSE)</f>
        <v>64.306179728352504</v>
      </c>
      <c r="M20" s="47">
        <f>VLOOKUP($A20,'Occupancy Raw Data'!$B$8:$BE$45,'Occupancy Raw Data'!AT$3,FALSE)</f>
        <v>-2.013920405371</v>
      </c>
      <c r="N20" s="48">
        <f>VLOOKUP($A20,'Occupancy Raw Data'!$B$8:$BE$45,'Occupancy Raw Data'!AU$3,FALSE)</f>
        <v>1.6542816363656101</v>
      </c>
      <c r="O20" s="48">
        <f>VLOOKUP($A20,'Occupancy Raw Data'!$B$8:$BE$45,'Occupancy Raw Data'!AV$3,FALSE)</f>
        <v>3.81124250122279</v>
      </c>
      <c r="P20" s="48">
        <f>VLOOKUP($A20,'Occupancy Raw Data'!$B$8:$BE$45,'Occupancy Raw Data'!AW$3,FALSE)</f>
        <v>-0.85241823477543099</v>
      </c>
      <c r="Q20" s="48">
        <f>VLOOKUP($A20,'Occupancy Raw Data'!$B$8:$BE$45,'Occupancy Raw Data'!AX$3,FALSE)</f>
        <v>-4.8448283685423998</v>
      </c>
      <c r="R20" s="49">
        <f>VLOOKUP($A20,'Occupancy Raw Data'!$B$8:$BE$45,'Occupancy Raw Data'!AY$3,FALSE)</f>
        <v>-0.52112351497566201</v>
      </c>
      <c r="S20" s="48">
        <f>VLOOKUP($A20,'Occupancy Raw Data'!$B$8:$BE$45,'Occupancy Raw Data'!BA$3,FALSE)</f>
        <v>-1.9279940322059199</v>
      </c>
      <c r="T20" s="48">
        <f>VLOOKUP($A20,'Occupancy Raw Data'!$B$8:$BE$45,'Occupancy Raw Data'!BB$3,FALSE)</f>
        <v>3.9110745484307401</v>
      </c>
      <c r="U20" s="49">
        <f>VLOOKUP($A20,'Occupancy Raw Data'!$B$8:$BE$45,'Occupancy Raw Data'!BC$3,FALSE)</f>
        <v>1.0558882026015299</v>
      </c>
      <c r="V20" s="50">
        <f>VLOOKUP($A20,'Occupancy Raw Data'!$B$8:$BE$45,'Occupancy Raw Data'!BE$3,FALSE)</f>
        <v>-1.53886768185052E-2</v>
      </c>
      <c r="X20" s="51">
        <f>VLOOKUP($A20,'ADR Raw Data'!$B$6:$BE$43,'ADR Raw Data'!AG$1,FALSE)</f>
        <v>95.328905136857799</v>
      </c>
      <c r="Y20" s="52">
        <f>VLOOKUP($A20,'ADR Raw Data'!$B$6:$BE$43,'ADR Raw Data'!AH$1,FALSE)</f>
        <v>95.739229292929195</v>
      </c>
      <c r="Z20" s="52">
        <f>VLOOKUP($A20,'ADR Raw Data'!$B$6:$BE$43,'ADR Raw Data'!AI$1,FALSE)</f>
        <v>99.329804182335096</v>
      </c>
      <c r="AA20" s="52">
        <f>VLOOKUP($A20,'ADR Raw Data'!$B$6:$BE$43,'ADR Raw Data'!AJ$1,FALSE)</f>
        <v>99.170157145415402</v>
      </c>
      <c r="AB20" s="52">
        <f>VLOOKUP($A20,'ADR Raw Data'!$B$6:$BE$43,'ADR Raw Data'!AK$1,FALSE)</f>
        <v>96.902426460304795</v>
      </c>
      <c r="AC20" s="53">
        <f>VLOOKUP($A20,'ADR Raw Data'!$B$6:$BE$43,'ADR Raw Data'!AL$1,FALSE)</f>
        <v>97.394210758970601</v>
      </c>
      <c r="AD20" s="52">
        <f>VLOOKUP($A20,'ADR Raw Data'!$B$6:$BE$43,'ADR Raw Data'!AN$1,FALSE)</f>
        <v>110.222504011485</v>
      </c>
      <c r="AE20" s="52">
        <f>VLOOKUP($A20,'ADR Raw Data'!$B$6:$BE$43,'ADR Raw Data'!AO$1,FALSE)</f>
        <v>113.41465126034301</v>
      </c>
      <c r="AF20" s="53">
        <f>VLOOKUP($A20,'ADR Raw Data'!$B$6:$BE$43,'ADR Raw Data'!AP$1,FALSE)</f>
        <v>111.899844504558</v>
      </c>
      <c r="AG20" s="54">
        <f>VLOOKUP($A20,'ADR Raw Data'!$B$6:$BE$43,'ADR Raw Data'!AR$1,FALSE)</f>
        <v>102.095891327362</v>
      </c>
      <c r="AI20" s="47">
        <f>VLOOKUP($A20,'ADR Raw Data'!$B$6:$BE$43,'ADR Raw Data'!AT$1,FALSE)</f>
        <v>-1.3495542197351</v>
      </c>
      <c r="AJ20" s="48">
        <f>VLOOKUP($A20,'ADR Raw Data'!$B$6:$BE$43,'ADR Raw Data'!AU$1,FALSE)</f>
        <v>1.4488144261587701</v>
      </c>
      <c r="AK20" s="48">
        <f>VLOOKUP($A20,'ADR Raw Data'!$B$6:$BE$43,'ADR Raw Data'!AV$1,FALSE)</f>
        <v>2.8997211640856899</v>
      </c>
      <c r="AL20" s="48">
        <f>VLOOKUP($A20,'ADR Raw Data'!$B$6:$BE$43,'ADR Raw Data'!AW$1,FALSE)</f>
        <v>-0.19774865943783801</v>
      </c>
      <c r="AM20" s="48">
        <f>VLOOKUP($A20,'ADR Raw Data'!$B$6:$BE$43,'ADR Raw Data'!AX$1,FALSE)</f>
        <v>-1.8857805339104401</v>
      </c>
      <c r="AN20" s="49">
        <f>VLOOKUP($A20,'ADR Raw Data'!$B$6:$BE$43,'ADR Raw Data'!AY$1,FALSE)</f>
        <v>0.15899639299034399</v>
      </c>
      <c r="AO20" s="48">
        <f>VLOOKUP($A20,'ADR Raw Data'!$B$6:$BE$43,'ADR Raw Data'!BA$1,FALSE)</f>
        <v>0.53776224523331995</v>
      </c>
      <c r="AP20" s="48">
        <f>VLOOKUP($A20,'ADR Raw Data'!$B$6:$BE$43,'ADR Raw Data'!BB$1,FALSE)</f>
        <v>3.6054680204675398</v>
      </c>
      <c r="AQ20" s="49">
        <f>VLOOKUP($A20,'ADR Raw Data'!$B$6:$BE$43,'ADR Raw Data'!BC$1,FALSE)</f>
        <v>2.1463380328776198</v>
      </c>
      <c r="AR20" s="50">
        <f>VLOOKUP($A20,'ADR Raw Data'!$B$6:$BE$43,'ADR Raw Data'!BE$1,FALSE)</f>
        <v>0.89824299651454498</v>
      </c>
      <c r="AT20" s="51">
        <f>VLOOKUP($A20,'RevPAR Raw Data'!$B$6:$BE$43,'RevPAR Raw Data'!AG$1,FALSE)</f>
        <v>52.0317895567769</v>
      </c>
      <c r="AU20" s="52">
        <f>VLOOKUP($A20,'RevPAR Raw Data'!$B$6:$BE$43,'RevPAR Raw Data'!AH$1,FALSE)</f>
        <v>55.421492807858698</v>
      </c>
      <c r="AV20" s="52">
        <f>VLOOKUP($A20,'RevPAR Raw Data'!$B$6:$BE$43,'RevPAR Raw Data'!AI$1,FALSE)</f>
        <v>63.325509004794696</v>
      </c>
      <c r="AW20" s="52">
        <f>VLOOKUP($A20,'RevPAR Raw Data'!$B$6:$BE$43,'RevPAR Raw Data'!AJ$1,FALSE)</f>
        <v>64.760397321950606</v>
      </c>
      <c r="AX20" s="52">
        <f>VLOOKUP($A20,'RevPAR Raw Data'!$B$6:$BE$43,'RevPAR Raw Data'!AK$1,FALSE)</f>
        <v>60.772247397965103</v>
      </c>
      <c r="AY20" s="53">
        <f>VLOOKUP($A20,'RevPAR Raw Data'!$B$6:$BE$43,'RevPAR Raw Data'!AL$1,FALSE)</f>
        <v>59.262287217869201</v>
      </c>
      <c r="AZ20" s="52">
        <f>VLOOKUP($A20,'RevPAR Raw Data'!$B$6:$BE$43,'RevPAR Raw Data'!AN$1,FALSE)</f>
        <v>76.315323938720596</v>
      </c>
      <c r="BA20" s="52">
        <f>VLOOKUP($A20,'RevPAR Raw Data'!$B$6:$BE$43,'RevPAR Raw Data'!AO$1,FALSE)</f>
        <v>86.951011577593206</v>
      </c>
      <c r="BB20" s="53">
        <f>VLOOKUP($A20,'RevPAR Raw Data'!$B$6:$BE$43,'RevPAR Raw Data'!AP$1,FALSE)</f>
        <v>81.633167758156901</v>
      </c>
      <c r="BC20" s="54">
        <f>VLOOKUP($A20,'RevPAR Raw Data'!$B$6:$BE$43,'RevPAR Raw Data'!AR$1,FALSE)</f>
        <v>65.653967372237105</v>
      </c>
      <c r="BE20" s="47">
        <f>VLOOKUP($A20,'RevPAR Raw Data'!$B$6:$BE$43,'RevPAR Raw Data'!AT$1,FALSE)</f>
        <v>-3.3362956772933199</v>
      </c>
      <c r="BF20" s="48">
        <f>VLOOKUP($A20,'RevPAR Raw Data'!$B$6:$BE$43,'RevPAR Raw Data'!AU$1,FALSE)</f>
        <v>3.1270635335213499</v>
      </c>
      <c r="BG20" s="48">
        <f>VLOOKUP($A20,'RevPAR Raw Data'!$B$6:$BE$43,'RevPAR Raw Data'!AV$1,FALSE)</f>
        <v>6.82147907073107</v>
      </c>
      <c r="BH20" s="48">
        <f>VLOOKUP($A20,'RevPAR Raw Data'!$B$6:$BE$43,'RevPAR Raw Data'!AW$1,FALSE)</f>
        <v>-1.0484812485811901</v>
      </c>
      <c r="BI20" s="48">
        <f>VLOOKUP($A20,'RevPAR Raw Data'!$B$6:$BE$43,'RevPAR Raw Data'!AX$1,FALSE)</f>
        <v>-6.6392460721775004</v>
      </c>
      <c r="BJ20" s="49">
        <f>VLOOKUP($A20,'RevPAR Raw Data'!$B$6:$BE$43,'RevPAR Raw Data'!AY$1,FALSE)</f>
        <v>-0.36295568957715302</v>
      </c>
      <c r="BK20" s="48">
        <f>VLOOKUP($A20,'RevPAR Raw Data'!$B$6:$BE$43,'RevPAR Raw Data'!BA$1,FALSE)</f>
        <v>-1.4005998109681601</v>
      </c>
      <c r="BL20" s="48">
        <f>VLOOKUP($A20,'RevPAR Raw Data'!$B$6:$BE$43,'RevPAR Raw Data'!BB$1,FALSE)</f>
        <v>7.6575551109986</v>
      </c>
      <c r="BM20" s="49">
        <f>VLOOKUP($A20,'RevPAR Raw Data'!$B$6:$BE$43,'RevPAR Raw Data'!BC$1,FALSE)</f>
        <v>3.2248891655562502</v>
      </c>
      <c r="BN20" s="50">
        <f>VLOOKUP($A20,'RevPAR Raw Data'!$B$6:$BE$43,'RevPAR Raw Data'!BE$1,FALSE)</f>
        <v>0.88271609198426104</v>
      </c>
    </row>
    <row r="21" spans="1:66" x14ac:dyDescent="0.45">
      <c r="A21" s="63" t="s">
        <v>90</v>
      </c>
      <c r="B21" s="47">
        <f>VLOOKUP($A21,'Occupancy Raw Data'!$B$8:$BE$45,'Occupancy Raw Data'!AG$3,FALSE)</f>
        <v>63.854107380003697</v>
      </c>
      <c r="C21" s="48">
        <f>VLOOKUP($A21,'Occupancy Raw Data'!$B$8:$BE$45,'Occupancy Raw Data'!AH$3,FALSE)</f>
        <v>79.180895465755995</v>
      </c>
      <c r="D21" s="48">
        <f>VLOOKUP($A21,'Occupancy Raw Data'!$B$8:$BE$45,'Occupancy Raw Data'!AI$3,FALSE)</f>
        <v>89.3639726807057</v>
      </c>
      <c r="E21" s="48">
        <f>VLOOKUP($A21,'Occupancy Raw Data'!$B$8:$BE$45,'Occupancy Raw Data'!AJ$3,FALSE)</f>
        <v>85.738000379434595</v>
      </c>
      <c r="F21" s="48">
        <f>VLOOKUP($A21,'Occupancy Raw Data'!$B$8:$BE$45,'Occupancy Raw Data'!AK$3,FALSE)</f>
        <v>75.773098083855004</v>
      </c>
      <c r="G21" s="49">
        <f>VLOOKUP($A21,'Occupancy Raw Data'!$B$8:$BE$45,'Occupancy Raw Data'!AL$3,FALSE)</f>
        <v>78.782014797951007</v>
      </c>
      <c r="H21" s="48">
        <f>VLOOKUP($A21,'Occupancy Raw Data'!$B$8:$BE$45,'Occupancy Raw Data'!AN$3,FALSE)</f>
        <v>77.729557958641607</v>
      </c>
      <c r="I21" s="48">
        <f>VLOOKUP($A21,'Occupancy Raw Data'!$B$8:$BE$45,'Occupancy Raw Data'!AO$3,FALSE)</f>
        <v>80.020394612027999</v>
      </c>
      <c r="J21" s="49">
        <f>VLOOKUP($A21,'Occupancy Raw Data'!$B$8:$BE$45,'Occupancy Raw Data'!AP$3,FALSE)</f>
        <v>78.874976285334796</v>
      </c>
      <c r="K21" s="50">
        <f>VLOOKUP($A21,'Occupancy Raw Data'!$B$8:$BE$45,'Occupancy Raw Data'!AR$3,FALSE)</f>
        <v>78.808575222917796</v>
      </c>
      <c r="M21" s="47">
        <f>VLOOKUP($A21,'Occupancy Raw Data'!$B$8:$BE$45,'Occupancy Raw Data'!AT$3,FALSE)</f>
        <v>9.3974728801852603</v>
      </c>
      <c r="N21" s="48">
        <f>VLOOKUP($A21,'Occupancy Raw Data'!$B$8:$BE$45,'Occupancy Raw Data'!AU$3,FALSE)</f>
        <v>12.8273578211063</v>
      </c>
      <c r="O21" s="48">
        <f>VLOOKUP($A21,'Occupancy Raw Data'!$B$8:$BE$45,'Occupancy Raw Data'!AV$3,FALSE)</f>
        <v>11.333353029810601</v>
      </c>
      <c r="P21" s="48">
        <f>VLOOKUP($A21,'Occupancy Raw Data'!$B$8:$BE$45,'Occupancy Raw Data'!AW$3,FALSE)</f>
        <v>2.5674487219495501</v>
      </c>
      <c r="Q21" s="48">
        <f>VLOOKUP($A21,'Occupancy Raw Data'!$B$8:$BE$45,'Occupancy Raw Data'!AX$3,FALSE)</f>
        <v>-0.18119337706966501</v>
      </c>
      <c r="R21" s="49">
        <f>VLOOKUP($A21,'Occupancy Raw Data'!$B$8:$BE$45,'Occupancy Raw Data'!AY$3,FALSE)</f>
        <v>6.94859379828989</v>
      </c>
      <c r="S21" s="48">
        <f>VLOOKUP($A21,'Occupancy Raw Data'!$B$8:$BE$45,'Occupancy Raw Data'!BA$3,FALSE)</f>
        <v>7.0374240741950196</v>
      </c>
      <c r="T21" s="48">
        <f>VLOOKUP($A21,'Occupancy Raw Data'!$B$8:$BE$45,'Occupancy Raw Data'!BB$3,FALSE)</f>
        <v>7.1002348758966498</v>
      </c>
      <c r="U21" s="49">
        <f>VLOOKUP($A21,'Occupancy Raw Data'!$B$8:$BE$45,'Occupancy Raw Data'!BC$3,FALSE)</f>
        <v>7.0692763327324197</v>
      </c>
      <c r="V21" s="50">
        <f>VLOOKUP($A21,'Occupancy Raw Data'!$B$8:$BE$45,'Occupancy Raw Data'!BE$3,FALSE)</f>
        <v>6.9830757910228103</v>
      </c>
      <c r="X21" s="51">
        <f>VLOOKUP($A21,'ADR Raw Data'!$B$6:$BE$43,'ADR Raw Data'!AG$1,FALSE)</f>
        <v>126.02996434672799</v>
      </c>
      <c r="Y21" s="52">
        <f>VLOOKUP($A21,'ADR Raw Data'!$B$6:$BE$43,'ADR Raw Data'!AH$1,FALSE)</f>
        <v>150.350789781065</v>
      </c>
      <c r="Z21" s="52">
        <f>VLOOKUP($A21,'ADR Raw Data'!$B$6:$BE$43,'ADR Raw Data'!AI$1,FALSE)</f>
        <v>168.329463683889</v>
      </c>
      <c r="AA21" s="52">
        <f>VLOOKUP($A21,'ADR Raw Data'!$B$6:$BE$43,'ADR Raw Data'!AJ$1,FALSE)</f>
        <v>162.82959838468699</v>
      </c>
      <c r="AB21" s="52">
        <f>VLOOKUP($A21,'ADR Raw Data'!$B$6:$BE$43,'ADR Raw Data'!AK$1,FALSE)</f>
        <v>140.19436967951901</v>
      </c>
      <c r="AC21" s="53">
        <f>VLOOKUP($A21,'ADR Raw Data'!$B$6:$BE$43,'ADR Raw Data'!AL$1,FALSE)</f>
        <v>151.249436015989</v>
      </c>
      <c r="AD21" s="52">
        <f>VLOOKUP($A21,'ADR Raw Data'!$B$6:$BE$43,'ADR Raw Data'!AN$1,FALSE)</f>
        <v>128.79197577569599</v>
      </c>
      <c r="AE21" s="52">
        <f>VLOOKUP($A21,'ADR Raw Data'!$B$6:$BE$43,'ADR Raw Data'!AO$1,FALSE)</f>
        <v>127.044817295439</v>
      </c>
      <c r="AF21" s="53">
        <f>VLOOKUP($A21,'ADR Raw Data'!$B$6:$BE$43,'ADR Raw Data'!AP$1,FALSE)</f>
        <v>127.905710463018</v>
      </c>
      <c r="AG21" s="54">
        <f>VLOOKUP($A21,'ADR Raw Data'!$B$6:$BE$43,'ADR Raw Data'!AR$1,FALSE)</f>
        <v>144.57418056606301</v>
      </c>
      <c r="AI21" s="47">
        <f>VLOOKUP($A21,'ADR Raw Data'!$B$6:$BE$43,'ADR Raw Data'!AT$1,FALSE)</f>
        <v>2.10799715211957</v>
      </c>
      <c r="AJ21" s="48">
        <f>VLOOKUP($A21,'ADR Raw Data'!$B$6:$BE$43,'ADR Raw Data'!AU$1,FALSE)</f>
        <v>6.8082635656522399</v>
      </c>
      <c r="AK21" s="48">
        <f>VLOOKUP($A21,'ADR Raw Data'!$B$6:$BE$43,'ADR Raw Data'!AV$1,FALSE)</f>
        <v>11.9533077847911</v>
      </c>
      <c r="AL21" s="48">
        <f>VLOOKUP($A21,'ADR Raw Data'!$B$6:$BE$43,'ADR Raw Data'!AW$1,FALSE)</f>
        <v>8.1173756826061805</v>
      </c>
      <c r="AM21" s="48">
        <f>VLOOKUP($A21,'ADR Raw Data'!$B$6:$BE$43,'ADR Raw Data'!AX$1,FALSE)</f>
        <v>3.2571521726653101</v>
      </c>
      <c r="AN21" s="49">
        <f>VLOOKUP($A21,'ADR Raw Data'!$B$6:$BE$43,'ADR Raw Data'!AY$1,FALSE)</f>
        <v>7.0320058527926896</v>
      </c>
      <c r="AO21" s="48">
        <f>VLOOKUP($A21,'ADR Raw Data'!$B$6:$BE$43,'ADR Raw Data'!BA$1,FALSE)</f>
        <v>10.289870987747401</v>
      </c>
      <c r="AP21" s="48">
        <f>VLOOKUP($A21,'ADR Raw Data'!$B$6:$BE$43,'ADR Raw Data'!BB$1,FALSE)</f>
        <v>9.3102613106276095</v>
      </c>
      <c r="AQ21" s="49">
        <f>VLOOKUP($A21,'ADR Raw Data'!$B$6:$BE$43,'ADR Raw Data'!BC$1,FALSE)</f>
        <v>9.7940368099760207</v>
      </c>
      <c r="AR21" s="50">
        <f>VLOOKUP($A21,'ADR Raw Data'!$B$6:$BE$43,'ADR Raw Data'!BE$1,FALSE)</f>
        <v>7.7129613726533197</v>
      </c>
      <c r="AT21" s="51">
        <f>VLOOKUP($A21,'RevPAR Raw Data'!$B$6:$BE$43,'RevPAR Raw Data'!AG$1,FALSE)</f>
        <v>80.475308764940195</v>
      </c>
      <c r="AU21" s="52">
        <f>VLOOKUP($A21,'RevPAR Raw Data'!$B$6:$BE$43,'RevPAR Raw Data'!AH$1,FALSE)</f>
        <v>119.049101688484</v>
      </c>
      <c r="AV21" s="52">
        <f>VLOOKUP($A21,'RevPAR Raw Data'!$B$6:$BE$43,'RevPAR Raw Data'!AI$1,FALSE)</f>
        <v>150.425895940049</v>
      </c>
      <c r="AW21" s="52">
        <f>VLOOKUP($A21,'RevPAR Raw Data'!$B$6:$BE$43,'RevPAR Raw Data'!AJ$1,FALSE)</f>
        <v>139.606841680895</v>
      </c>
      <c r="AX21" s="52">
        <f>VLOOKUP($A21,'RevPAR Raw Data'!$B$6:$BE$43,'RevPAR Raw Data'!AK$1,FALSE)</f>
        <v>106.229617245304</v>
      </c>
      <c r="AY21" s="53">
        <f>VLOOKUP($A21,'RevPAR Raw Data'!$B$6:$BE$43,'RevPAR Raw Data'!AL$1,FALSE)</f>
        <v>119.157353063934</v>
      </c>
      <c r="AZ21" s="52">
        <f>VLOOKUP($A21,'RevPAR Raw Data'!$B$6:$BE$43,'RevPAR Raw Data'!AN$1,FALSE)</f>
        <v>100.109433456649</v>
      </c>
      <c r="BA21" s="52">
        <f>VLOOKUP($A21,'RevPAR Raw Data'!$B$6:$BE$43,'RevPAR Raw Data'!AO$1,FALSE)</f>
        <v>101.66176413394</v>
      </c>
      <c r="BB21" s="53">
        <f>VLOOKUP($A21,'RevPAR Raw Data'!$B$6:$BE$43,'RevPAR Raw Data'!AP$1,FALSE)</f>
        <v>100.885598795295</v>
      </c>
      <c r="BC21" s="54">
        <f>VLOOKUP($A21,'RevPAR Raw Data'!$B$6:$BE$43,'RevPAR Raw Data'!AR$1,FALSE)</f>
        <v>113.936851844323</v>
      </c>
      <c r="BE21" s="47">
        <f>VLOOKUP($A21,'RevPAR Raw Data'!$B$6:$BE$43,'RevPAR Raw Data'!AT$1,FALSE)</f>
        <v>11.7035684929903</v>
      </c>
      <c r="BF21" s="48">
        <f>VLOOKUP($A21,'RevPAR Raw Data'!$B$6:$BE$43,'RevPAR Raw Data'!AU$1,FALSE)</f>
        <v>20.508941715728799</v>
      </c>
      <c r="BG21" s="48">
        <f>VLOOKUP($A21,'RevPAR Raw Data'!$B$6:$BE$43,'RevPAR Raw Data'!AV$1,FALSE)</f>
        <v>24.641371384591899</v>
      </c>
      <c r="BH21" s="48">
        <f>VLOOKUP($A21,'RevPAR Raw Data'!$B$6:$BE$43,'RevPAR Raw Data'!AW$1,FALSE)</f>
        <v>10.893233862774601</v>
      </c>
      <c r="BI21" s="48">
        <f>VLOOKUP($A21,'RevPAR Raw Data'!$B$6:$BE$43,'RevPAR Raw Data'!AX$1,FALSE)</f>
        <v>3.0700570515777001</v>
      </c>
      <c r="BJ21" s="49">
        <f>VLOOKUP($A21,'RevPAR Raw Data'!$B$6:$BE$43,'RevPAR Raw Data'!AY$1,FALSE)</f>
        <v>14.4692251736651</v>
      </c>
      <c r="BK21" s="48">
        <f>VLOOKUP($A21,'RevPAR Raw Data'!$B$6:$BE$43,'RevPAR Raw Data'!BA$1,FALSE)</f>
        <v>18.051436920037801</v>
      </c>
      <c r="BL21" s="48">
        <f>VLOOKUP($A21,'RevPAR Raw Data'!$B$6:$BE$43,'RevPAR Raw Data'!BB$1,FALSE)</f>
        <v>17.071546607138501</v>
      </c>
      <c r="BM21" s="49">
        <f>VLOOKUP($A21,'RevPAR Raw Data'!$B$6:$BE$43,'RevPAR Raw Data'!BC$1,FALSE)</f>
        <v>17.5556806689351</v>
      </c>
      <c r="BN21" s="50">
        <f>VLOOKUP($A21,'RevPAR Raw Data'!$B$6:$BE$43,'RevPAR Raw Data'!BE$1,FALSE)</f>
        <v>15.2346391020608</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48.880395683453202</v>
      </c>
      <c r="C23" s="48">
        <f>VLOOKUP($A23,'Occupancy Raw Data'!$B$8:$BE$45,'Occupancy Raw Data'!AH$3,FALSE)</f>
        <v>55.217128683605097</v>
      </c>
      <c r="D23" s="48">
        <f>VLOOKUP($A23,'Occupancy Raw Data'!$B$8:$BE$45,'Occupancy Raw Data'!AI$3,FALSE)</f>
        <v>58.691573170888397</v>
      </c>
      <c r="E23" s="48">
        <f>VLOOKUP($A23,'Occupancy Raw Data'!$B$8:$BE$45,'Occupancy Raw Data'!AJ$3,FALSE)</f>
        <v>59.107966739920997</v>
      </c>
      <c r="F23" s="48">
        <f>VLOOKUP($A23,'Occupancy Raw Data'!$B$8:$BE$45,'Occupancy Raw Data'!AK$3,FALSE)</f>
        <v>59.7974579429643</v>
      </c>
      <c r="G23" s="49">
        <f>VLOOKUP($A23,'Occupancy Raw Data'!$B$8:$BE$45,'Occupancy Raw Data'!AL$3,FALSE)</f>
        <v>56.338348531422497</v>
      </c>
      <c r="H23" s="48">
        <f>VLOOKUP($A23,'Occupancy Raw Data'!$B$8:$BE$45,'Occupancy Raw Data'!AN$3,FALSE)</f>
        <v>71.621222055099096</v>
      </c>
      <c r="I23" s="48">
        <f>VLOOKUP($A23,'Occupancy Raw Data'!$B$8:$BE$45,'Occupancy Raw Data'!AO$3,FALSE)</f>
        <v>74.888477509095296</v>
      </c>
      <c r="J23" s="49">
        <f>VLOOKUP($A23,'Occupancy Raw Data'!$B$8:$BE$45,'Occupancy Raw Data'!AP$3,FALSE)</f>
        <v>73.254849782097196</v>
      </c>
      <c r="K23" s="50">
        <f>VLOOKUP($A23,'Occupancy Raw Data'!$B$8:$BE$45,'Occupancy Raw Data'!AR$3,FALSE)</f>
        <v>61.1703123795115</v>
      </c>
      <c r="M23" s="47">
        <f>VLOOKUP($A23,'Occupancy Raw Data'!$B$8:$BE$45,'Occupancy Raw Data'!AT$3,FALSE)</f>
        <v>-0.18389098570934501</v>
      </c>
      <c r="N23" s="48">
        <f>VLOOKUP($A23,'Occupancy Raw Data'!$B$8:$BE$45,'Occupancy Raw Data'!AU$3,FALSE)</f>
        <v>3.0729484918311498</v>
      </c>
      <c r="O23" s="48">
        <f>VLOOKUP($A23,'Occupancy Raw Data'!$B$8:$BE$45,'Occupancy Raw Data'!AV$3,FALSE)</f>
        <v>3.30788213153996</v>
      </c>
      <c r="P23" s="48">
        <f>VLOOKUP($A23,'Occupancy Raw Data'!$B$8:$BE$45,'Occupancy Raw Data'!AW$3,FALSE)</f>
        <v>-0.467991991754869</v>
      </c>
      <c r="Q23" s="48">
        <f>VLOOKUP($A23,'Occupancy Raw Data'!$B$8:$BE$45,'Occupancy Raw Data'!AX$3,FALSE)</f>
        <v>-3.17304931605833</v>
      </c>
      <c r="R23" s="49">
        <f>VLOOKUP($A23,'Occupancy Raw Data'!$B$8:$BE$45,'Occupancy Raw Data'!AY$3,FALSE)</f>
        <v>0.42848648430124697</v>
      </c>
      <c r="S23" s="48">
        <f>VLOOKUP($A23,'Occupancy Raw Data'!$B$8:$BE$45,'Occupancy Raw Data'!BA$3,FALSE)</f>
        <v>-1.2654436756676599</v>
      </c>
      <c r="T23" s="48">
        <f>VLOOKUP($A23,'Occupancy Raw Data'!$B$8:$BE$45,'Occupancy Raw Data'!BB$3,FALSE)</f>
        <v>-0.18562010096255599</v>
      </c>
      <c r="U23" s="49">
        <f>VLOOKUP($A23,'Occupancy Raw Data'!$B$8:$BE$45,'Occupancy Raw Data'!BC$3,FALSE)</f>
        <v>-0.71642677415873302</v>
      </c>
      <c r="V23" s="50">
        <f>VLOOKUP($A23,'Occupancy Raw Data'!$B$8:$BE$45,'Occupancy Raw Data'!BE$3,FALSE)</f>
        <v>3.3671951451517697E-2</v>
      </c>
      <c r="X23" s="51">
        <f>VLOOKUP($A23,'ADR Raw Data'!$B$6:$BE$43,'ADR Raw Data'!AG$1,FALSE)</f>
        <v>106.595183221414</v>
      </c>
      <c r="Y23" s="52">
        <f>VLOOKUP($A23,'ADR Raw Data'!$B$6:$BE$43,'ADR Raw Data'!AH$1,FALSE)</f>
        <v>107.053933519143</v>
      </c>
      <c r="Z23" s="52">
        <f>VLOOKUP($A23,'ADR Raw Data'!$B$6:$BE$43,'ADR Raw Data'!AI$1,FALSE)</f>
        <v>110.137766493315</v>
      </c>
      <c r="AA23" s="52">
        <f>VLOOKUP($A23,'ADR Raw Data'!$B$6:$BE$43,'ADR Raw Data'!AJ$1,FALSE)</f>
        <v>110.07941674186</v>
      </c>
      <c r="AB23" s="52">
        <f>VLOOKUP($A23,'ADR Raw Data'!$B$6:$BE$43,'ADR Raw Data'!AK$1,FALSE)</f>
        <v>113.496645803692</v>
      </c>
      <c r="AC23" s="53">
        <f>VLOOKUP($A23,'ADR Raw Data'!$B$6:$BE$43,'ADR Raw Data'!AL$1,FALSE)</f>
        <v>109.61913782694999</v>
      </c>
      <c r="AD23" s="52">
        <f>VLOOKUP($A23,'ADR Raw Data'!$B$6:$BE$43,'ADR Raw Data'!AN$1,FALSE)</f>
        <v>138.59740475122001</v>
      </c>
      <c r="AE23" s="52">
        <f>VLOOKUP($A23,'ADR Raw Data'!$B$6:$BE$43,'ADR Raw Data'!AO$1,FALSE)</f>
        <v>142.943312331447</v>
      </c>
      <c r="AF23" s="53">
        <f>VLOOKUP($A23,'ADR Raw Data'!$B$6:$BE$43,'ADR Raw Data'!AP$1,FALSE)</f>
        <v>140.81881673313401</v>
      </c>
      <c r="AG23" s="54">
        <f>VLOOKUP($A23,'ADR Raw Data'!$B$6:$BE$43,'ADR Raw Data'!AR$1,FALSE)</f>
        <v>120.291460301078</v>
      </c>
      <c r="AI23" s="47">
        <f>VLOOKUP($A23,'ADR Raw Data'!$B$6:$BE$43,'ADR Raw Data'!AT$1,FALSE)</f>
        <v>3.9375385566532199</v>
      </c>
      <c r="AJ23" s="48">
        <f>VLOOKUP($A23,'ADR Raw Data'!$B$6:$BE$43,'ADR Raw Data'!AU$1,FALSE)</f>
        <v>3.4283072415418401</v>
      </c>
      <c r="AK23" s="48">
        <f>VLOOKUP($A23,'ADR Raw Data'!$B$6:$BE$43,'ADR Raw Data'!AV$1,FALSE)</f>
        <v>4.1188805096837902</v>
      </c>
      <c r="AL23" s="48">
        <f>VLOOKUP($A23,'ADR Raw Data'!$B$6:$BE$43,'ADR Raw Data'!AW$1,FALSE)</f>
        <v>2.2329969569799002</v>
      </c>
      <c r="AM23" s="48">
        <f>VLOOKUP($A23,'ADR Raw Data'!$B$6:$BE$43,'ADR Raw Data'!AX$1,FALSE)</f>
        <v>2.72223169563456</v>
      </c>
      <c r="AN23" s="49">
        <f>VLOOKUP($A23,'ADR Raw Data'!$B$6:$BE$43,'ADR Raw Data'!AY$1,FALSE)</f>
        <v>3.19987548103594</v>
      </c>
      <c r="AO23" s="48">
        <f>VLOOKUP($A23,'ADR Raw Data'!$B$6:$BE$43,'ADR Raw Data'!BA$1,FALSE)</f>
        <v>2.5918531754907201</v>
      </c>
      <c r="AP23" s="48">
        <f>VLOOKUP($A23,'ADR Raw Data'!$B$6:$BE$43,'ADR Raw Data'!BB$1,FALSE)</f>
        <v>2.7189724749129698</v>
      </c>
      <c r="AQ23" s="49">
        <f>VLOOKUP($A23,'ADR Raw Data'!$B$6:$BE$43,'ADR Raw Data'!BC$1,FALSE)</f>
        <v>2.6660386530952498</v>
      </c>
      <c r="AR23" s="50">
        <f>VLOOKUP($A23,'ADR Raw Data'!$B$6:$BE$43,'ADR Raw Data'!BE$1,FALSE)</f>
        <v>2.91473676520335</v>
      </c>
      <c r="AT23" s="51">
        <f>VLOOKUP($A23,'RevPAR Raw Data'!$B$6:$BE$43,'RevPAR Raw Data'!AG$1,FALSE)</f>
        <v>52.104147338129401</v>
      </c>
      <c r="AU23" s="52">
        <f>VLOOKUP($A23,'RevPAR Raw Data'!$B$6:$BE$43,'RevPAR Raw Data'!AH$1,FALSE)</f>
        <v>59.112108232126502</v>
      </c>
      <c r="AV23" s="52">
        <f>VLOOKUP($A23,'RevPAR Raw Data'!$B$6:$BE$43,'RevPAR Raw Data'!AI$1,FALSE)</f>
        <v>64.641587810206701</v>
      </c>
      <c r="AW23" s="52">
        <f>VLOOKUP($A23,'RevPAR Raw Data'!$B$6:$BE$43,'RevPAR Raw Data'!AJ$1,FALSE)</f>
        <v>65.065705035277702</v>
      </c>
      <c r="AX23" s="52">
        <f>VLOOKUP($A23,'RevPAR Raw Data'!$B$6:$BE$43,'RevPAR Raw Data'!AK$1,FALSE)</f>
        <v>67.868109041138098</v>
      </c>
      <c r="AY23" s="53">
        <f>VLOOKUP($A23,'RevPAR Raw Data'!$B$6:$BE$43,'RevPAR Raw Data'!AL$1,FALSE)</f>
        <v>61.757611926087897</v>
      </c>
      <c r="AZ23" s="52">
        <f>VLOOKUP($A23,'RevPAR Raw Data'!$B$6:$BE$43,'RevPAR Raw Data'!AN$1,FALSE)</f>
        <v>99.265155019476197</v>
      </c>
      <c r="BA23" s="52">
        <f>VLOOKUP($A23,'RevPAR Raw Data'!$B$6:$BE$43,'RevPAR Raw Data'!AO$1,FALSE)</f>
        <v>107.048070306092</v>
      </c>
      <c r="BB23" s="53">
        <f>VLOOKUP($A23,'RevPAR Raw Data'!$B$6:$BE$43,'RevPAR Raw Data'!AP$1,FALSE)</f>
        <v>103.156612662784</v>
      </c>
      <c r="BC23" s="54">
        <f>VLOOKUP($A23,'RevPAR Raw Data'!$B$6:$BE$43,'RevPAR Raw Data'!AR$1,FALSE)</f>
        <v>73.582662032045704</v>
      </c>
      <c r="BE23" s="47">
        <f>VLOOKUP($A23,'RevPAR Raw Data'!$B$6:$BE$43,'RevPAR Raw Data'!AT$1,FALSE)</f>
        <v>3.7464067924793598</v>
      </c>
      <c r="BF23" s="48">
        <f>VLOOKUP($A23,'RevPAR Raw Data'!$B$6:$BE$43,'RevPAR Raw Data'!AU$1,FALSE)</f>
        <v>6.6066058490473001</v>
      </c>
      <c r="BG23" s="48">
        <f>VLOOKUP($A23,'RevPAR Raw Data'!$B$6:$BE$43,'RevPAR Raw Data'!AV$1,FALSE)</f>
        <v>7.5630103536230697</v>
      </c>
      <c r="BH23" s="48">
        <f>VLOOKUP($A23,'RevPAR Raw Data'!$B$6:$BE$43,'RevPAR Raw Data'!AW$1,FALSE)</f>
        <v>1.7545547182902399</v>
      </c>
      <c r="BI23" s="48">
        <f>VLOOKUP($A23,'RevPAR Raw Data'!$B$6:$BE$43,'RevPAR Raw Data'!AX$1,FALSE)</f>
        <v>-0.53719537462362699</v>
      </c>
      <c r="BJ23" s="49">
        <f>VLOOKUP($A23,'RevPAR Raw Data'!$B$6:$BE$43,'RevPAR Raw Data'!AY$1,FALSE)</f>
        <v>3.6420729992879002</v>
      </c>
      <c r="BK23" s="48">
        <f>VLOOKUP($A23,'RevPAR Raw Data'!$B$6:$BE$43,'RevPAR Raw Data'!BA$1,FALSE)</f>
        <v>1.2936110577312201</v>
      </c>
      <c r="BL23" s="48">
        <f>VLOOKUP($A23,'RevPAR Raw Data'!$B$6:$BE$43,'RevPAR Raw Data'!BB$1,FALSE)</f>
        <v>2.5283054144973298</v>
      </c>
      <c r="BM23" s="49">
        <f>VLOOKUP($A23,'RevPAR Raw Data'!$B$6:$BE$43,'RevPAR Raw Data'!BC$1,FALSE)</f>
        <v>1.93051166421632</v>
      </c>
      <c r="BN23" s="50">
        <f>VLOOKUP($A23,'RevPAR Raw Data'!$B$6:$BE$43,'RevPAR Raw Data'!BE$1,FALSE)</f>
        <v>2.9493901654033898</v>
      </c>
    </row>
    <row r="24" spans="1:66" x14ac:dyDescent="0.45">
      <c r="A24" s="63" t="s">
        <v>91</v>
      </c>
      <c r="B24" s="47">
        <f>VLOOKUP($A24,'Occupancy Raw Data'!$B$8:$BE$45,'Occupancy Raw Data'!AG$3,FALSE)</f>
        <v>54.694754944110002</v>
      </c>
      <c r="C24" s="48">
        <f>VLOOKUP($A24,'Occupancy Raw Data'!$B$8:$BE$45,'Occupancy Raw Data'!AH$3,FALSE)</f>
        <v>67.398968185726503</v>
      </c>
      <c r="D24" s="48">
        <f>VLOOKUP($A24,'Occupancy Raw Data'!$B$8:$BE$45,'Occupancy Raw Data'!AI$3,FALSE)</f>
        <v>70.932932072226905</v>
      </c>
      <c r="E24" s="48">
        <f>VLOOKUP($A24,'Occupancy Raw Data'!$B$8:$BE$45,'Occupancy Raw Data'!AJ$3,FALSE)</f>
        <v>70.537403267411804</v>
      </c>
      <c r="F24" s="48">
        <f>VLOOKUP($A24,'Occupancy Raw Data'!$B$8:$BE$45,'Occupancy Raw Data'!AK$3,FALSE)</f>
        <v>67.515047291487505</v>
      </c>
      <c r="G24" s="49">
        <f>VLOOKUP($A24,'Occupancy Raw Data'!$B$8:$BE$45,'Occupancy Raw Data'!AL$3,FALSE)</f>
        <v>66.215821152192603</v>
      </c>
      <c r="H24" s="48">
        <f>VLOOKUP($A24,'Occupancy Raw Data'!$B$8:$BE$45,'Occupancy Raw Data'!AN$3,FALSE)</f>
        <v>72.781599312123802</v>
      </c>
      <c r="I24" s="48">
        <f>VLOOKUP($A24,'Occupancy Raw Data'!$B$8:$BE$45,'Occupancy Raw Data'!AO$3,FALSE)</f>
        <v>74.466895958727406</v>
      </c>
      <c r="J24" s="49">
        <f>VLOOKUP($A24,'Occupancy Raw Data'!$B$8:$BE$45,'Occupancy Raw Data'!AP$3,FALSE)</f>
        <v>73.624247635425604</v>
      </c>
      <c r="K24" s="50">
        <f>VLOOKUP($A24,'Occupancy Raw Data'!$B$8:$BE$45,'Occupancy Raw Data'!AR$3,FALSE)</f>
        <v>68.332514433116302</v>
      </c>
      <c r="M24" s="47">
        <f>VLOOKUP($A24,'Occupancy Raw Data'!$B$8:$BE$45,'Occupancy Raw Data'!AT$3,FALSE)</f>
        <v>-2.5134099616858201</v>
      </c>
      <c r="N24" s="48">
        <f>VLOOKUP($A24,'Occupancy Raw Data'!$B$8:$BE$45,'Occupancy Raw Data'!AU$3,FALSE)</f>
        <v>-1.27833753148614</v>
      </c>
      <c r="O24" s="48">
        <f>VLOOKUP($A24,'Occupancy Raw Data'!$B$8:$BE$45,'Occupancy Raw Data'!AV$3,FALSE)</f>
        <v>-2.6952111347015801</v>
      </c>
      <c r="P24" s="48">
        <f>VLOOKUP($A24,'Occupancy Raw Data'!$B$8:$BE$45,'Occupancy Raw Data'!AW$3,FALSE)</f>
        <v>-5.1563674200820797</v>
      </c>
      <c r="Q24" s="48">
        <f>VLOOKUP($A24,'Occupancy Raw Data'!$B$8:$BE$45,'Occupancy Raw Data'!AX$3,FALSE)</f>
        <v>-3.9334434452804699</v>
      </c>
      <c r="R24" s="49">
        <f>VLOOKUP($A24,'Occupancy Raw Data'!$B$8:$BE$45,'Occupancy Raw Data'!AY$3,FALSE)</f>
        <v>-3.17230800181059</v>
      </c>
      <c r="S24" s="48">
        <f>VLOOKUP($A24,'Occupancy Raw Data'!$B$8:$BE$45,'Occupancy Raw Data'!BA$3,FALSE)</f>
        <v>-2.5500805894542902</v>
      </c>
      <c r="T24" s="48">
        <f>VLOOKUP($A24,'Occupancy Raw Data'!$B$8:$BE$45,'Occupancy Raw Data'!BB$3,FALSE)</f>
        <v>-2.8002244668911298</v>
      </c>
      <c r="U24" s="49">
        <f>VLOOKUP($A24,'Occupancy Raw Data'!$B$8:$BE$45,'Occupancy Raw Data'!BC$3,FALSE)</f>
        <v>-2.6767447147078798</v>
      </c>
      <c r="V24" s="50">
        <f>VLOOKUP($A24,'Occupancy Raw Data'!$B$8:$BE$45,'Occupancy Raw Data'!BE$3,FALSE)</f>
        <v>-3.0202921794916402</v>
      </c>
      <c r="X24" s="51">
        <f>VLOOKUP($A24,'ADR Raw Data'!$B$6:$BE$43,'ADR Raw Data'!AG$1,FALSE)</f>
        <v>93.018081087879196</v>
      </c>
      <c r="Y24" s="52">
        <f>VLOOKUP($A24,'ADR Raw Data'!$B$6:$BE$43,'ADR Raw Data'!AH$1,FALSE)</f>
        <v>97.965782050137094</v>
      </c>
      <c r="Z24" s="52">
        <f>VLOOKUP($A24,'ADR Raw Data'!$B$6:$BE$43,'ADR Raw Data'!AI$1,FALSE)</f>
        <v>99.190320625492404</v>
      </c>
      <c r="AA24" s="52">
        <f>VLOOKUP($A24,'ADR Raw Data'!$B$6:$BE$43,'ADR Raw Data'!AJ$1,FALSE)</f>
        <v>98.329169470348006</v>
      </c>
      <c r="AB24" s="52">
        <f>VLOOKUP($A24,'ADR Raw Data'!$B$6:$BE$43,'ADR Raw Data'!AK$1,FALSE)</f>
        <v>96.943741779164498</v>
      </c>
      <c r="AC24" s="53">
        <f>VLOOKUP($A24,'ADR Raw Data'!$B$6:$BE$43,'ADR Raw Data'!AL$1,FALSE)</f>
        <v>97.279771159215102</v>
      </c>
      <c r="AD24" s="52">
        <f>VLOOKUP($A24,'ADR Raw Data'!$B$6:$BE$43,'ADR Raw Data'!AN$1,FALSE)</f>
        <v>108.4295374269</v>
      </c>
      <c r="AE24" s="52">
        <f>VLOOKUP($A24,'ADR Raw Data'!$B$6:$BE$43,'ADR Raw Data'!AO$1,FALSE)</f>
        <v>110.29528319380999</v>
      </c>
      <c r="AF24" s="53">
        <f>VLOOKUP($A24,'ADR Raw Data'!$B$6:$BE$43,'ADR Raw Data'!AP$1,FALSE)</f>
        <v>109.373087278832</v>
      </c>
      <c r="AG24" s="54">
        <f>VLOOKUP($A24,'ADR Raw Data'!$B$6:$BE$43,'ADR Raw Data'!AR$1,FALSE)</f>
        <v>101.002580793463</v>
      </c>
      <c r="AI24" s="47">
        <f>VLOOKUP($A24,'ADR Raw Data'!$B$6:$BE$43,'ADR Raw Data'!AT$1,FALSE)</f>
        <v>6.2145853764903602</v>
      </c>
      <c r="AJ24" s="48">
        <f>VLOOKUP($A24,'ADR Raw Data'!$B$6:$BE$43,'ADR Raw Data'!AU$1,FALSE)</f>
        <v>5.4061038430674904</v>
      </c>
      <c r="AK24" s="48">
        <f>VLOOKUP($A24,'ADR Raw Data'!$B$6:$BE$43,'ADR Raw Data'!AV$1,FALSE)</f>
        <v>3.6779534141111698</v>
      </c>
      <c r="AL24" s="48">
        <f>VLOOKUP($A24,'ADR Raw Data'!$B$6:$BE$43,'ADR Raw Data'!AW$1,FALSE)</f>
        <v>3.1728142157097099</v>
      </c>
      <c r="AM24" s="48">
        <f>VLOOKUP($A24,'ADR Raw Data'!$B$6:$BE$43,'ADR Raw Data'!AX$1,FALSE)</f>
        <v>4.3274859099439302</v>
      </c>
      <c r="AN24" s="49">
        <f>VLOOKUP($A24,'ADR Raw Data'!$B$6:$BE$43,'ADR Raw Data'!AY$1,FALSE)</f>
        <v>4.4297731368699003</v>
      </c>
      <c r="AO24" s="48">
        <f>VLOOKUP($A24,'ADR Raw Data'!$B$6:$BE$43,'ADR Raw Data'!BA$1,FALSE)</f>
        <v>5.5287968727377601</v>
      </c>
      <c r="AP24" s="48">
        <f>VLOOKUP($A24,'ADR Raw Data'!$B$6:$BE$43,'ADR Raw Data'!BB$1,FALSE)</f>
        <v>5.13038060595101</v>
      </c>
      <c r="AQ24" s="49">
        <f>VLOOKUP($A24,'ADR Raw Data'!$B$6:$BE$43,'ADR Raw Data'!BC$1,FALSE)</f>
        <v>5.32382312570794</v>
      </c>
      <c r="AR24" s="50">
        <f>VLOOKUP($A24,'ADR Raw Data'!$B$6:$BE$43,'ADR Raw Data'!BE$1,FALSE)</f>
        <v>4.7387323948453002</v>
      </c>
      <c r="AT24" s="51">
        <f>VLOOKUP($A24,'RevPAR Raw Data'!$B$6:$BE$43,'RevPAR Raw Data'!AG$1,FALSE)</f>
        <v>50.876011504729099</v>
      </c>
      <c r="AU24" s="52">
        <f>VLOOKUP($A24,'RevPAR Raw Data'!$B$6:$BE$43,'RevPAR Raw Data'!AH$1,FALSE)</f>
        <v>66.027926276870105</v>
      </c>
      <c r="AV24" s="52">
        <f>VLOOKUP($A24,'RevPAR Raw Data'!$B$6:$BE$43,'RevPAR Raw Data'!AI$1,FALSE)</f>
        <v>70.358602751504705</v>
      </c>
      <c r="AW24" s="52">
        <f>VLOOKUP($A24,'RevPAR Raw Data'!$B$6:$BE$43,'RevPAR Raw Data'!AJ$1,FALSE)</f>
        <v>69.358842798796204</v>
      </c>
      <c r="AX24" s="52">
        <f>VLOOKUP($A24,'RevPAR Raw Data'!$B$6:$BE$43,'RevPAR Raw Data'!AK$1,FALSE)</f>
        <v>65.451613108340396</v>
      </c>
      <c r="AY24" s="53">
        <f>VLOOKUP($A24,'RevPAR Raw Data'!$B$6:$BE$43,'RevPAR Raw Data'!AL$1,FALSE)</f>
        <v>64.414599288048095</v>
      </c>
      <c r="AZ24" s="52">
        <f>VLOOKUP($A24,'RevPAR Raw Data'!$B$6:$BE$43,'RevPAR Raw Data'!AN$1,FALSE)</f>
        <v>78.916751466036104</v>
      </c>
      <c r="BA24" s="52">
        <f>VLOOKUP($A24,'RevPAR Raw Data'!$B$6:$BE$43,'RevPAR Raw Data'!AO$1,FALSE)</f>
        <v>82.133473783319005</v>
      </c>
      <c r="BB24" s="53">
        <f>VLOOKUP($A24,'RevPAR Raw Data'!$B$6:$BE$43,'RevPAR Raw Data'!AP$1,FALSE)</f>
        <v>80.525112624677504</v>
      </c>
      <c r="BC24" s="54">
        <f>VLOOKUP($A24,'RevPAR Raw Data'!$B$6:$BE$43,'RevPAR Raw Data'!AR$1,FALSE)</f>
        <v>69.017603098513604</v>
      </c>
      <c r="BE24" s="47">
        <f>VLOOKUP($A24,'RevPAR Raw Data'!$B$6:$BE$43,'RevPAR Raw Data'!AT$1,FALSE)</f>
        <v>3.5449774068743598</v>
      </c>
      <c r="BF24" s="48">
        <f>VLOOKUP($A24,'RevPAR Raw Data'!$B$6:$BE$43,'RevPAR Raw Data'!AU$1,FALSE)</f>
        <v>4.0586580571643003</v>
      </c>
      <c r="BG24" s="48">
        <f>VLOOKUP($A24,'RevPAR Raw Data'!$B$6:$BE$43,'RevPAR Raw Data'!AV$1,FALSE)</f>
        <v>0.88361366946333197</v>
      </c>
      <c r="BH24" s="48">
        <f>VLOOKUP($A24,'RevPAR Raw Data'!$B$6:$BE$43,'RevPAR Raw Data'!AW$1,FALSE)</f>
        <v>-2.14715516289096</v>
      </c>
      <c r="BI24" s="48">
        <f>VLOOKUP($A24,'RevPAR Raw Data'!$B$6:$BE$43,'RevPAR Raw Data'!AX$1,FALSE)</f>
        <v>0.22382325379333201</v>
      </c>
      <c r="BJ24" s="49">
        <f>VLOOKUP($A24,'RevPAR Raw Data'!$B$6:$BE$43,'RevPAR Raw Data'!AY$1,FALSE)</f>
        <v>1.1169390873763201</v>
      </c>
      <c r="BK24" s="48">
        <f>VLOOKUP($A24,'RevPAR Raw Data'!$B$6:$BE$43,'RevPAR Raw Data'!BA$1,FALSE)</f>
        <v>2.8377275074014201</v>
      </c>
      <c r="BL24" s="48">
        <f>VLOOKUP($A24,'RevPAR Raw Data'!$B$6:$BE$43,'RevPAR Raw Data'!BB$1,FALSE)</f>
        <v>2.1864939660873999</v>
      </c>
      <c r="BM24" s="49">
        <f>VLOOKUP($A24,'RevPAR Raw Data'!$B$6:$BE$43,'RevPAR Raw Data'!BC$1,FALSE)</f>
        <v>2.5045732568622601</v>
      </c>
      <c r="BN24" s="50">
        <f>VLOOKUP($A24,'RevPAR Raw Data'!$B$6:$BE$43,'RevPAR Raw Data'!BE$1,FALSE)</f>
        <v>1.5753166514251</v>
      </c>
    </row>
    <row r="25" spans="1:66" x14ac:dyDescent="0.45">
      <c r="A25" s="63" t="s">
        <v>32</v>
      </c>
      <c r="B25" s="47">
        <f>VLOOKUP($A25,'Occupancy Raw Data'!$B$8:$BE$45,'Occupancy Raw Data'!AG$3,FALSE)</f>
        <v>49.515490168340598</v>
      </c>
      <c r="C25" s="48">
        <f>VLOOKUP($A25,'Occupancy Raw Data'!$B$8:$BE$45,'Occupancy Raw Data'!AH$3,FALSE)</f>
        <v>59.325930117414003</v>
      </c>
      <c r="D25" s="48">
        <f>VLOOKUP($A25,'Occupancy Raw Data'!$B$8:$BE$45,'Occupancy Raw Data'!AI$3,FALSE)</f>
        <v>63.792615645777303</v>
      </c>
      <c r="E25" s="48">
        <f>VLOOKUP($A25,'Occupancy Raw Data'!$B$8:$BE$45,'Occupancy Raw Data'!AJ$3,FALSE)</f>
        <v>63.088838591031198</v>
      </c>
      <c r="F25" s="48">
        <f>VLOOKUP($A25,'Occupancy Raw Data'!$B$8:$BE$45,'Occupancy Raw Data'!AK$3,FALSE)</f>
        <v>65.585655679728305</v>
      </c>
      <c r="G25" s="49">
        <f>VLOOKUP($A25,'Occupancy Raw Data'!$B$8:$BE$45,'Occupancy Raw Data'!AL$3,FALSE)</f>
        <v>60.2617060404583</v>
      </c>
      <c r="H25" s="48">
        <f>VLOOKUP($A25,'Occupancy Raw Data'!$B$8:$BE$45,'Occupancy Raw Data'!AN$3,FALSE)</f>
        <v>75.265242608572606</v>
      </c>
      <c r="I25" s="48">
        <f>VLOOKUP($A25,'Occupancy Raw Data'!$B$8:$BE$45,'Occupancy Raw Data'!AO$3,FALSE)</f>
        <v>77.663035790069301</v>
      </c>
      <c r="J25" s="49">
        <f>VLOOKUP($A25,'Occupancy Raw Data'!$B$8:$BE$45,'Occupancy Raw Data'!AP$3,FALSE)</f>
        <v>76.464139199320897</v>
      </c>
      <c r="K25" s="50">
        <f>VLOOKUP($A25,'Occupancy Raw Data'!$B$8:$BE$45,'Occupancy Raw Data'!AR$3,FALSE)</f>
        <v>64.890972657276194</v>
      </c>
      <c r="M25" s="47">
        <f>VLOOKUP($A25,'Occupancy Raw Data'!$B$8:$BE$45,'Occupancy Raw Data'!AT$3,FALSE)</f>
        <v>-3.3141423091947302</v>
      </c>
      <c r="N25" s="48">
        <f>VLOOKUP($A25,'Occupancy Raw Data'!$B$8:$BE$45,'Occupancy Raw Data'!AU$3,FALSE)</f>
        <v>2.7773657171260502</v>
      </c>
      <c r="O25" s="48">
        <f>VLOOKUP($A25,'Occupancy Raw Data'!$B$8:$BE$45,'Occupancy Raw Data'!AV$3,FALSE)</f>
        <v>2.23005787571284</v>
      </c>
      <c r="P25" s="48">
        <f>VLOOKUP($A25,'Occupancy Raw Data'!$B$8:$BE$45,'Occupancy Raw Data'!AW$3,FALSE)</f>
        <v>-2.6427141240863601</v>
      </c>
      <c r="Q25" s="48">
        <f>VLOOKUP($A25,'Occupancy Raw Data'!$B$8:$BE$45,'Occupancy Raw Data'!AX$3,FALSE)</f>
        <v>-1.8475764741333101</v>
      </c>
      <c r="R25" s="49">
        <f>VLOOKUP($A25,'Occupancy Raw Data'!$B$8:$BE$45,'Occupancy Raw Data'!AY$3,FALSE)</f>
        <v>-0.54449151567622101</v>
      </c>
      <c r="S25" s="48">
        <f>VLOOKUP($A25,'Occupancy Raw Data'!$B$8:$BE$45,'Occupancy Raw Data'!BA$3,FALSE)</f>
        <v>-1.51760787272135</v>
      </c>
      <c r="T25" s="48">
        <f>VLOOKUP($A25,'Occupancy Raw Data'!$B$8:$BE$45,'Occupancy Raw Data'!BB$3,FALSE)</f>
        <v>0.83167960259992402</v>
      </c>
      <c r="U25" s="49">
        <f>VLOOKUP($A25,'Occupancy Raw Data'!$B$8:$BE$45,'Occupancy Raw Data'!BC$3,FALSE)</f>
        <v>-0.33839117867113599</v>
      </c>
      <c r="V25" s="50">
        <f>VLOOKUP($A25,'Occupancy Raw Data'!$B$8:$BE$45,'Occupancy Raw Data'!BE$3,FALSE)</f>
        <v>-0.475198796755047</v>
      </c>
      <c r="X25" s="51">
        <f>VLOOKUP($A25,'ADR Raw Data'!$B$6:$BE$43,'ADR Raw Data'!AG$1,FALSE)</f>
        <v>80.985177637311594</v>
      </c>
      <c r="Y25" s="52">
        <f>VLOOKUP($A25,'ADR Raw Data'!$B$6:$BE$43,'ADR Raw Data'!AH$1,FALSE)</f>
        <v>86.388860798807698</v>
      </c>
      <c r="Z25" s="52">
        <f>VLOOKUP($A25,'ADR Raw Data'!$B$6:$BE$43,'ADR Raw Data'!AI$1,FALSE)</f>
        <v>89.891274143474803</v>
      </c>
      <c r="AA25" s="52">
        <f>VLOOKUP($A25,'ADR Raw Data'!$B$6:$BE$43,'ADR Raw Data'!AJ$1,FALSE)</f>
        <v>89.746609585739094</v>
      </c>
      <c r="AB25" s="52">
        <f>VLOOKUP($A25,'ADR Raw Data'!$B$6:$BE$43,'ADR Raw Data'!AK$1,FALSE)</f>
        <v>97.938150471825196</v>
      </c>
      <c r="AC25" s="53">
        <f>VLOOKUP($A25,'ADR Raw Data'!$B$6:$BE$43,'ADR Raw Data'!AL$1,FALSE)</f>
        <v>89.459355664452204</v>
      </c>
      <c r="AD25" s="52">
        <f>VLOOKUP($A25,'ADR Raw Data'!$B$6:$BE$43,'ADR Raw Data'!AN$1,FALSE)</f>
        <v>124.536496903486</v>
      </c>
      <c r="AE25" s="52">
        <f>VLOOKUP($A25,'ADR Raw Data'!$B$6:$BE$43,'ADR Raw Data'!AO$1,FALSE)</f>
        <v>124.35315714025501</v>
      </c>
      <c r="AF25" s="53">
        <f>VLOOKUP($A25,'ADR Raw Data'!$B$6:$BE$43,'ADR Raw Data'!AP$1,FALSE)</f>
        <v>124.44338971139101</v>
      </c>
      <c r="AG25" s="54">
        <f>VLOOKUP($A25,'ADR Raw Data'!$B$6:$BE$43,'ADR Raw Data'!AR$1,FALSE)</f>
        <v>101.23745906104</v>
      </c>
      <c r="AI25" s="47">
        <f>VLOOKUP($A25,'ADR Raw Data'!$B$6:$BE$43,'ADR Raw Data'!AT$1,FALSE)</f>
        <v>-0.44727596887604798</v>
      </c>
      <c r="AJ25" s="48">
        <f>VLOOKUP($A25,'ADR Raw Data'!$B$6:$BE$43,'ADR Raw Data'!AU$1,FALSE)</f>
        <v>1.0682377339031699</v>
      </c>
      <c r="AK25" s="48">
        <f>VLOOKUP($A25,'ADR Raw Data'!$B$6:$BE$43,'ADR Raw Data'!AV$1,FALSE)</f>
        <v>2.0870935429416302</v>
      </c>
      <c r="AL25" s="48">
        <f>VLOOKUP($A25,'ADR Raw Data'!$B$6:$BE$43,'ADR Raw Data'!AW$1,FALSE)</f>
        <v>1.35908159830273</v>
      </c>
      <c r="AM25" s="48">
        <f>VLOOKUP($A25,'ADR Raw Data'!$B$6:$BE$43,'ADR Raw Data'!AX$1,FALSE)</f>
        <v>1.70111080203706</v>
      </c>
      <c r="AN25" s="49">
        <f>VLOOKUP($A25,'ADR Raw Data'!$B$6:$BE$43,'ADR Raw Data'!AY$1,FALSE)</f>
        <v>1.2526363026942999</v>
      </c>
      <c r="AO25" s="48">
        <f>VLOOKUP($A25,'ADR Raw Data'!$B$6:$BE$43,'ADR Raw Data'!BA$1,FALSE)</f>
        <v>2.3834926740725701</v>
      </c>
      <c r="AP25" s="48">
        <f>VLOOKUP($A25,'ADR Raw Data'!$B$6:$BE$43,'ADR Raw Data'!BB$1,FALSE)</f>
        <v>0.49023862112813199</v>
      </c>
      <c r="AQ25" s="49">
        <f>VLOOKUP($A25,'ADR Raw Data'!$B$6:$BE$43,'ADR Raw Data'!BC$1,FALSE)</f>
        <v>1.42416335623585</v>
      </c>
      <c r="AR25" s="50">
        <f>VLOOKUP($A25,'ADR Raw Data'!$B$6:$BE$43,'ADR Raw Data'!BE$1,FALSE)</f>
        <v>1.3396495102282899</v>
      </c>
      <c r="AT25" s="51">
        <f>VLOOKUP($A25,'RevPAR Raw Data'!$B$6:$BE$43,'RevPAR Raw Data'!AG$1,FALSE)</f>
        <v>40.100207670816197</v>
      </c>
      <c r="AU25" s="52">
        <f>VLOOKUP($A25,'RevPAR Raw Data'!$B$6:$BE$43,'RevPAR Raw Data'!AH$1,FALSE)</f>
        <v>51.250995186730698</v>
      </c>
      <c r="AV25" s="52">
        <f>VLOOKUP($A25,'RevPAR Raw Data'!$B$6:$BE$43,'RevPAR Raw Data'!AI$1,FALSE)</f>
        <v>57.343995013438899</v>
      </c>
      <c r="AW25" s="52">
        <f>VLOOKUP($A25,'RevPAR Raw Data'!$B$6:$BE$43,'RevPAR Raw Data'!AJ$1,FALSE)</f>
        <v>56.620093662469898</v>
      </c>
      <c r="AX25" s="52">
        <f>VLOOKUP($A25,'RevPAR Raw Data'!$B$6:$BE$43,'RevPAR Raw Data'!AK$1,FALSE)</f>
        <v>64.233378147545594</v>
      </c>
      <c r="AY25" s="53">
        <f>VLOOKUP($A25,'RevPAR Raw Data'!$B$6:$BE$43,'RevPAR Raw Data'!AL$1,FALSE)</f>
        <v>53.909733936200297</v>
      </c>
      <c r="AZ25" s="52">
        <f>VLOOKUP($A25,'RevPAR Raw Data'!$B$6:$BE$43,'RevPAR Raw Data'!AN$1,FALSE)</f>
        <v>93.732696530626598</v>
      </c>
      <c r="BA25" s="52">
        <f>VLOOKUP($A25,'RevPAR Raw Data'!$B$6:$BE$43,'RevPAR Raw Data'!AO$1,FALSE)</f>
        <v>96.5764369359173</v>
      </c>
      <c r="BB25" s="53">
        <f>VLOOKUP($A25,'RevPAR Raw Data'!$B$6:$BE$43,'RevPAR Raw Data'!AP$1,FALSE)</f>
        <v>95.154566733272006</v>
      </c>
      <c r="BC25" s="54">
        <f>VLOOKUP($A25,'RevPAR Raw Data'!$B$6:$BE$43,'RevPAR Raw Data'!AR$1,FALSE)</f>
        <v>65.693971878220793</v>
      </c>
      <c r="BE25" s="47">
        <f>VLOOKUP($A25,'RevPAR Raw Data'!$B$6:$BE$43,'RevPAR Raw Data'!AT$1,FALSE)</f>
        <v>-3.7465949159473899</v>
      </c>
      <c r="BF25" s="48">
        <f>VLOOKUP($A25,'RevPAR Raw Data'!$B$6:$BE$43,'RevPAR Raw Data'!AU$1,FALSE)</f>
        <v>3.8752723196280501</v>
      </c>
      <c r="BG25" s="48">
        <f>VLOOKUP($A25,'RevPAR Raw Data'!$B$6:$BE$43,'RevPAR Raw Data'!AV$1,FALSE)</f>
        <v>4.3636948125823398</v>
      </c>
      <c r="BH25" s="48">
        <f>VLOOKUP($A25,'RevPAR Raw Data'!$B$6:$BE$43,'RevPAR Raw Data'!AW$1,FALSE)</f>
        <v>-1.3195491671398401</v>
      </c>
      <c r="BI25" s="48">
        <f>VLOOKUP($A25,'RevPAR Raw Data'!$B$6:$BE$43,'RevPAR Raw Data'!AX$1,FALSE)</f>
        <v>-0.17789499507362599</v>
      </c>
      <c r="BJ25" s="49">
        <f>VLOOKUP($A25,'RevPAR Raw Data'!$B$6:$BE$43,'RevPAR Raw Data'!AY$1,FALSE)</f>
        <v>0.70132428862763196</v>
      </c>
      <c r="BK25" s="48">
        <f>VLOOKUP($A25,'RevPAR Raw Data'!$B$6:$BE$43,'RevPAR Raw Data'!BA$1,FALSE)</f>
        <v>0.82971272888375203</v>
      </c>
      <c r="BL25" s="48">
        <f>VLOOKUP($A25,'RevPAR Raw Data'!$B$6:$BE$43,'RevPAR Raw Data'!BB$1,FALSE)</f>
        <v>1.32599543834404</v>
      </c>
      <c r="BM25" s="49">
        <f>VLOOKUP($A25,'RevPAR Raw Data'!$B$6:$BE$43,'RevPAR Raw Data'!BC$1,FALSE)</f>
        <v>1.0809529343973401</v>
      </c>
      <c r="BN25" s="50">
        <f>VLOOKUP($A25,'RevPAR Raw Data'!$B$6:$BE$43,'RevPAR Raw Data'!BE$1,FALSE)</f>
        <v>0.85808471511991002</v>
      </c>
    </row>
    <row r="26" spans="1:66" x14ac:dyDescent="0.45">
      <c r="A26" s="63" t="s">
        <v>92</v>
      </c>
      <c r="B26" s="47">
        <f>VLOOKUP($A26,'Occupancy Raw Data'!$B$8:$BE$45,'Occupancy Raw Data'!AG$3,FALSE)</f>
        <v>54.914757591901903</v>
      </c>
      <c r="C26" s="48">
        <f>VLOOKUP($A26,'Occupancy Raw Data'!$B$8:$BE$45,'Occupancy Raw Data'!AH$3,FALSE)</f>
        <v>63.150417332622901</v>
      </c>
      <c r="D26" s="48">
        <f>VLOOKUP($A26,'Occupancy Raw Data'!$B$8:$BE$45,'Occupancy Raw Data'!AI$3,FALSE)</f>
        <v>69.912093766648894</v>
      </c>
      <c r="E26" s="48">
        <f>VLOOKUP($A26,'Occupancy Raw Data'!$B$8:$BE$45,'Occupancy Raw Data'!AJ$3,FALSE)</f>
        <v>70.498135322322796</v>
      </c>
      <c r="F26" s="48">
        <f>VLOOKUP($A26,'Occupancy Raw Data'!$B$8:$BE$45,'Occupancy Raw Data'!AK$3,FALSE)</f>
        <v>68.708932694015203</v>
      </c>
      <c r="G26" s="49">
        <f>VLOOKUP($A26,'Occupancy Raw Data'!$B$8:$BE$45,'Occupancy Raw Data'!AL$3,FALSE)</f>
        <v>65.436867341502307</v>
      </c>
      <c r="H26" s="48">
        <f>VLOOKUP($A26,'Occupancy Raw Data'!$B$8:$BE$45,'Occupancy Raw Data'!AN$3,FALSE)</f>
        <v>74.191973006570706</v>
      </c>
      <c r="I26" s="48">
        <f>VLOOKUP($A26,'Occupancy Raw Data'!$B$8:$BE$45,'Occupancy Raw Data'!AO$3,FALSE)</f>
        <v>73.432782809447701</v>
      </c>
      <c r="J26" s="49">
        <f>VLOOKUP($A26,'Occupancy Raw Data'!$B$8:$BE$45,'Occupancy Raw Data'!AP$3,FALSE)</f>
        <v>73.812377908009196</v>
      </c>
      <c r="K26" s="50">
        <f>VLOOKUP($A26,'Occupancy Raw Data'!$B$8:$BE$45,'Occupancy Raw Data'!AR$3,FALSE)</f>
        <v>67.829870360504302</v>
      </c>
      <c r="M26" s="47">
        <f>VLOOKUP($A26,'Occupancy Raw Data'!$B$8:$BE$45,'Occupancy Raw Data'!AT$3,FALSE)</f>
        <v>5.4556094154310504</v>
      </c>
      <c r="N26" s="48">
        <f>VLOOKUP($A26,'Occupancy Raw Data'!$B$8:$BE$45,'Occupancy Raw Data'!AU$3,FALSE)</f>
        <v>6.6486234689099204</v>
      </c>
      <c r="O26" s="48">
        <f>VLOOKUP($A26,'Occupancy Raw Data'!$B$8:$BE$45,'Occupancy Raw Data'!AV$3,FALSE)</f>
        <v>11.3739241358528</v>
      </c>
      <c r="P26" s="48">
        <f>VLOOKUP($A26,'Occupancy Raw Data'!$B$8:$BE$45,'Occupancy Raw Data'!AW$3,FALSE)</f>
        <v>6.1272279870406896</v>
      </c>
      <c r="Q26" s="48">
        <f>VLOOKUP($A26,'Occupancy Raw Data'!$B$8:$BE$45,'Occupancy Raw Data'!AX$3,FALSE)</f>
        <v>2.7203959613628199</v>
      </c>
      <c r="R26" s="49">
        <f>VLOOKUP($A26,'Occupancy Raw Data'!$B$8:$BE$45,'Occupancy Raw Data'!AY$3,FALSE)</f>
        <v>6.4439958184504098</v>
      </c>
      <c r="S26" s="48">
        <f>VLOOKUP($A26,'Occupancy Raw Data'!$B$8:$BE$45,'Occupancy Raw Data'!BA$3,FALSE)</f>
        <v>-0.22987854478282399</v>
      </c>
      <c r="T26" s="48">
        <f>VLOOKUP($A26,'Occupancy Raw Data'!$B$8:$BE$45,'Occupancy Raw Data'!BB$3,FALSE)</f>
        <v>0.88308907726381702</v>
      </c>
      <c r="U26" s="49">
        <f>VLOOKUP($A26,'Occupancy Raw Data'!$B$8:$BE$45,'Occupancy Raw Data'!BC$3,FALSE)</f>
        <v>0.32065694412338303</v>
      </c>
      <c r="V26" s="50">
        <f>VLOOKUP($A26,'Occupancy Raw Data'!$B$8:$BE$45,'Occupancy Raw Data'!BE$3,FALSE)</f>
        <v>4.4615803214618799</v>
      </c>
      <c r="X26" s="51">
        <f>VLOOKUP($A26,'ADR Raw Data'!$B$6:$BE$43,'ADR Raw Data'!AG$1,FALSE)</f>
        <v>106.342680806855</v>
      </c>
      <c r="Y26" s="52">
        <f>VLOOKUP($A26,'ADR Raw Data'!$B$6:$BE$43,'ADR Raw Data'!AH$1,FALSE)</f>
        <v>114.597733070866</v>
      </c>
      <c r="Z26" s="52">
        <f>VLOOKUP($A26,'ADR Raw Data'!$B$6:$BE$43,'ADR Raw Data'!AI$1,FALSE)</f>
        <v>121.827139823458</v>
      </c>
      <c r="AA26" s="52">
        <f>VLOOKUP($A26,'ADR Raw Data'!$B$6:$BE$43,'ADR Raw Data'!AJ$1,FALSE)</f>
        <v>123.55975961962299</v>
      </c>
      <c r="AB26" s="52">
        <f>VLOOKUP($A26,'ADR Raw Data'!$B$6:$BE$43,'ADR Raw Data'!AK$1,FALSE)</f>
        <v>122.004423261824</v>
      </c>
      <c r="AC26" s="53">
        <f>VLOOKUP($A26,'ADR Raw Data'!$B$6:$BE$43,'ADR Raw Data'!AL$1,FALSE)</f>
        <v>118.243417087997</v>
      </c>
      <c r="AD26" s="52">
        <f>VLOOKUP($A26,'ADR Raw Data'!$B$6:$BE$43,'ADR Raw Data'!AN$1,FALSE)</f>
        <v>135.15546556759</v>
      </c>
      <c r="AE26" s="52">
        <f>VLOOKUP($A26,'ADR Raw Data'!$B$6:$BE$43,'ADR Raw Data'!AO$1,FALSE)</f>
        <v>134.70073324667399</v>
      </c>
      <c r="AF26" s="53">
        <f>VLOOKUP($A26,'ADR Raw Data'!$B$6:$BE$43,'ADR Raw Data'!AP$1,FALSE)</f>
        <v>134.92926868364799</v>
      </c>
      <c r="AG26" s="54">
        <f>VLOOKUP($A26,'ADR Raw Data'!$B$6:$BE$43,'ADR Raw Data'!AR$1,FALSE)</f>
        <v>123.43128060236</v>
      </c>
      <c r="AI26" s="47">
        <f>VLOOKUP($A26,'ADR Raw Data'!$B$6:$BE$43,'ADR Raw Data'!AT$1,FALSE)</f>
        <v>2.3832116076480099</v>
      </c>
      <c r="AJ26" s="48">
        <f>VLOOKUP($A26,'ADR Raw Data'!$B$6:$BE$43,'ADR Raw Data'!AU$1,FALSE)</f>
        <v>2.3106177482674601</v>
      </c>
      <c r="AK26" s="48">
        <f>VLOOKUP($A26,'ADR Raw Data'!$B$6:$BE$43,'ADR Raw Data'!AV$1,FALSE)</f>
        <v>6.7176056147078098</v>
      </c>
      <c r="AL26" s="48">
        <f>VLOOKUP($A26,'ADR Raw Data'!$B$6:$BE$43,'ADR Raw Data'!AW$1,FALSE)</f>
        <v>6.90838445470499</v>
      </c>
      <c r="AM26" s="48">
        <f>VLOOKUP($A26,'ADR Raw Data'!$B$6:$BE$43,'ADR Raw Data'!AX$1,FALSE)</f>
        <v>7.84155083134526</v>
      </c>
      <c r="AN26" s="49">
        <f>VLOOKUP($A26,'ADR Raw Data'!$B$6:$BE$43,'ADR Raw Data'!AY$1,FALSE)</f>
        <v>5.49526141377304</v>
      </c>
      <c r="AO26" s="48">
        <f>VLOOKUP($A26,'ADR Raw Data'!$B$6:$BE$43,'ADR Raw Data'!BA$1,FALSE)</f>
        <v>1.51121486081033</v>
      </c>
      <c r="AP26" s="48">
        <f>VLOOKUP($A26,'ADR Raw Data'!$B$6:$BE$43,'ADR Raw Data'!BB$1,FALSE)</f>
        <v>1.83215305642598</v>
      </c>
      <c r="AQ26" s="49">
        <f>VLOOKUP($A26,'ADR Raw Data'!$B$6:$BE$43,'ADR Raw Data'!BC$1,FALSE)</f>
        <v>1.6684948823610899</v>
      </c>
      <c r="AR26" s="50">
        <f>VLOOKUP($A26,'ADR Raw Data'!$B$6:$BE$43,'ADR Raw Data'!BE$1,FALSE)</f>
        <v>3.9305084051422701</v>
      </c>
      <c r="AT26" s="51">
        <f>VLOOKUP($A26,'RevPAR Raw Data'!$B$6:$BE$43,'RevPAR Raw Data'!AG$1,FALSE)</f>
        <v>58.397825381814897</v>
      </c>
      <c r="AU26" s="52">
        <f>VLOOKUP($A26,'RevPAR Raw Data'!$B$6:$BE$43,'RevPAR Raw Data'!AH$1,FALSE)</f>
        <v>72.3689466879772</v>
      </c>
      <c r="AV26" s="52">
        <f>VLOOKUP($A26,'RevPAR Raw Data'!$B$6:$BE$43,'RevPAR Raw Data'!AI$1,FALSE)</f>
        <v>85.171904226602706</v>
      </c>
      <c r="AW26" s="52">
        <f>VLOOKUP($A26,'RevPAR Raw Data'!$B$6:$BE$43,'RevPAR Raw Data'!AJ$1,FALSE)</f>
        <v>87.107326540578896</v>
      </c>
      <c r="AX26" s="52">
        <f>VLOOKUP($A26,'RevPAR Raw Data'!$B$6:$BE$43,'RevPAR Raw Data'!AK$1,FALSE)</f>
        <v>83.827937062688605</v>
      </c>
      <c r="AY26" s="53">
        <f>VLOOKUP($A26,'RevPAR Raw Data'!$B$6:$BE$43,'RevPAR Raw Data'!AL$1,FALSE)</f>
        <v>77.374787979932506</v>
      </c>
      <c r="AZ26" s="52">
        <f>VLOOKUP($A26,'RevPAR Raw Data'!$B$6:$BE$43,'RevPAR Raw Data'!AN$1,FALSE)</f>
        <v>100.274506530811</v>
      </c>
      <c r="BA26" s="52">
        <f>VLOOKUP($A26,'RevPAR Raw Data'!$B$6:$BE$43,'RevPAR Raw Data'!AO$1,FALSE)</f>
        <v>98.914496887764102</v>
      </c>
      <c r="BB26" s="53">
        <f>VLOOKUP($A26,'RevPAR Raw Data'!$B$6:$BE$43,'RevPAR Raw Data'!AP$1,FALSE)</f>
        <v>99.594501709287798</v>
      </c>
      <c r="BC26" s="54">
        <f>VLOOKUP($A26,'RevPAR Raw Data'!$B$6:$BE$43,'RevPAR Raw Data'!AR$1,FALSE)</f>
        <v>83.723277616891096</v>
      </c>
      <c r="BE26" s="47">
        <f>VLOOKUP($A26,'RevPAR Raw Data'!$B$6:$BE$43,'RevPAR Raw Data'!AT$1,FALSE)</f>
        <v>7.9688397399355599</v>
      </c>
      <c r="BF26" s="48">
        <f>VLOOKUP($A26,'RevPAR Raw Data'!$B$6:$BE$43,'RevPAR Raw Data'!AU$1,FALSE)</f>
        <v>9.1128654910654898</v>
      </c>
      <c r="BG26" s="48">
        <f>VLOOKUP($A26,'RevPAR Raw Data'!$B$6:$BE$43,'RevPAR Raw Data'!AV$1,FALSE)</f>
        <v>18.855585116923201</v>
      </c>
      <c r="BH26" s="48">
        <f>VLOOKUP($A26,'RevPAR Raw Data'!$B$6:$BE$43,'RevPAR Raw Data'!AW$1,FALSE)</f>
        <v>13.4589049075067</v>
      </c>
      <c r="BI26" s="48">
        <f>VLOOKUP($A26,'RevPAR Raw Data'!$B$6:$BE$43,'RevPAR Raw Data'!AX$1,FALSE)</f>
        <v>10.775268024832201</v>
      </c>
      <c r="BJ26" s="49">
        <f>VLOOKUP($A26,'RevPAR Raw Data'!$B$6:$BE$43,'RevPAR Raw Data'!AY$1,FALSE)</f>
        <v>12.2933716479399</v>
      </c>
      <c r="BK26" s="48">
        <f>VLOOKUP($A26,'RevPAR Raw Data'!$B$6:$BE$43,'RevPAR Raw Data'!BA$1,FALSE)</f>
        <v>1.2778623572969301</v>
      </c>
      <c r="BL26" s="48">
        <f>VLOOKUP($A26,'RevPAR Raw Data'!$B$6:$BE$43,'RevPAR Raw Data'!BB$1,FALSE)</f>
        <v>2.7314216772098501</v>
      </c>
      <c r="BM26" s="49">
        <f>VLOOKUP($A26,'RevPAR Raw Data'!$B$6:$BE$43,'RevPAR Raw Data'!BC$1,FALSE)</f>
        <v>1.9945019711871099</v>
      </c>
      <c r="BN26" s="50">
        <f>VLOOKUP($A26,'RevPAR Raw Data'!$B$6:$BE$43,'RevPAR Raw Data'!BE$1,FALSE)</f>
        <v>8.5674515161413893</v>
      </c>
    </row>
    <row r="27" spans="1:66" x14ac:dyDescent="0.45">
      <c r="A27" s="63" t="s">
        <v>93</v>
      </c>
      <c r="B27" s="47">
        <f>VLOOKUP($A27,'Occupancy Raw Data'!$B$8:$BE$45,'Occupancy Raw Data'!AG$3,FALSE)</f>
        <v>45.2193497845671</v>
      </c>
      <c r="C27" s="48">
        <f>VLOOKUP($A27,'Occupancy Raw Data'!$B$8:$BE$45,'Occupancy Raw Data'!AH$3,FALSE)</f>
        <v>49.588251441119901</v>
      </c>
      <c r="D27" s="48">
        <f>VLOOKUP($A27,'Occupancy Raw Data'!$B$8:$BE$45,'Occupancy Raw Data'!AI$3,FALSE)</f>
        <v>53.062624995098197</v>
      </c>
      <c r="E27" s="48">
        <f>VLOOKUP($A27,'Occupancy Raw Data'!$B$8:$BE$45,'Occupancy Raw Data'!AJ$3,FALSE)</f>
        <v>53.407709501588101</v>
      </c>
      <c r="F27" s="48">
        <f>VLOOKUP($A27,'Occupancy Raw Data'!$B$8:$BE$45,'Occupancy Raw Data'!AK$3,FALSE)</f>
        <v>52.886161327006697</v>
      </c>
      <c r="G27" s="49">
        <f>VLOOKUP($A27,'Occupancy Raw Data'!$B$8:$BE$45,'Occupancy Raw Data'!AL$3,FALSE)</f>
        <v>50.831542961092701</v>
      </c>
      <c r="H27" s="48">
        <f>VLOOKUP($A27,'Occupancy Raw Data'!$B$8:$BE$45,'Occupancy Raw Data'!AN$3,FALSE)</f>
        <v>66.232287945990507</v>
      </c>
      <c r="I27" s="48">
        <f>VLOOKUP($A27,'Occupancy Raw Data'!$B$8:$BE$45,'Occupancy Raw Data'!AO$3,FALSE)</f>
        <v>71.890332456725602</v>
      </c>
      <c r="J27" s="49">
        <f>VLOOKUP($A27,'Occupancy Raw Data'!$B$8:$BE$45,'Occupancy Raw Data'!AP$3,FALSE)</f>
        <v>69.061310201357998</v>
      </c>
      <c r="K27" s="50">
        <f>VLOOKUP($A27,'Occupancy Raw Data'!$B$8:$BE$45,'Occupancy Raw Data'!AR$3,FALSE)</f>
        <v>56.035699878983401</v>
      </c>
      <c r="M27" s="47">
        <f>VLOOKUP($A27,'Occupancy Raw Data'!$B$8:$BE$45,'Occupancy Raw Data'!AT$3,FALSE)</f>
        <v>1.1787449773355501</v>
      </c>
      <c r="N27" s="48">
        <f>VLOOKUP($A27,'Occupancy Raw Data'!$B$8:$BE$45,'Occupancy Raw Data'!AU$3,FALSE)</f>
        <v>1.65400504272735</v>
      </c>
      <c r="O27" s="48">
        <f>VLOOKUP($A27,'Occupancy Raw Data'!$B$8:$BE$45,'Occupancy Raw Data'!AV$3,FALSE)</f>
        <v>1.42230474164236</v>
      </c>
      <c r="P27" s="48">
        <f>VLOOKUP($A27,'Occupancy Raw Data'!$B$8:$BE$45,'Occupancy Raw Data'!AW$3,FALSE)</f>
        <v>-1.92370658342584</v>
      </c>
      <c r="Q27" s="48">
        <f>VLOOKUP($A27,'Occupancy Raw Data'!$B$8:$BE$45,'Occupancy Raw Data'!AX$3,FALSE)</f>
        <v>-6.4596743131545997</v>
      </c>
      <c r="R27" s="49">
        <f>VLOOKUP($A27,'Occupancy Raw Data'!$B$8:$BE$45,'Occupancy Raw Data'!AY$3,FALSE)</f>
        <v>-1.0175770563295301</v>
      </c>
      <c r="S27" s="48">
        <f>VLOOKUP($A27,'Occupancy Raw Data'!$B$8:$BE$45,'Occupancy Raw Data'!BA$3,FALSE)</f>
        <v>-4.45705373337106</v>
      </c>
      <c r="T27" s="48">
        <f>VLOOKUP($A27,'Occupancy Raw Data'!$B$8:$BE$45,'Occupancy Raw Data'!BB$3,FALSE)</f>
        <v>-2.60728661061323</v>
      </c>
      <c r="U27" s="49">
        <f>VLOOKUP($A27,'Occupancy Raw Data'!$B$8:$BE$45,'Occupancy Raw Data'!BC$3,FALSE)</f>
        <v>-3.5031392148246199</v>
      </c>
      <c r="V27" s="50">
        <f>VLOOKUP($A27,'Occupancy Raw Data'!$B$8:$BE$45,'Occupancy Raw Data'!BE$3,FALSE)</f>
        <v>-1.9091697305594</v>
      </c>
      <c r="X27" s="51">
        <f>VLOOKUP($A27,'ADR Raw Data'!$B$6:$BE$43,'ADR Raw Data'!AG$1,FALSE)</f>
        <v>119.88119922907001</v>
      </c>
      <c r="Y27" s="52">
        <f>VLOOKUP($A27,'ADR Raw Data'!$B$6:$BE$43,'ADR Raw Data'!AH$1,FALSE)</f>
        <v>118.421685856628</v>
      </c>
      <c r="Z27" s="52">
        <f>VLOOKUP($A27,'ADR Raw Data'!$B$6:$BE$43,'ADR Raw Data'!AI$1,FALSE)</f>
        <v>120.218709100986</v>
      </c>
      <c r="AA27" s="52">
        <f>VLOOKUP($A27,'ADR Raw Data'!$B$6:$BE$43,'ADR Raw Data'!AJ$1,FALSE)</f>
        <v>119.842341646169</v>
      </c>
      <c r="AB27" s="52">
        <f>VLOOKUP($A27,'ADR Raw Data'!$B$6:$BE$43,'ADR Raw Data'!AK$1,FALSE)</f>
        <v>121.708934467801</v>
      </c>
      <c r="AC27" s="53">
        <f>VLOOKUP($A27,'ADR Raw Data'!$B$6:$BE$43,'ADR Raw Data'!AL$1,FALSE)</f>
        <v>120.039022204311</v>
      </c>
      <c r="AD27" s="52">
        <f>VLOOKUP($A27,'ADR Raw Data'!$B$6:$BE$43,'ADR Raw Data'!AN$1,FALSE)</f>
        <v>140.841906652246</v>
      </c>
      <c r="AE27" s="52">
        <f>VLOOKUP($A27,'ADR Raw Data'!$B$6:$BE$43,'ADR Raw Data'!AO$1,FALSE)</f>
        <v>145.628379266195</v>
      </c>
      <c r="AF27" s="53">
        <f>VLOOKUP($A27,'ADR Raw Data'!$B$6:$BE$43,'ADR Raw Data'!AP$1,FALSE)</f>
        <v>143.333179309168</v>
      </c>
      <c r="AG27" s="54">
        <f>VLOOKUP($A27,'ADR Raw Data'!$B$6:$BE$43,'ADR Raw Data'!AR$1,FALSE)</f>
        <v>128.23472634902001</v>
      </c>
      <c r="AI27" s="47">
        <f>VLOOKUP($A27,'ADR Raw Data'!$B$6:$BE$43,'ADR Raw Data'!AT$1,FALSE)</f>
        <v>5.7004008501634598</v>
      </c>
      <c r="AJ27" s="48">
        <f>VLOOKUP($A27,'ADR Raw Data'!$B$6:$BE$43,'ADR Raw Data'!AU$1,FALSE)</f>
        <v>4.4742945739751798</v>
      </c>
      <c r="AK27" s="48">
        <f>VLOOKUP($A27,'ADR Raw Data'!$B$6:$BE$43,'ADR Raw Data'!AV$1,FALSE)</f>
        <v>4.34830018552264</v>
      </c>
      <c r="AL27" s="48">
        <f>VLOOKUP($A27,'ADR Raw Data'!$B$6:$BE$43,'ADR Raw Data'!AW$1,FALSE)</f>
        <v>2.7092791392894102</v>
      </c>
      <c r="AM27" s="48">
        <f>VLOOKUP($A27,'ADR Raw Data'!$B$6:$BE$43,'ADR Raw Data'!AX$1,FALSE)</f>
        <v>2.7808973115551501</v>
      </c>
      <c r="AN27" s="49">
        <f>VLOOKUP($A27,'ADR Raw Data'!$B$6:$BE$43,'ADR Raw Data'!AY$1,FALSE)</f>
        <v>3.87517361362795</v>
      </c>
      <c r="AO27" s="48">
        <f>VLOOKUP($A27,'ADR Raw Data'!$B$6:$BE$43,'ADR Raw Data'!BA$1,FALSE)</f>
        <v>1.96369037438762</v>
      </c>
      <c r="AP27" s="48">
        <f>VLOOKUP($A27,'ADR Raw Data'!$B$6:$BE$43,'ADR Raw Data'!BB$1,FALSE)</f>
        <v>3.1982814125688299</v>
      </c>
      <c r="AQ27" s="49">
        <f>VLOOKUP($A27,'ADR Raw Data'!$B$6:$BE$43,'ADR Raw Data'!BC$1,FALSE)</f>
        <v>2.62336043720566</v>
      </c>
      <c r="AR27" s="50">
        <f>VLOOKUP($A27,'ADR Raw Data'!$B$6:$BE$43,'ADR Raw Data'!BE$1,FALSE)</f>
        <v>3.2607275361327499</v>
      </c>
      <c r="AT27" s="51">
        <f>VLOOKUP($A27,'RevPAR Raw Data'!$B$6:$BE$43,'RevPAR Raw Data'!AG$1,FALSE)</f>
        <v>54.209498805327001</v>
      </c>
      <c r="AU27" s="52">
        <f>VLOOKUP($A27,'RevPAR Raw Data'!$B$6:$BE$43,'RevPAR Raw Data'!AH$1,FALSE)</f>
        <v>58.723243343398202</v>
      </c>
      <c r="AV27" s="52">
        <f>VLOOKUP($A27,'RevPAR Raw Data'!$B$6:$BE$43,'RevPAR Raw Data'!AI$1,FALSE)</f>
        <v>63.791202784204501</v>
      </c>
      <c r="AW27" s="52">
        <f>VLOOKUP($A27,'RevPAR Raw Data'!$B$6:$BE$43,'RevPAR Raw Data'!AJ$1,FALSE)</f>
        <v>64.005049686286796</v>
      </c>
      <c r="AX27" s="52">
        <f>VLOOKUP($A27,'RevPAR Raw Data'!$B$6:$BE$43,'RevPAR Raw Data'!AK$1,FALSE)</f>
        <v>64.367183432022202</v>
      </c>
      <c r="AY27" s="53">
        <f>VLOOKUP($A27,'RevPAR Raw Data'!$B$6:$BE$43,'RevPAR Raw Data'!AL$1,FALSE)</f>
        <v>61.0176871418602</v>
      </c>
      <c r="AZ27" s="52">
        <f>VLOOKUP($A27,'RevPAR Raw Data'!$B$6:$BE$43,'RevPAR Raw Data'!AN$1,FALSE)</f>
        <v>93.282817162538706</v>
      </c>
      <c r="BA27" s="52">
        <f>VLOOKUP($A27,'RevPAR Raw Data'!$B$6:$BE$43,'RevPAR Raw Data'!AO$1,FALSE)</f>
        <v>104.69272600580901</v>
      </c>
      <c r="BB27" s="53">
        <f>VLOOKUP($A27,'RevPAR Raw Data'!$B$6:$BE$43,'RevPAR Raw Data'!AP$1,FALSE)</f>
        <v>98.987771584173899</v>
      </c>
      <c r="BC27" s="54">
        <f>VLOOKUP($A27,'RevPAR Raw Data'!$B$6:$BE$43,'RevPAR Raw Data'!AR$1,FALSE)</f>
        <v>71.857226397572902</v>
      </c>
      <c r="BE27" s="47">
        <f>VLOOKUP($A27,'RevPAR Raw Data'!$B$6:$BE$43,'RevPAR Raw Data'!AT$1,FALSE)</f>
        <v>6.9463390162083201</v>
      </c>
      <c r="BF27" s="48">
        <f>VLOOKUP($A27,'RevPAR Raw Data'!$B$6:$BE$43,'RevPAR Raw Data'!AU$1,FALSE)</f>
        <v>6.2023046745825603</v>
      </c>
      <c r="BG27" s="48">
        <f>VLOOKUP($A27,'RevPAR Raw Data'!$B$6:$BE$43,'RevPAR Raw Data'!AV$1,FALSE)</f>
        <v>5.8324510068845399</v>
      </c>
      <c r="BH27" s="48">
        <f>VLOOKUP($A27,'RevPAR Raw Data'!$B$6:$BE$43,'RevPAR Raw Data'!AW$1,FALSE)</f>
        <v>0.73345397469768003</v>
      </c>
      <c r="BI27" s="48">
        <f>VLOOKUP($A27,'RevPAR Raw Data'!$B$6:$BE$43,'RevPAR Raw Data'!AX$1,FALSE)</f>
        <v>-3.8584139109091802</v>
      </c>
      <c r="BJ27" s="49">
        <f>VLOOKUP($A27,'RevPAR Raw Data'!$B$6:$BE$43,'RevPAR Raw Data'!AY$1,FALSE)</f>
        <v>2.8181636797132001</v>
      </c>
      <c r="BK27" s="48">
        <f>VLOOKUP($A27,'RevPAR Raw Data'!$B$6:$BE$43,'RevPAR Raw Data'!BA$1,FALSE)</f>
        <v>-2.5808860941269298</v>
      </c>
      <c r="BL27" s="48">
        <f>VLOOKUP($A27,'RevPAR Raw Data'!$B$6:$BE$43,'RevPAR Raw Data'!BB$1,FALSE)</f>
        <v>0.50760643891596902</v>
      </c>
      <c r="BM27" s="49">
        <f>VLOOKUP($A27,'RevPAR Raw Data'!$B$6:$BE$43,'RevPAR Raw Data'!BC$1,FALSE)</f>
        <v>-0.97167874584090796</v>
      </c>
      <c r="BN27" s="50">
        <f>VLOOKUP($A27,'RevPAR Raw Data'!$B$6:$BE$43,'RevPAR Raw Data'!BE$1,FALSE)</f>
        <v>1.28930498245748</v>
      </c>
    </row>
    <row r="28" spans="1:66" x14ac:dyDescent="0.45">
      <c r="A28" s="63" t="s">
        <v>29</v>
      </c>
      <c r="B28" s="47">
        <f>VLOOKUP($A28,'Occupancy Raw Data'!$B$8:$BE$45,'Occupancy Raw Data'!AG$3,FALSE)</f>
        <v>45.536649214659597</v>
      </c>
      <c r="C28" s="48">
        <f>VLOOKUP($A28,'Occupancy Raw Data'!$B$8:$BE$45,'Occupancy Raw Data'!AH$3,FALSE)</f>
        <v>45.690445026177997</v>
      </c>
      <c r="D28" s="48">
        <f>VLOOKUP($A28,'Occupancy Raw Data'!$B$8:$BE$45,'Occupancy Raw Data'!AI$3,FALSE)</f>
        <v>45.7787958115183</v>
      </c>
      <c r="E28" s="48">
        <f>VLOOKUP($A28,'Occupancy Raw Data'!$B$8:$BE$45,'Occupancy Raw Data'!AJ$3,FALSE)</f>
        <v>47.843586387434499</v>
      </c>
      <c r="F28" s="48">
        <f>VLOOKUP($A28,'Occupancy Raw Data'!$B$8:$BE$45,'Occupancy Raw Data'!AK$3,FALSE)</f>
        <v>53.534031413612503</v>
      </c>
      <c r="G28" s="49">
        <f>VLOOKUP($A28,'Occupancy Raw Data'!$B$8:$BE$45,'Occupancy Raw Data'!AL$3,FALSE)</f>
        <v>47.676701570680599</v>
      </c>
      <c r="H28" s="48">
        <f>VLOOKUP($A28,'Occupancy Raw Data'!$B$8:$BE$45,'Occupancy Raw Data'!AN$3,FALSE)</f>
        <v>74.456806282722496</v>
      </c>
      <c r="I28" s="48">
        <f>VLOOKUP($A28,'Occupancy Raw Data'!$B$8:$BE$45,'Occupancy Raw Data'!AO$3,FALSE)</f>
        <v>78.714005235602002</v>
      </c>
      <c r="J28" s="49">
        <f>VLOOKUP($A28,'Occupancy Raw Data'!$B$8:$BE$45,'Occupancy Raw Data'!AP$3,FALSE)</f>
        <v>76.585405759162299</v>
      </c>
      <c r="K28" s="50">
        <f>VLOOKUP($A28,'Occupancy Raw Data'!$B$8:$BE$45,'Occupancy Raw Data'!AR$3,FALSE)</f>
        <v>55.936331338818199</v>
      </c>
      <c r="M28" s="47">
        <f>VLOOKUP($A28,'Occupancy Raw Data'!$B$8:$BE$45,'Occupancy Raw Data'!AT$3,FALSE)</f>
        <v>-1.6203285791659101</v>
      </c>
      <c r="N28" s="48">
        <f>VLOOKUP($A28,'Occupancy Raw Data'!$B$8:$BE$45,'Occupancy Raw Data'!AU$3,FALSE)</f>
        <v>7.8168072485522604</v>
      </c>
      <c r="O28" s="48">
        <f>VLOOKUP($A28,'Occupancy Raw Data'!$B$8:$BE$45,'Occupancy Raw Data'!AV$3,FALSE)</f>
        <v>7.5952405002000098</v>
      </c>
      <c r="P28" s="48">
        <f>VLOOKUP($A28,'Occupancy Raw Data'!$B$8:$BE$45,'Occupancy Raw Data'!AW$3,FALSE)</f>
        <v>3.98480646076636</v>
      </c>
      <c r="Q28" s="48">
        <f>VLOOKUP($A28,'Occupancy Raw Data'!$B$8:$BE$45,'Occupancy Raw Data'!AX$3,FALSE)</f>
        <v>-3.5293106375231198</v>
      </c>
      <c r="R28" s="49">
        <f>VLOOKUP($A28,'Occupancy Raw Data'!$B$8:$BE$45,'Occupancy Raw Data'!AY$3,FALSE)</f>
        <v>2.4387213316862799</v>
      </c>
      <c r="S28" s="48">
        <f>VLOOKUP($A28,'Occupancy Raw Data'!$B$8:$BE$45,'Occupancy Raw Data'!BA$3,FALSE)</f>
        <v>4.3769833276074399</v>
      </c>
      <c r="T28" s="48">
        <f>VLOOKUP($A28,'Occupancy Raw Data'!$B$8:$BE$45,'Occupancy Raw Data'!BB$3,FALSE)</f>
        <v>4.0139667736819797</v>
      </c>
      <c r="U28" s="49">
        <f>VLOOKUP($A28,'Occupancy Raw Data'!$B$8:$BE$45,'Occupancy Raw Data'!BC$3,FALSE)</f>
        <v>4.1901143183849703</v>
      </c>
      <c r="V28" s="50">
        <f>VLOOKUP($A28,'Occupancy Raw Data'!$B$8:$BE$45,'Occupancy Raw Data'!BE$3,FALSE)</f>
        <v>3.1212846401440499</v>
      </c>
      <c r="X28" s="51">
        <f>VLOOKUP($A28,'ADR Raw Data'!$B$6:$BE$43,'ADR Raw Data'!AG$1,FALSE)</f>
        <v>122.954479016958</v>
      </c>
      <c r="Y28" s="52">
        <f>VLOOKUP($A28,'ADR Raw Data'!$B$6:$BE$43,'ADR Raw Data'!AH$1,FALSE)</f>
        <v>113.809409868939</v>
      </c>
      <c r="Z28" s="52">
        <f>VLOOKUP($A28,'ADR Raw Data'!$B$6:$BE$43,'ADR Raw Data'!AI$1,FALSE)</f>
        <v>116.494809149392</v>
      </c>
      <c r="AA28" s="52">
        <f>VLOOKUP($A28,'ADR Raw Data'!$B$6:$BE$43,'ADR Raw Data'!AJ$1,FALSE)</f>
        <v>115.24435606319599</v>
      </c>
      <c r="AB28" s="52">
        <f>VLOOKUP($A28,'ADR Raw Data'!$B$6:$BE$43,'ADR Raw Data'!AK$1,FALSE)</f>
        <v>125.434462102689</v>
      </c>
      <c r="AC28" s="53">
        <f>VLOOKUP($A28,'ADR Raw Data'!$B$6:$BE$43,'ADR Raw Data'!AL$1,FALSE)</f>
        <v>118.97066890871599</v>
      </c>
      <c r="AD28" s="52">
        <f>VLOOKUP($A28,'ADR Raw Data'!$B$6:$BE$43,'ADR Raw Data'!AN$1,FALSE)</f>
        <v>173.392467697987</v>
      </c>
      <c r="AE28" s="52">
        <f>VLOOKUP($A28,'ADR Raw Data'!$B$6:$BE$43,'ADR Raw Data'!AO$1,FALSE)</f>
        <v>185.001590937435</v>
      </c>
      <c r="AF28" s="53">
        <f>VLOOKUP($A28,'ADR Raw Data'!$B$6:$BE$43,'ADR Raw Data'!AP$1,FALSE)</f>
        <v>179.358360144416</v>
      </c>
      <c r="AG28" s="54">
        <f>VLOOKUP($A28,'ADR Raw Data'!$B$6:$BE$43,'ADR Raw Data'!AR$1,FALSE)</f>
        <v>142.59352585263099</v>
      </c>
      <c r="AI28" s="47">
        <f>VLOOKUP($A28,'ADR Raw Data'!$B$6:$BE$43,'ADR Raw Data'!AT$1,FALSE)</f>
        <v>3.16931229620688</v>
      </c>
      <c r="AJ28" s="48">
        <f>VLOOKUP($A28,'ADR Raw Data'!$B$6:$BE$43,'ADR Raw Data'!AU$1,FALSE)</f>
        <v>2.3834187612635098</v>
      </c>
      <c r="AK28" s="48">
        <f>VLOOKUP($A28,'ADR Raw Data'!$B$6:$BE$43,'ADR Raw Data'!AV$1,FALSE)</f>
        <v>2.0238629899101599</v>
      </c>
      <c r="AL28" s="48">
        <f>VLOOKUP($A28,'ADR Raw Data'!$B$6:$BE$43,'ADR Raw Data'!AW$1,FALSE)</f>
        <v>-4.9396728781008603</v>
      </c>
      <c r="AM28" s="48">
        <f>VLOOKUP($A28,'ADR Raw Data'!$B$6:$BE$43,'ADR Raw Data'!AX$1,FALSE)</f>
        <v>-1.3666637959983601</v>
      </c>
      <c r="AN28" s="49">
        <f>VLOOKUP($A28,'ADR Raw Data'!$B$6:$BE$43,'ADR Raw Data'!AY$1,FALSE)</f>
        <v>-0.12170729858552801</v>
      </c>
      <c r="AO28" s="48">
        <f>VLOOKUP($A28,'ADR Raw Data'!$B$6:$BE$43,'ADR Raw Data'!BA$1,FALSE)</f>
        <v>1.7014306476719601</v>
      </c>
      <c r="AP28" s="48">
        <f>VLOOKUP($A28,'ADR Raw Data'!$B$6:$BE$43,'ADR Raw Data'!BB$1,FALSE)</f>
        <v>1.9701118101172601</v>
      </c>
      <c r="AQ28" s="49">
        <f>VLOOKUP($A28,'ADR Raw Data'!$B$6:$BE$43,'ADR Raw Data'!BC$1,FALSE)</f>
        <v>1.83816942329371</v>
      </c>
      <c r="AR28" s="50">
        <f>VLOOKUP($A28,'ADR Raw Data'!$B$6:$BE$43,'ADR Raw Data'!BE$1,FALSE)</f>
        <v>1.0013534089895</v>
      </c>
      <c r="AT28" s="51">
        <f>VLOOKUP($A28,'RevPAR Raw Data'!$B$6:$BE$43,'RevPAR Raw Data'!AG$1,FALSE)</f>
        <v>55.989349803664901</v>
      </c>
      <c r="AU28" s="52">
        <f>VLOOKUP($A28,'RevPAR Raw Data'!$B$6:$BE$43,'RevPAR Raw Data'!AH$1,FALSE)</f>
        <v>52.000025850785299</v>
      </c>
      <c r="AV28" s="52">
        <f>VLOOKUP($A28,'RevPAR Raw Data'!$B$6:$BE$43,'RevPAR Raw Data'!AI$1,FALSE)</f>
        <v>53.329920811518299</v>
      </c>
      <c r="AW28" s="52">
        <f>VLOOKUP($A28,'RevPAR Raw Data'!$B$6:$BE$43,'RevPAR Raw Data'!AJ$1,FALSE)</f>
        <v>55.1370330497382</v>
      </c>
      <c r="AX28" s="52">
        <f>VLOOKUP($A28,'RevPAR Raw Data'!$B$6:$BE$43,'RevPAR Raw Data'!AK$1,FALSE)</f>
        <v>67.150124345549699</v>
      </c>
      <c r="AY28" s="53">
        <f>VLOOKUP($A28,'RevPAR Raw Data'!$B$6:$BE$43,'RevPAR Raw Data'!AL$1,FALSE)</f>
        <v>56.721290772251301</v>
      </c>
      <c r="AZ28" s="52">
        <f>VLOOKUP($A28,'RevPAR Raw Data'!$B$6:$BE$43,'RevPAR Raw Data'!AN$1,FALSE)</f>
        <v>129.10249378272201</v>
      </c>
      <c r="BA28" s="52">
        <f>VLOOKUP($A28,'RevPAR Raw Data'!$B$6:$BE$43,'RevPAR Raw Data'!AO$1,FALSE)</f>
        <v>145.622161976439</v>
      </c>
      <c r="BB28" s="53">
        <f>VLOOKUP($A28,'RevPAR Raw Data'!$B$6:$BE$43,'RevPAR Raw Data'!AP$1,FALSE)</f>
        <v>137.36232787958099</v>
      </c>
      <c r="BC28" s="54">
        <f>VLOOKUP($A28,'RevPAR Raw Data'!$B$6:$BE$43,'RevPAR Raw Data'!AR$1,FALSE)</f>
        <v>79.761587088631202</v>
      </c>
      <c r="BE28" s="47">
        <f>VLOOKUP($A28,'RevPAR Raw Data'!$B$6:$BE$43,'RevPAR Raw Data'!AT$1,FALSE)</f>
        <v>1.4976304441425099</v>
      </c>
      <c r="BF28" s="48">
        <f>VLOOKUP($A28,'RevPAR Raw Data'!$B$6:$BE$43,'RevPAR Raw Data'!AU$1,FALSE)</f>
        <v>10.3865332603095</v>
      </c>
      <c r="BG28" s="48">
        <f>VLOOKUP($A28,'RevPAR Raw Data'!$B$6:$BE$43,'RevPAR Raw Data'!AV$1,FALSE)</f>
        <v>9.7728207515883891</v>
      </c>
      <c r="BH28" s="48">
        <f>VLOOKUP($A28,'RevPAR Raw Data'!$B$6:$BE$43,'RevPAR Raw Data'!AW$1,FALSE)</f>
        <v>-1.1517028213217799</v>
      </c>
      <c r="BI28" s="48">
        <f>VLOOKUP($A28,'RevPAR Raw Data'!$B$6:$BE$43,'RevPAR Raw Data'!AX$1,FALSE)</f>
        <v>-4.8477406227901403</v>
      </c>
      <c r="BJ28" s="49">
        <f>VLOOKUP($A28,'RevPAR Raw Data'!$B$6:$BE$43,'RevPAR Raw Data'!AY$1,FALSE)</f>
        <v>2.31404593124793</v>
      </c>
      <c r="BK28" s="48">
        <f>VLOOKUP($A28,'RevPAR Raw Data'!$B$6:$BE$43,'RevPAR Raw Data'!BA$1,FALSE)</f>
        <v>6.1528853110588102</v>
      </c>
      <c r="BL28" s="48">
        <f>VLOOKUP($A28,'RevPAR Raw Data'!$B$6:$BE$43,'RevPAR Raw Data'!BB$1,FALSE)</f>
        <v>6.0631582172617398</v>
      </c>
      <c r="BM28" s="49">
        <f>VLOOKUP($A28,'RevPAR Raw Data'!$B$6:$BE$43,'RevPAR Raw Data'!BC$1,FALSE)</f>
        <v>6.1053051418802804</v>
      </c>
      <c r="BN28" s="50">
        <f>VLOOKUP($A28,'RevPAR Raw Data'!$B$6:$BE$43,'RevPAR Raw Data'!BE$1,FALSE)</f>
        <v>4.1538931392819096</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51.918919856196602</v>
      </c>
      <c r="C30" s="48">
        <f>VLOOKUP($A30,'Occupancy Raw Data'!$B$8:$BE$45,'Occupancy Raw Data'!AH$3,FALSE)</f>
        <v>60.074329245032096</v>
      </c>
      <c r="D30" s="48">
        <f>VLOOKUP($A30,'Occupancy Raw Data'!$B$8:$BE$45,'Occupancy Raw Data'!AI$3,FALSE)</f>
        <v>63.516247240107703</v>
      </c>
      <c r="E30" s="48">
        <f>VLOOKUP($A30,'Occupancy Raw Data'!$B$8:$BE$45,'Occupancy Raw Data'!AJ$3,FALSE)</f>
        <v>64.9190238940201</v>
      </c>
      <c r="F30" s="48">
        <f>VLOOKUP($A30,'Occupancy Raw Data'!$B$8:$BE$45,'Occupancy Raw Data'!AK$3,FALSE)</f>
        <v>66.153028078652497</v>
      </c>
      <c r="G30" s="49">
        <f>VLOOKUP($A30,'Occupancy Raw Data'!$B$8:$BE$45,'Occupancy Raw Data'!AL$3,FALSE)</f>
        <v>61.3163096628018</v>
      </c>
      <c r="H30" s="48">
        <f>VLOOKUP($A30,'Occupancy Raw Data'!$B$8:$BE$45,'Occupancy Raw Data'!AN$3,FALSE)</f>
        <v>77.186795398045902</v>
      </c>
      <c r="I30" s="48">
        <f>VLOOKUP($A30,'Occupancy Raw Data'!$B$8:$BE$45,'Occupancy Raw Data'!AO$3,FALSE)</f>
        <v>80.0942359946811</v>
      </c>
      <c r="J30" s="49">
        <f>VLOOKUP($A30,'Occupancy Raw Data'!$B$8:$BE$45,'Occupancy Raw Data'!AP$3,FALSE)</f>
        <v>78.640515696363494</v>
      </c>
      <c r="K30" s="50">
        <f>VLOOKUP($A30,'Occupancy Raw Data'!$B$8:$BE$45,'Occupancy Raw Data'!AR$3,FALSE)</f>
        <v>66.265183607071705</v>
      </c>
      <c r="M30" s="47">
        <f>VLOOKUP($A30,'Occupancy Raw Data'!$B$8:$BE$45,'Occupancy Raw Data'!AT$3,FALSE)</f>
        <v>0.904646505389053</v>
      </c>
      <c r="N30" s="48">
        <f>VLOOKUP($A30,'Occupancy Raw Data'!$B$8:$BE$45,'Occupancy Raw Data'!AU$3,FALSE)</f>
        <v>0.62106926496812598</v>
      </c>
      <c r="O30" s="48">
        <f>VLOOKUP($A30,'Occupancy Raw Data'!$B$8:$BE$45,'Occupancy Raw Data'!AV$3,FALSE)</f>
        <v>1.7756864786741</v>
      </c>
      <c r="P30" s="48">
        <f>VLOOKUP($A30,'Occupancy Raw Data'!$B$8:$BE$45,'Occupancy Raw Data'!AW$3,FALSE)</f>
        <v>-1.25455858389499</v>
      </c>
      <c r="Q30" s="48">
        <f>VLOOKUP($A30,'Occupancy Raw Data'!$B$8:$BE$45,'Occupancy Raw Data'!AX$3,FALSE)</f>
        <v>-0.25031255759996501</v>
      </c>
      <c r="R30" s="49">
        <f>VLOOKUP($A30,'Occupancy Raw Data'!$B$8:$BE$45,'Occupancy Raw Data'!AY$3,FALSE)</f>
        <v>0.31182308166252098</v>
      </c>
      <c r="S30" s="48">
        <f>VLOOKUP($A30,'Occupancy Raw Data'!$B$8:$BE$45,'Occupancy Raw Data'!BA$3,FALSE)</f>
        <v>0.520189429468495</v>
      </c>
      <c r="T30" s="48">
        <f>VLOOKUP($A30,'Occupancy Raw Data'!$B$8:$BE$45,'Occupancy Raw Data'!BB$3,FALSE)</f>
        <v>1.5369907300453001</v>
      </c>
      <c r="U30" s="49">
        <f>VLOOKUP($A30,'Occupancy Raw Data'!$B$8:$BE$45,'Occupancy Raw Data'!BC$3,FALSE)</f>
        <v>1.03543043090719</v>
      </c>
      <c r="V30" s="50">
        <f>VLOOKUP($A30,'Occupancy Raw Data'!$B$8:$BE$45,'Occupancy Raw Data'!BE$3,FALSE)</f>
        <v>0.55444803931514597</v>
      </c>
      <c r="X30" s="51">
        <f>VLOOKUP($A30,'ADR Raw Data'!$B$6:$BE$43,'ADR Raw Data'!AG$1,FALSE)</f>
        <v>116.45749885891701</v>
      </c>
      <c r="Y30" s="52">
        <f>VLOOKUP($A30,'ADR Raw Data'!$B$6:$BE$43,'ADR Raw Data'!AH$1,FALSE)</f>
        <v>117.845485342082</v>
      </c>
      <c r="Z30" s="52">
        <f>VLOOKUP($A30,'ADR Raw Data'!$B$6:$BE$43,'ADR Raw Data'!AI$1,FALSE)</f>
        <v>120.127512921777</v>
      </c>
      <c r="AA30" s="52">
        <f>VLOOKUP($A30,'ADR Raw Data'!$B$6:$BE$43,'ADR Raw Data'!AJ$1,FALSE)</f>
        <v>122.211159109322</v>
      </c>
      <c r="AB30" s="52">
        <f>VLOOKUP($A30,'ADR Raw Data'!$B$6:$BE$43,'ADR Raw Data'!AK$1,FALSE)</f>
        <v>132.40781650269901</v>
      </c>
      <c r="AC30" s="53">
        <f>VLOOKUP($A30,'ADR Raw Data'!$B$6:$BE$43,'ADR Raw Data'!AL$1,FALSE)</f>
        <v>122.14985609761101</v>
      </c>
      <c r="AD30" s="52">
        <f>VLOOKUP($A30,'ADR Raw Data'!$B$6:$BE$43,'ADR Raw Data'!AN$1,FALSE)</f>
        <v>172.29154617631599</v>
      </c>
      <c r="AE30" s="52">
        <f>VLOOKUP($A30,'ADR Raw Data'!$B$6:$BE$43,'ADR Raw Data'!AO$1,FALSE)</f>
        <v>175.64536881311301</v>
      </c>
      <c r="AF30" s="53">
        <f>VLOOKUP($A30,'ADR Raw Data'!$B$6:$BE$43,'ADR Raw Data'!AP$1,FALSE)</f>
        <v>173.99945627442099</v>
      </c>
      <c r="AG30" s="54">
        <f>VLOOKUP($A30,'ADR Raw Data'!$B$6:$BE$43,'ADR Raw Data'!AR$1,FALSE)</f>
        <v>139.72744935063599</v>
      </c>
      <c r="AH30" s="65"/>
      <c r="AI30" s="47">
        <f>VLOOKUP($A30,'ADR Raw Data'!$B$6:$BE$43,'ADR Raw Data'!AT$1,FALSE)</f>
        <v>4.5391339507458799</v>
      </c>
      <c r="AJ30" s="48">
        <f>VLOOKUP($A30,'ADR Raw Data'!$B$6:$BE$43,'ADR Raw Data'!AU$1,FALSE)</f>
        <v>5.9475897841671799</v>
      </c>
      <c r="AK30" s="48">
        <f>VLOOKUP($A30,'ADR Raw Data'!$B$6:$BE$43,'ADR Raw Data'!AV$1,FALSE)</f>
        <v>6.4611932219421302</v>
      </c>
      <c r="AL30" s="48">
        <f>VLOOKUP($A30,'ADR Raw Data'!$B$6:$BE$43,'ADR Raw Data'!AW$1,FALSE)</f>
        <v>5.8112678444954797</v>
      </c>
      <c r="AM30" s="48">
        <f>VLOOKUP($A30,'ADR Raw Data'!$B$6:$BE$43,'ADR Raw Data'!AX$1,FALSE)</f>
        <v>4.0637183437729103</v>
      </c>
      <c r="AN30" s="49">
        <f>VLOOKUP($A30,'ADR Raw Data'!$B$6:$BE$43,'ADR Raw Data'!AY$1,FALSE)</f>
        <v>5.3208115591430003</v>
      </c>
      <c r="AO30" s="48">
        <f>VLOOKUP($A30,'ADR Raw Data'!$B$6:$BE$43,'ADR Raw Data'!BA$1,FALSE)</f>
        <v>2.4263445940349002</v>
      </c>
      <c r="AP30" s="48">
        <f>VLOOKUP($A30,'ADR Raw Data'!$B$6:$BE$43,'ADR Raw Data'!BB$1,FALSE)</f>
        <v>3.16876751312939</v>
      </c>
      <c r="AQ30" s="49">
        <f>VLOOKUP($A30,'ADR Raw Data'!$B$6:$BE$43,'ADR Raw Data'!BC$1,FALSE)</f>
        <v>2.80977258534717</v>
      </c>
      <c r="AR30" s="50">
        <f>VLOOKUP($A30,'ADR Raw Data'!$B$6:$BE$43,'ADR Raw Data'!BE$1,FALSE)</f>
        <v>4.30991164469207</v>
      </c>
      <c r="AT30" s="51">
        <f>VLOOKUP($A30,'RevPAR Raw Data'!$B$6:$BE$43,'RevPAR Raw Data'!AG$1,FALSE)</f>
        <v>60.463475499092503</v>
      </c>
      <c r="AU30" s="52">
        <f>VLOOKUP($A30,'RevPAR Raw Data'!$B$6:$BE$43,'RevPAR Raw Data'!AH$1,FALSE)</f>
        <v>70.794884864808594</v>
      </c>
      <c r="AV30" s="52">
        <f>VLOOKUP($A30,'RevPAR Raw Data'!$B$6:$BE$43,'RevPAR Raw Data'!AI$1,FALSE)</f>
        <v>76.300488110788706</v>
      </c>
      <c r="AW30" s="52">
        <f>VLOOKUP($A30,'RevPAR Raw Data'!$B$6:$BE$43,'RevPAR Raw Data'!AJ$1,FALSE)</f>
        <v>79.338291583339995</v>
      </c>
      <c r="AX30" s="52">
        <f>VLOOKUP($A30,'RevPAR Raw Data'!$B$6:$BE$43,'RevPAR Raw Data'!AK$1,FALSE)</f>
        <v>87.591780029361701</v>
      </c>
      <c r="AY30" s="53">
        <f>VLOOKUP($A30,'RevPAR Raw Data'!$B$6:$BE$43,'RevPAR Raw Data'!AL$1,FALSE)</f>
        <v>74.897784017478301</v>
      </c>
      <c r="AZ30" s="52">
        <f>VLOOKUP($A30,'RevPAR Raw Data'!$B$6:$BE$43,'RevPAR Raw Data'!AN$1,FALSE)</f>
        <v>132.98632323524299</v>
      </c>
      <c r="BA30" s="52">
        <f>VLOOKUP($A30,'RevPAR Raw Data'!$B$6:$BE$43,'RevPAR Raw Data'!AO$1,FALSE)</f>
        <v>140.68181621090301</v>
      </c>
      <c r="BB30" s="53">
        <f>VLOOKUP($A30,'RevPAR Raw Data'!$B$6:$BE$43,'RevPAR Raw Data'!AP$1,FALSE)</f>
        <v>136.83406972307299</v>
      </c>
      <c r="BC30" s="54">
        <f>VLOOKUP($A30,'RevPAR Raw Data'!$B$6:$BE$43,'RevPAR Raw Data'!AR$1,FALSE)</f>
        <v>92.590650861677403</v>
      </c>
      <c r="BE30" s="47">
        <f>VLOOKUP($A30,'RevPAR Raw Data'!$B$6:$BE$43,'RevPAR Raw Data'!AT$1,FALSE)</f>
        <v>5.4848435727952802</v>
      </c>
      <c r="BF30" s="48">
        <f>VLOOKUP($A30,'RevPAR Raw Data'!$B$6:$BE$43,'RevPAR Raw Data'!AU$1,FALSE)</f>
        <v>6.60559770129115</v>
      </c>
      <c r="BG30" s="48">
        <f>VLOOKUP($A30,'RevPAR Raw Data'!$B$6:$BE$43,'RevPAR Raw Data'!AV$1,FALSE)</f>
        <v>8.3516102350192707</v>
      </c>
      <c r="BH30" s="48">
        <f>VLOOKUP($A30,'RevPAR Raw Data'!$B$6:$BE$43,'RevPAR Raw Data'!AW$1,FALSE)</f>
        <v>4.4838035010242301</v>
      </c>
      <c r="BI30" s="48">
        <f>VLOOKUP($A30,'RevPAR Raw Data'!$B$6:$BE$43,'RevPAR Raw Data'!AX$1,FALSE)</f>
        <v>3.8032337888529901</v>
      </c>
      <c r="BJ30" s="49">
        <f>VLOOKUP($A30,'RevPAR Raw Data'!$B$6:$BE$43,'RevPAR Raw Data'!AY$1,FALSE)</f>
        <v>5.6492261593787001</v>
      </c>
      <c r="BK30" s="48">
        <f>VLOOKUP($A30,'RevPAR Raw Data'!$B$6:$BE$43,'RevPAR Raw Data'!BA$1,FALSE)</f>
        <v>2.9591556116040501</v>
      </c>
      <c r="BL30" s="48">
        <f>VLOOKUP($A30,'RevPAR Raw Data'!$B$6:$BE$43,'RevPAR Raw Data'!BB$1,FALSE)</f>
        <v>4.7544619061081796</v>
      </c>
      <c r="BM30" s="49">
        <f>VLOOKUP($A30,'RevPAR Raw Data'!$B$6:$BE$43,'RevPAR Raw Data'!BC$1,FALSE)</f>
        <v>3.8742962566423298</v>
      </c>
      <c r="BN30" s="50">
        <f>VLOOKUP($A30,'RevPAR Raw Data'!$B$6:$BE$43,'RevPAR Raw Data'!BE$1,FALSE)</f>
        <v>4.8882559046174299</v>
      </c>
    </row>
    <row r="31" spans="1:66" x14ac:dyDescent="0.45">
      <c r="A31" s="63" t="s">
        <v>70</v>
      </c>
      <c r="B31" s="47">
        <f>VLOOKUP($A31,'Occupancy Raw Data'!$B$8:$BE$45,'Occupancy Raw Data'!AG$3,FALSE)</f>
        <v>49.513984061722702</v>
      </c>
      <c r="C31" s="48">
        <f>VLOOKUP($A31,'Occupancy Raw Data'!$B$8:$BE$45,'Occupancy Raw Data'!AH$3,FALSE)</f>
        <v>58.021166438251797</v>
      </c>
      <c r="D31" s="48">
        <f>VLOOKUP($A31,'Occupancy Raw Data'!$B$8:$BE$45,'Occupancy Raw Data'!AI$3,FALSE)</f>
        <v>60.915689558905598</v>
      </c>
      <c r="E31" s="48">
        <f>VLOOKUP($A31,'Occupancy Raw Data'!$B$8:$BE$45,'Occupancy Raw Data'!AJ$3,FALSE)</f>
        <v>61.986701182681003</v>
      </c>
      <c r="F31" s="48">
        <f>VLOOKUP($A31,'Occupancy Raw Data'!$B$8:$BE$45,'Occupancy Raw Data'!AK$3,FALSE)</f>
        <v>63.407948835084497</v>
      </c>
      <c r="G31" s="49">
        <f>VLOOKUP($A31,'Occupancy Raw Data'!$B$8:$BE$45,'Occupancy Raw Data'!AL$3,FALSE)</f>
        <v>58.769098015329099</v>
      </c>
      <c r="H31" s="48">
        <f>VLOOKUP($A31,'Occupancy Raw Data'!$B$8:$BE$45,'Occupancy Raw Data'!AN$3,FALSE)</f>
        <v>74.132520170256001</v>
      </c>
      <c r="I31" s="48">
        <f>VLOOKUP($A31,'Occupancy Raw Data'!$B$8:$BE$45,'Occupancy Raw Data'!AO$3,FALSE)</f>
        <v>76.296296296296205</v>
      </c>
      <c r="J31" s="49">
        <f>VLOOKUP($A31,'Occupancy Raw Data'!$B$8:$BE$45,'Occupancy Raw Data'!AP$3,FALSE)</f>
        <v>75.214408233276103</v>
      </c>
      <c r="K31" s="50">
        <f>VLOOKUP($A31,'Occupancy Raw Data'!$B$8:$BE$45,'Occupancy Raw Data'!AR$3,FALSE)</f>
        <v>63.463540249895701</v>
      </c>
      <c r="M31" s="47">
        <f>VLOOKUP($A31,'Occupancy Raw Data'!$B$8:$BE$45,'Occupancy Raw Data'!AT$3,FALSE)</f>
        <v>-0.93674755522372899</v>
      </c>
      <c r="N31" s="48">
        <f>VLOOKUP($A31,'Occupancy Raw Data'!$B$8:$BE$45,'Occupancy Raw Data'!AU$3,FALSE)</f>
        <v>0.60124696274411904</v>
      </c>
      <c r="O31" s="48">
        <f>VLOOKUP($A31,'Occupancy Raw Data'!$B$8:$BE$45,'Occupancy Raw Data'!AV$3,FALSE)</f>
        <v>1.14274041322794</v>
      </c>
      <c r="P31" s="48">
        <f>VLOOKUP($A31,'Occupancy Raw Data'!$B$8:$BE$45,'Occupancy Raw Data'!AW$3,FALSE)</f>
        <v>-3.0772243734085101</v>
      </c>
      <c r="Q31" s="48">
        <f>VLOOKUP($A31,'Occupancy Raw Data'!$B$8:$BE$45,'Occupancy Raw Data'!AX$3,FALSE)</f>
        <v>0.234399468561545</v>
      </c>
      <c r="R31" s="49">
        <f>VLOOKUP($A31,'Occupancy Raw Data'!$B$8:$BE$45,'Occupancy Raw Data'!AY$3,FALSE)</f>
        <v>-0.42230163324620501</v>
      </c>
      <c r="S31" s="48">
        <f>VLOOKUP($A31,'Occupancy Raw Data'!$B$8:$BE$45,'Occupancy Raw Data'!BA$3,FALSE)</f>
        <v>1.7348751673501701</v>
      </c>
      <c r="T31" s="48">
        <f>VLOOKUP($A31,'Occupancy Raw Data'!$B$8:$BE$45,'Occupancy Raw Data'!BB$3,FALSE)</f>
        <v>1.0909517981894701</v>
      </c>
      <c r="U31" s="49">
        <f>VLOOKUP($A31,'Occupancy Raw Data'!$B$8:$BE$45,'Occupancy Raw Data'!BC$3,FALSE)</f>
        <v>1.4072604757101299</v>
      </c>
      <c r="V31" s="50">
        <f>VLOOKUP($A31,'Occupancy Raw Data'!$B$8:$BE$45,'Occupancy Raw Data'!BE$3,FALSE)</f>
        <v>0.18524795453882201</v>
      </c>
      <c r="X31" s="51">
        <f>VLOOKUP($A31,'ADR Raw Data'!$B$6:$BE$43,'ADR Raw Data'!AG$1,FALSE)</f>
        <v>117.248414874804</v>
      </c>
      <c r="Y31" s="52">
        <f>VLOOKUP($A31,'ADR Raw Data'!$B$6:$BE$43,'ADR Raw Data'!AH$1,FALSE)</f>
        <v>118.281806968046</v>
      </c>
      <c r="Z31" s="52">
        <f>VLOOKUP($A31,'ADR Raw Data'!$B$6:$BE$43,'ADR Raw Data'!AI$1,FALSE)</f>
        <v>119.545593075577</v>
      </c>
      <c r="AA31" s="52">
        <f>VLOOKUP($A31,'ADR Raw Data'!$B$6:$BE$43,'ADR Raw Data'!AJ$1,FALSE)</f>
        <v>120.345892769407</v>
      </c>
      <c r="AB31" s="52">
        <f>VLOOKUP($A31,'ADR Raw Data'!$B$6:$BE$43,'ADR Raw Data'!AK$1,FALSE)</f>
        <v>126.27049751841101</v>
      </c>
      <c r="AC31" s="53">
        <f>VLOOKUP($A31,'ADR Raw Data'!$B$6:$BE$43,'ADR Raw Data'!AL$1,FALSE)</f>
        <v>120.52893825411699</v>
      </c>
      <c r="AD31" s="52">
        <f>VLOOKUP($A31,'ADR Raw Data'!$B$6:$BE$43,'ADR Raw Data'!AN$1,FALSE)</f>
        <v>155.000513488499</v>
      </c>
      <c r="AE31" s="52">
        <f>VLOOKUP($A31,'ADR Raw Data'!$B$6:$BE$43,'ADR Raw Data'!AO$1,FALSE)</f>
        <v>157.40768056087501</v>
      </c>
      <c r="AF31" s="53">
        <f>VLOOKUP($A31,'ADR Raw Data'!$B$6:$BE$43,'ADR Raw Data'!AP$1,FALSE)</f>
        <v>156.22140943452001</v>
      </c>
      <c r="AG31" s="54">
        <f>VLOOKUP($A31,'ADR Raw Data'!$B$6:$BE$43,'ADR Raw Data'!AR$1,FALSE)</f>
        <v>132.60416499741299</v>
      </c>
      <c r="AH31" s="65"/>
      <c r="AI31" s="47">
        <f>VLOOKUP($A31,'ADR Raw Data'!$B$6:$BE$43,'ADR Raw Data'!AT$1,FALSE)</f>
        <v>5.3642381336292502</v>
      </c>
      <c r="AJ31" s="48">
        <f>VLOOKUP($A31,'ADR Raw Data'!$B$6:$BE$43,'ADR Raw Data'!AU$1,FALSE)</f>
        <v>8.0347871155479798</v>
      </c>
      <c r="AK31" s="48">
        <f>VLOOKUP($A31,'ADR Raw Data'!$B$6:$BE$43,'ADR Raw Data'!AV$1,FALSE)</f>
        <v>8.3687157428598393</v>
      </c>
      <c r="AL31" s="48">
        <f>VLOOKUP($A31,'ADR Raw Data'!$B$6:$BE$43,'ADR Raw Data'!AW$1,FALSE)</f>
        <v>7.1236099621653803</v>
      </c>
      <c r="AM31" s="48">
        <f>VLOOKUP($A31,'ADR Raw Data'!$B$6:$BE$43,'ADR Raw Data'!AX$1,FALSE)</f>
        <v>5.3161373452207901</v>
      </c>
      <c r="AN31" s="49">
        <f>VLOOKUP($A31,'ADR Raw Data'!$B$6:$BE$43,'ADR Raw Data'!AY$1,FALSE)</f>
        <v>6.8440523029216296</v>
      </c>
      <c r="AO31" s="48">
        <f>VLOOKUP($A31,'ADR Raw Data'!$B$6:$BE$43,'ADR Raw Data'!BA$1,FALSE)</f>
        <v>6.3871336566500396</v>
      </c>
      <c r="AP31" s="48">
        <f>VLOOKUP($A31,'ADR Raw Data'!$B$6:$BE$43,'ADR Raw Data'!BB$1,FALSE)</f>
        <v>5.6787226396554598</v>
      </c>
      <c r="AQ31" s="49">
        <f>VLOOKUP($A31,'ADR Raw Data'!$B$6:$BE$43,'ADR Raw Data'!BC$1,FALSE)</f>
        <v>6.0202060726837896</v>
      </c>
      <c r="AR31" s="50">
        <f>VLOOKUP($A31,'ADR Raw Data'!$B$6:$BE$43,'ADR Raw Data'!BE$1,FALSE)</f>
        <v>6.6290256134338499</v>
      </c>
      <c r="AT31" s="51">
        <f>VLOOKUP($A31,'RevPAR Raw Data'!$B$6:$BE$43,'RevPAR Raw Data'!AG$1,FALSE)</f>
        <v>58.0543614537333</v>
      </c>
      <c r="AU31" s="52">
        <f>VLOOKUP($A31,'RevPAR Raw Data'!$B$6:$BE$43,'RevPAR Raw Data'!AH$1,FALSE)</f>
        <v>68.628484087102095</v>
      </c>
      <c r="AV31" s="52">
        <f>VLOOKUP($A31,'RevPAR Raw Data'!$B$6:$BE$43,'RevPAR Raw Data'!AI$1,FALSE)</f>
        <v>72.822022359271102</v>
      </c>
      <c r="AW31" s="52">
        <f>VLOOKUP($A31,'RevPAR Raw Data'!$B$6:$BE$43,'RevPAR Raw Data'!AJ$1,FALSE)</f>
        <v>74.598448936602196</v>
      </c>
      <c r="AX31" s="52">
        <f>VLOOKUP($A31,'RevPAR Raw Data'!$B$6:$BE$43,'RevPAR Raw Data'!AK$1,FALSE)</f>
        <v>80.065532460281204</v>
      </c>
      <c r="AY31" s="53">
        <f>VLOOKUP($A31,'RevPAR Raw Data'!$B$6:$BE$43,'RevPAR Raw Data'!AL$1,FALSE)</f>
        <v>70.833769859398004</v>
      </c>
      <c r="AZ31" s="52">
        <f>VLOOKUP($A31,'RevPAR Raw Data'!$B$6:$BE$43,'RevPAR Raw Data'!AN$1,FALSE)</f>
        <v>114.905786925862</v>
      </c>
      <c r="BA31" s="52">
        <f>VLOOKUP($A31,'RevPAR Raw Data'!$B$6:$BE$43,'RevPAR Raw Data'!AO$1,FALSE)</f>
        <v>120.09623035385199</v>
      </c>
      <c r="BB31" s="53">
        <f>VLOOKUP($A31,'RevPAR Raw Data'!$B$6:$BE$43,'RevPAR Raw Data'!AP$1,FALSE)</f>
        <v>117.50100863985701</v>
      </c>
      <c r="BC31" s="54">
        <f>VLOOKUP($A31,'RevPAR Raw Data'!$B$6:$BE$43,'RevPAR Raw Data'!AR$1,FALSE)</f>
        <v>84.155297626171901</v>
      </c>
      <c r="BE31" s="47">
        <f>VLOOKUP($A31,'RevPAR Raw Data'!$B$6:$BE$43,'RevPAR Raw Data'!AT$1,FALSE)</f>
        <v>4.3772412088323698</v>
      </c>
      <c r="BF31" s="48">
        <f>VLOOKUP($A31,'RevPAR Raw Data'!$B$6:$BE$43,'RevPAR Raw Data'!AU$1,FALSE)</f>
        <v>8.6843429917872896</v>
      </c>
      <c r="BG31" s="48">
        <f>VLOOKUP($A31,'RevPAR Raw Data'!$B$6:$BE$43,'RevPAR Raw Data'!AV$1,FALSE)</f>
        <v>9.6070888529496106</v>
      </c>
      <c r="BH31" s="48">
        <f>VLOOKUP($A31,'RevPAR Raw Data'!$B$6:$BE$43,'RevPAR Raw Data'!AW$1,FALSE)</f>
        <v>3.8271761267345599</v>
      </c>
      <c r="BI31" s="48">
        <f>VLOOKUP($A31,'RevPAR Raw Data'!$B$6:$BE$43,'RevPAR Raw Data'!AX$1,FALSE)</f>
        <v>5.5629978114675396</v>
      </c>
      <c r="BJ31" s="49">
        <f>VLOOKUP($A31,'RevPAR Raw Data'!$B$6:$BE$43,'RevPAR Raw Data'!AY$1,FALSE)</f>
        <v>6.3928481250199596</v>
      </c>
      <c r="BK31" s="48">
        <f>VLOOKUP($A31,'RevPAR Raw Data'!$B$6:$BE$43,'RevPAR Raw Data'!BA$1,FALSE)</f>
        <v>8.2328176197149006</v>
      </c>
      <c r="BL31" s="48">
        <f>VLOOKUP($A31,'RevPAR Raw Data'!$B$6:$BE$43,'RevPAR Raw Data'!BB$1,FALSE)</f>
        <v>6.8316265645964496</v>
      </c>
      <c r="BM31" s="49">
        <f>VLOOKUP($A31,'RevPAR Raw Data'!$B$6:$BE$43,'RevPAR Raw Data'!BC$1,FALSE)</f>
        <v>7.5121865290111103</v>
      </c>
      <c r="BN31" s="50">
        <f>VLOOKUP($A31,'RevPAR Raw Data'!$B$6:$BE$43,'RevPAR Raw Data'!BE$1,FALSE)</f>
        <v>6.8265537023274101</v>
      </c>
    </row>
    <row r="32" spans="1:66" x14ac:dyDescent="0.45">
      <c r="A32" s="63" t="s">
        <v>52</v>
      </c>
      <c r="B32" s="47">
        <f>VLOOKUP($A32,'Occupancy Raw Data'!$B$8:$BE$45,'Occupancy Raw Data'!AG$3,FALSE)</f>
        <v>47.101449275362299</v>
      </c>
      <c r="C32" s="48">
        <f>VLOOKUP($A32,'Occupancy Raw Data'!$B$8:$BE$45,'Occupancy Raw Data'!AH$3,FALSE)</f>
        <v>62.773666358310201</v>
      </c>
      <c r="D32" s="48">
        <f>VLOOKUP($A32,'Occupancy Raw Data'!$B$8:$BE$45,'Occupancy Raw Data'!AI$3,FALSE)</f>
        <v>68.778908418131294</v>
      </c>
      <c r="E32" s="48">
        <f>VLOOKUP($A32,'Occupancy Raw Data'!$B$8:$BE$45,'Occupancy Raw Data'!AJ$3,FALSE)</f>
        <v>65.109466543324004</v>
      </c>
      <c r="F32" s="48">
        <f>VLOOKUP($A32,'Occupancy Raw Data'!$B$8:$BE$45,'Occupancy Raw Data'!AK$3,FALSE)</f>
        <v>59.751773049645301</v>
      </c>
      <c r="G32" s="49">
        <f>VLOOKUP($A32,'Occupancy Raw Data'!$B$8:$BE$45,'Occupancy Raw Data'!AL$3,FALSE)</f>
        <v>60.703052728954603</v>
      </c>
      <c r="H32" s="48">
        <f>VLOOKUP($A32,'Occupancy Raw Data'!$B$8:$BE$45,'Occupancy Raw Data'!AN$3,FALSE)</f>
        <v>67.584027135368402</v>
      </c>
      <c r="I32" s="48">
        <f>VLOOKUP($A32,'Occupancy Raw Data'!$B$8:$BE$45,'Occupancy Raw Data'!AO$3,FALSE)</f>
        <v>73.334875115633594</v>
      </c>
      <c r="J32" s="49">
        <f>VLOOKUP($A32,'Occupancy Raw Data'!$B$8:$BE$45,'Occupancy Raw Data'!AP$3,FALSE)</f>
        <v>70.459451125501005</v>
      </c>
      <c r="K32" s="50">
        <f>VLOOKUP($A32,'Occupancy Raw Data'!$B$8:$BE$45,'Occupancy Raw Data'!AR$3,FALSE)</f>
        <v>63.4905951279679</v>
      </c>
      <c r="M32" s="47">
        <f>VLOOKUP($A32,'Occupancy Raw Data'!$B$8:$BE$45,'Occupancy Raw Data'!AT$3,FALSE)</f>
        <v>-4.6247039725651904</v>
      </c>
      <c r="N32" s="48">
        <f>VLOOKUP($A32,'Occupancy Raw Data'!$B$8:$BE$45,'Occupancy Raw Data'!AU$3,FALSE)</f>
        <v>-1.09061852132935</v>
      </c>
      <c r="O32" s="48">
        <f>VLOOKUP($A32,'Occupancy Raw Data'!$B$8:$BE$45,'Occupancy Raw Data'!AV$3,FALSE)</f>
        <v>0.54400987892061503</v>
      </c>
      <c r="P32" s="48">
        <f>VLOOKUP($A32,'Occupancy Raw Data'!$B$8:$BE$45,'Occupancy Raw Data'!AW$3,FALSE)</f>
        <v>-4.05888063340812</v>
      </c>
      <c r="Q32" s="48">
        <f>VLOOKUP($A32,'Occupancy Raw Data'!$B$8:$BE$45,'Occupancy Raw Data'!AX$3,FALSE)</f>
        <v>-6.6504286362442304</v>
      </c>
      <c r="R32" s="49">
        <f>VLOOKUP($A32,'Occupancy Raw Data'!$B$8:$BE$45,'Occupancy Raw Data'!AY$3,FALSE)</f>
        <v>-3.07070730985442</v>
      </c>
      <c r="S32" s="48">
        <f>VLOOKUP($A32,'Occupancy Raw Data'!$B$8:$BE$45,'Occupancy Raw Data'!BA$3,FALSE)</f>
        <v>-17.516542430404598</v>
      </c>
      <c r="T32" s="48">
        <f>VLOOKUP($A32,'Occupancy Raw Data'!$B$8:$BE$45,'Occupancy Raw Data'!BB$3,FALSE)</f>
        <v>-11.9391051999752</v>
      </c>
      <c r="U32" s="49">
        <f>VLOOKUP($A32,'Occupancy Raw Data'!$B$8:$BE$45,'Occupancy Raw Data'!BC$3,FALSE)</f>
        <v>-14.705188549591499</v>
      </c>
      <c r="V32" s="50">
        <f>VLOOKUP($A32,'Occupancy Raw Data'!$B$8:$BE$45,'Occupancy Raw Data'!BE$3,FALSE)</f>
        <v>-7.0891045715240901</v>
      </c>
      <c r="X32" s="51">
        <f>VLOOKUP($A32,'ADR Raw Data'!$B$6:$BE$43,'ADR Raw Data'!AG$1,FALSE)</f>
        <v>111.694657937806</v>
      </c>
      <c r="Y32" s="52">
        <f>VLOOKUP($A32,'ADR Raw Data'!$B$6:$BE$43,'ADR Raw Data'!AH$1,FALSE)</f>
        <v>117.719236153751</v>
      </c>
      <c r="Z32" s="52">
        <f>VLOOKUP($A32,'ADR Raw Data'!$B$6:$BE$43,'ADR Raw Data'!AI$1,FALSE)</f>
        <v>122.888049764626</v>
      </c>
      <c r="AA32" s="52">
        <f>VLOOKUP($A32,'ADR Raw Data'!$B$6:$BE$43,'ADR Raw Data'!AJ$1,FALSE)</f>
        <v>121.645433341226</v>
      </c>
      <c r="AB32" s="52">
        <f>VLOOKUP($A32,'ADR Raw Data'!$B$6:$BE$43,'ADR Raw Data'!AK$1,FALSE)</f>
        <v>123.02861437233901</v>
      </c>
      <c r="AC32" s="53">
        <f>VLOOKUP($A32,'ADR Raw Data'!$B$6:$BE$43,'ADR Raw Data'!AL$1,FALSE)</f>
        <v>119.843071218124</v>
      </c>
      <c r="AD32" s="52">
        <f>VLOOKUP($A32,'ADR Raw Data'!$B$6:$BE$43,'ADR Raw Data'!AN$1,FALSE)</f>
        <v>153.73164366373899</v>
      </c>
      <c r="AE32" s="52">
        <f>VLOOKUP($A32,'ADR Raw Data'!$B$6:$BE$43,'ADR Raw Data'!AO$1,FALSE)</f>
        <v>157.05387785136099</v>
      </c>
      <c r="AF32" s="53">
        <f>VLOOKUP($A32,'ADR Raw Data'!$B$6:$BE$43,'ADR Raw Data'!AP$1,FALSE)</f>
        <v>155.46055032822699</v>
      </c>
      <c r="AG32" s="54">
        <f>VLOOKUP($A32,'ADR Raw Data'!$B$6:$BE$43,'ADR Raw Data'!AR$1,FALSE)</f>
        <v>131.13647852633</v>
      </c>
      <c r="AH32" s="65"/>
      <c r="AI32" s="47">
        <f>VLOOKUP($A32,'ADR Raw Data'!$B$6:$BE$43,'ADR Raw Data'!AT$1,FALSE)</f>
        <v>-2.4619385908008498E-4</v>
      </c>
      <c r="AJ32" s="48">
        <f>VLOOKUP($A32,'ADR Raw Data'!$B$6:$BE$43,'ADR Raw Data'!AU$1,FALSE)</f>
        <v>3.2417680616361499</v>
      </c>
      <c r="AK32" s="48">
        <f>VLOOKUP($A32,'ADR Raw Data'!$B$6:$BE$43,'ADR Raw Data'!AV$1,FALSE)</f>
        <v>3.3186296676580902</v>
      </c>
      <c r="AL32" s="48">
        <f>VLOOKUP($A32,'ADR Raw Data'!$B$6:$BE$43,'ADR Raw Data'!AW$1,FALSE)</f>
        <v>3.2145479650600901</v>
      </c>
      <c r="AM32" s="48">
        <f>VLOOKUP($A32,'ADR Raw Data'!$B$6:$BE$43,'ADR Raw Data'!AX$1,FALSE)</f>
        <v>-0.231097485855804</v>
      </c>
      <c r="AN32" s="49">
        <f>VLOOKUP($A32,'ADR Raw Data'!$B$6:$BE$43,'ADR Raw Data'!AY$1,FALSE)</f>
        <v>2.02866123876872</v>
      </c>
      <c r="AO32" s="48">
        <f>VLOOKUP($A32,'ADR Raw Data'!$B$6:$BE$43,'ADR Raw Data'!BA$1,FALSE)</f>
        <v>-7.9374417171512404</v>
      </c>
      <c r="AP32" s="48">
        <f>VLOOKUP($A32,'ADR Raw Data'!$B$6:$BE$43,'ADR Raw Data'!BB$1,FALSE)</f>
        <v>-4.5671327587834201</v>
      </c>
      <c r="AQ32" s="49">
        <f>VLOOKUP($A32,'ADR Raw Data'!$B$6:$BE$43,'ADR Raw Data'!BC$1,FALSE)</f>
        <v>-6.21812833403113</v>
      </c>
      <c r="AR32" s="50">
        <f>VLOOKUP($A32,'ADR Raw Data'!$B$6:$BE$43,'ADR Raw Data'!BE$1,FALSE)</f>
        <v>-2.2428563310885798</v>
      </c>
      <c r="AT32" s="51">
        <f>VLOOKUP($A32,'RevPAR Raw Data'!$B$6:$BE$43,'RevPAR Raw Data'!AG$1,FALSE)</f>
        <v>52.6098026518655</v>
      </c>
      <c r="AU32" s="52">
        <f>VLOOKUP($A32,'RevPAR Raw Data'!$B$6:$BE$43,'RevPAR Raw Data'!AH$1,FALSE)</f>
        <v>73.896680542707301</v>
      </c>
      <c r="AV32" s="52">
        <f>VLOOKUP($A32,'RevPAR Raw Data'!$B$6:$BE$43,'RevPAR Raw Data'!AI$1,FALSE)</f>
        <v>84.521059204440306</v>
      </c>
      <c r="AW32" s="52">
        <f>VLOOKUP($A32,'RevPAR Raw Data'!$B$6:$BE$43,'RevPAR Raw Data'!AJ$1,FALSE)</f>
        <v>79.202692722787503</v>
      </c>
      <c r="AX32" s="52">
        <f>VLOOKUP($A32,'RevPAR Raw Data'!$B$6:$BE$43,'RevPAR Raw Data'!AK$1,FALSE)</f>
        <v>73.511778445883394</v>
      </c>
      <c r="AY32" s="53">
        <f>VLOOKUP($A32,'RevPAR Raw Data'!$B$6:$BE$43,'RevPAR Raw Data'!AL$1,FALSE)</f>
        <v>72.748402713536805</v>
      </c>
      <c r="AZ32" s="52">
        <f>VLOOKUP($A32,'RevPAR Raw Data'!$B$6:$BE$43,'RevPAR Raw Data'!AN$1,FALSE)</f>
        <v>103.89803576934899</v>
      </c>
      <c r="BA32" s="52">
        <f>VLOOKUP($A32,'RevPAR Raw Data'!$B$6:$BE$43,'RevPAR Raw Data'!AO$1,FALSE)</f>
        <v>115.175265186555</v>
      </c>
      <c r="BB32" s="53">
        <f>VLOOKUP($A32,'RevPAR Raw Data'!$B$6:$BE$43,'RevPAR Raw Data'!AP$1,FALSE)</f>
        <v>109.53665047795199</v>
      </c>
      <c r="BC32" s="54">
        <f>VLOOKUP($A32,'RevPAR Raw Data'!$B$6:$BE$43,'RevPAR Raw Data'!AR$1,FALSE)</f>
        <v>83.259330646226999</v>
      </c>
      <c r="BE32" s="47">
        <f>VLOOKUP($A32,'RevPAR Raw Data'!$B$6:$BE$43,'RevPAR Raw Data'!AT$1,FALSE)</f>
        <v>-4.6249387806870903</v>
      </c>
      <c r="BF32" s="48">
        <f>VLOOKUP($A32,'RevPAR Raw Data'!$B$6:$BE$43,'RevPAR Raw Data'!AU$1,FALSE)</f>
        <v>2.11579421740805</v>
      </c>
      <c r="BG32" s="48">
        <f>VLOOKUP($A32,'RevPAR Raw Data'!$B$6:$BE$43,'RevPAR Raw Data'!AV$1,FALSE)</f>
        <v>3.8806932198155502</v>
      </c>
      <c r="BH32" s="48">
        <f>VLOOKUP($A32,'RevPAR Raw Data'!$B$6:$BE$43,'RevPAR Raw Data'!AW$1,FALSE)</f>
        <v>-0.97480733315347001</v>
      </c>
      <c r="BI32" s="48">
        <f>VLOOKUP($A32,'RevPAR Raw Data'!$B$6:$BE$43,'RevPAR Raw Data'!AX$1,FALSE)</f>
        <v>-6.8661571487230404</v>
      </c>
      <c r="BJ32" s="49">
        <f>VLOOKUP($A32,'RevPAR Raw Data'!$B$6:$BE$43,'RevPAR Raw Data'!AY$1,FALSE)</f>
        <v>-1.1043403200367501</v>
      </c>
      <c r="BK32" s="48">
        <f>VLOOKUP($A32,'RevPAR Raw Data'!$B$6:$BE$43,'RevPAR Raw Data'!BA$1,FALSE)</f>
        <v>-24.063618801282399</v>
      </c>
      <c r="BL32" s="48">
        <f>VLOOKUP($A32,'RevPAR Raw Data'!$B$6:$BE$43,'RevPAR Raw Data'!BB$1,FALSE)</f>
        <v>-15.960963174064901</v>
      </c>
      <c r="BM32" s="49">
        <f>VLOOKUP($A32,'RevPAR Raw Data'!$B$6:$BE$43,'RevPAR Raw Data'!BC$1,FALSE)</f>
        <v>-20.008929387847701</v>
      </c>
      <c r="BN32" s="50">
        <f>VLOOKUP($A32,'RevPAR Raw Data'!$B$6:$BE$43,'RevPAR Raw Data'!BE$1,FALSE)</f>
        <v>-9.1729624719127507</v>
      </c>
    </row>
    <row r="33" spans="1:66" x14ac:dyDescent="0.45">
      <c r="A33" s="63" t="s">
        <v>51</v>
      </c>
      <c r="B33" s="47">
        <f>VLOOKUP($A33,'Occupancy Raw Data'!$B$8:$BE$45,'Occupancy Raw Data'!AG$3,FALSE)</f>
        <v>54.605780574124999</v>
      </c>
      <c r="C33" s="48">
        <f>VLOOKUP($A33,'Occupancy Raw Data'!$B$8:$BE$45,'Occupancy Raw Data'!AH$3,FALSE)</f>
        <v>58.896972080220202</v>
      </c>
      <c r="D33" s="48">
        <f>VLOOKUP($A33,'Occupancy Raw Data'!$B$8:$BE$45,'Occupancy Raw Data'!AI$3,FALSE)</f>
        <v>60.140581989775797</v>
      </c>
      <c r="E33" s="48">
        <f>VLOOKUP($A33,'Occupancy Raw Data'!$B$8:$BE$45,'Occupancy Raw Data'!AJ$3,FALSE)</f>
        <v>61.772512780180797</v>
      </c>
      <c r="F33" s="48">
        <f>VLOOKUP($A33,'Occupancy Raw Data'!$B$8:$BE$45,'Occupancy Raw Data'!AK$3,FALSE)</f>
        <v>66.471686983877305</v>
      </c>
      <c r="G33" s="49">
        <f>VLOOKUP($A33,'Occupancy Raw Data'!$B$8:$BE$45,'Occupancy Raw Data'!AL$3,FALSE)</f>
        <v>60.377506881635803</v>
      </c>
      <c r="H33" s="48">
        <f>VLOOKUP($A33,'Occupancy Raw Data'!$B$8:$BE$45,'Occupancy Raw Data'!AN$3,FALSE)</f>
        <v>76.605864469942105</v>
      </c>
      <c r="I33" s="48">
        <f>VLOOKUP($A33,'Occupancy Raw Data'!$B$8:$BE$45,'Occupancy Raw Data'!AO$3,FALSE)</f>
        <v>77.125625183877602</v>
      </c>
      <c r="J33" s="49">
        <f>VLOOKUP($A33,'Occupancy Raw Data'!$B$8:$BE$45,'Occupancy Raw Data'!AP$3,FALSE)</f>
        <v>76.865744826909804</v>
      </c>
      <c r="K33" s="50">
        <f>VLOOKUP($A33,'Occupancy Raw Data'!$B$8:$BE$45,'Occupancy Raw Data'!AR$3,FALSE)</f>
        <v>65.096696325820304</v>
      </c>
      <c r="M33" s="47">
        <f>VLOOKUP($A33,'Occupancy Raw Data'!$B$8:$BE$45,'Occupancy Raw Data'!AT$3,FALSE)</f>
        <v>18.820207524911101</v>
      </c>
      <c r="N33" s="48">
        <f>VLOOKUP($A33,'Occupancy Raw Data'!$B$8:$BE$45,'Occupancy Raw Data'!AU$3,FALSE)</f>
        <v>7.2140128285384604</v>
      </c>
      <c r="O33" s="48">
        <f>VLOOKUP($A33,'Occupancy Raw Data'!$B$8:$BE$45,'Occupancy Raw Data'!AV$3,FALSE)</f>
        <v>9.3933781778710408</v>
      </c>
      <c r="P33" s="48">
        <f>VLOOKUP($A33,'Occupancy Raw Data'!$B$8:$BE$45,'Occupancy Raw Data'!AW$3,FALSE)</f>
        <v>4.0554331437006299</v>
      </c>
      <c r="Q33" s="48">
        <f>VLOOKUP($A33,'Occupancy Raw Data'!$B$8:$BE$45,'Occupancy Raw Data'!AX$3,FALSE)</f>
        <v>9.7451320398564505</v>
      </c>
      <c r="R33" s="49">
        <f>VLOOKUP($A33,'Occupancy Raw Data'!$B$8:$BE$45,'Occupancy Raw Data'!AY$3,FALSE)</f>
        <v>9.4511751266299395</v>
      </c>
      <c r="S33" s="48">
        <f>VLOOKUP($A33,'Occupancy Raw Data'!$B$8:$BE$45,'Occupancy Raw Data'!BA$3,FALSE)</f>
        <v>12.599604440747299</v>
      </c>
      <c r="T33" s="48">
        <f>VLOOKUP($A33,'Occupancy Raw Data'!$B$8:$BE$45,'Occupancy Raw Data'!BB$3,FALSE)</f>
        <v>9.2326155092424198</v>
      </c>
      <c r="U33" s="49">
        <f>VLOOKUP($A33,'Occupancy Raw Data'!$B$8:$BE$45,'Occupancy Raw Data'!BC$3,FALSE)</f>
        <v>10.8848675162072</v>
      </c>
      <c r="V33" s="50">
        <f>VLOOKUP($A33,'Occupancy Raw Data'!$B$8:$BE$45,'Occupancy Raw Data'!BE$3,FALSE)</f>
        <v>9.9386555475363298</v>
      </c>
      <c r="X33" s="51">
        <f>VLOOKUP($A33,'ADR Raw Data'!$B$6:$BE$43,'ADR Raw Data'!AG$1,FALSE)</f>
        <v>106.21687820685899</v>
      </c>
      <c r="Y33" s="52">
        <f>VLOOKUP($A33,'ADR Raw Data'!$B$6:$BE$43,'ADR Raw Data'!AH$1,FALSE)</f>
        <v>107.87455099315601</v>
      </c>
      <c r="Z33" s="52">
        <f>VLOOKUP($A33,'ADR Raw Data'!$B$6:$BE$43,'ADR Raw Data'!AI$1,FALSE)</f>
        <v>109.044720065386</v>
      </c>
      <c r="AA33" s="52">
        <f>VLOOKUP($A33,'ADR Raw Data'!$B$6:$BE$43,'ADR Raw Data'!AJ$1,FALSE)</f>
        <v>119.634198297127</v>
      </c>
      <c r="AB33" s="52">
        <f>VLOOKUP($A33,'ADR Raw Data'!$B$6:$BE$43,'ADR Raw Data'!AK$1,FALSE)</f>
        <v>148.34819049027499</v>
      </c>
      <c r="AC33" s="53">
        <f>VLOOKUP($A33,'ADR Raw Data'!$B$6:$BE$43,'ADR Raw Data'!AL$1,FALSE)</f>
        <v>119.12586085059201</v>
      </c>
      <c r="AD33" s="52">
        <f>VLOOKUP($A33,'ADR Raw Data'!$B$6:$BE$43,'ADR Raw Data'!AN$1,FALSE)</f>
        <v>177.072345900275</v>
      </c>
      <c r="AE33" s="52">
        <f>VLOOKUP($A33,'ADR Raw Data'!$B$6:$BE$43,'ADR Raw Data'!AO$1,FALSE)</f>
        <v>173.37941636467599</v>
      </c>
      <c r="AF33" s="53">
        <f>VLOOKUP($A33,'ADR Raw Data'!$B$6:$BE$43,'ADR Raw Data'!AP$1,FALSE)</f>
        <v>175.21963830058601</v>
      </c>
      <c r="AG33" s="54">
        <f>VLOOKUP($A33,'ADR Raw Data'!$B$6:$BE$43,'ADR Raw Data'!AR$1,FALSE)</f>
        <v>138.08339050103399</v>
      </c>
      <c r="AI33" s="47">
        <f>VLOOKUP($A33,'ADR Raw Data'!$B$6:$BE$43,'ADR Raw Data'!AT$1,FALSE)</f>
        <v>6.5688778768942102</v>
      </c>
      <c r="AJ33" s="48">
        <f>VLOOKUP($A33,'ADR Raw Data'!$B$6:$BE$43,'ADR Raw Data'!AU$1,FALSE)</f>
        <v>7.4175119181057498</v>
      </c>
      <c r="AK33" s="48">
        <f>VLOOKUP($A33,'ADR Raw Data'!$B$6:$BE$43,'ADR Raw Data'!AV$1,FALSE)</f>
        <v>9.1645718357041002</v>
      </c>
      <c r="AL33" s="48">
        <f>VLOOKUP($A33,'ADR Raw Data'!$B$6:$BE$43,'ADR Raw Data'!AW$1,FALSE)</f>
        <v>8.2842088969014398</v>
      </c>
      <c r="AM33" s="48">
        <f>VLOOKUP($A33,'ADR Raw Data'!$B$6:$BE$43,'ADR Raw Data'!AX$1,FALSE)</f>
        <v>10.851340046313201</v>
      </c>
      <c r="AN33" s="49">
        <f>VLOOKUP($A33,'ADR Raw Data'!$B$6:$BE$43,'ADR Raw Data'!AY$1,FALSE)</f>
        <v>8.5895335226525003</v>
      </c>
      <c r="AO33" s="48">
        <f>VLOOKUP($A33,'ADR Raw Data'!$B$6:$BE$43,'ADR Raw Data'!BA$1,FALSE)</f>
        <v>4.4348261029040001</v>
      </c>
      <c r="AP33" s="48">
        <f>VLOOKUP($A33,'ADR Raw Data'!$B$6:$BE$43,'ADR Raw Data'!BB$1,FALSE)</f>
        <v>3.0925297668140299</v>
      </c>
      <c r="AQ33" s="49">
        <f>VLOOKUP($A33,'ADR Raw Data'!$B$6:$BE$43,'ADR Raw Data'!BC$1,FALSE)</f>
        <v>3.7705501597859699</v>
      </c>
      <c r="AR33" s="50">
        <f>VLOOKUP($A33,'ADR Raw Data'!$B$6:$BE$43,'ADR Raw Data'!BE$1,FALSE)</f>
        <v>6.62480539766036</v>
      </c>
      <c r="AT33" s="51">
        <f>VLOOKUP($A33,'RevPAR Raw Data'!$B$6:$BE$43,'RevPAR Raw Data'!AG$1,FALSE)</f>
        <v>58.000555446323197</v>
      </c>
      <c r="AU33" s="52">
        <f>VLOOKUP($A33,'RevPAR Raw Data'!$B$6:$BE$43,'RevPAR Raw Data'!AH$1,FALSE)</f>
        <v>63.534844180102198</v>
      </c>
      <c r="AV33" s="52">
        <f>VLOOKUP($A33,'RevPAR Raw Data'!$B$6:$BE$43,'RevPAR Raw Data'!AI$1,FALSE)</f>
        <v>65.580129276445106</v>
      </c>
      <c r="AW33" s="52">
        <f>VLOOKUP($A33,'RevPAR Raw Data'!$B$6:$BE$43,'RevPAR Raw Data'!AJ$1,FALSE)</f>
        <v>73.901050432559899</v>
      </c>
      <c r="AX33" s="52">
        <f>VLOOKUP($A33,'RevPAR Raw Data'!$B$6:$BE$43,'RevPAR Raw Data'!AK$1,FALSE)</f>
        <v>98.609544828942106</v>
      </c>
      <c r="AY33" s="53">
        <f>VLOOKUP($A33,'RevPAR Raw Data'!$B$6:$BE$43,'RevPAR Raw Data'!AL$1,FALSE)</f>
        <v>71.925224832874505</v>
      </c>
      <c r="AZ33" s="52">
        <f>VLOOKUP($A33,'RevPAR Raw Data'!$B$6:$BE$43,'RevPAR Raw Data'!AN$1,FALSE)</f>
        <v>135.64780131411101</v>
      </c>
      <c r="BA33" s="52">
        <f>VLOOKUP($A33,'RevPAR Raw Data'!$B$6:$BE$43,'RevPAR Raw Data'!AO$1,FALSE)</f>
        <v>133.71995881141501</v>
      </c>
      <c r="BB33" s="53">
        <f>VLOOKUP($A33,'RevPAR Raw Data'!$B$6:$BE$43,'RevPAR Raw Data'!AP$1,FALSE)</f>
        <v>134.683880062763</v>
      </c>
      <c r="BC33" s="54">
        <f>VLOOKUP($A33,'RevPAR Raw Data'!$B$6:$BE$43,'RevPAR Raw Data'!AR$1,FALSE)</f>
        <v>89.887725390855195</v>
      </c>
      <c r="BE33" s="47">
        <f>VLOOKUP($A33,'RevPAR Raw Data'!$B$6:$BE$43,'RevPAR Raw Data'!AT$1,FALSE)</f>
        <v>26.625361850294802</v>
      </c>
      <c r="BF33" s="48">
        <f>VLOOKUP($A33,'RevPAR Raw Data'!$B$6:$BE$43,'RevPAR Raw Data'!AU$1,FALSE)</f>
        <v>15.1666250079747</v>
      </c>
      <c r="BG33" s="48">
        <f>VLOOKUP($A33,'RevPAR Raw Data'!$B$6:$BE$43,'RevPAR Raw Data'!AV$1,FALSE)</f>
        <v>19.418812904485499</v>
      </c>
      <c r="BH33" s="48">
        <f>VLOOKUP($A33,'RevPAR Raw Data'!$B$6:$BE$43,'RevPAR Raw Data'!AW$1,FALSE)</f>
        <v>12.6756025939004</v>
      </c>
      <c r="BI33" s="48">
        <f>VLOOKUP($A33,'RevPAR Raw Data'!$B$6:$BE$43,'RevPAR Raw Data'!AX$1,FALSE)</f>
        <v>21.653949501776701</v>
      </c>
      <c r="BJ33" s="49">
        <f>VLOOKUP($A33,'RevPAR Raw Data'!$B$6:$BE$43,'RevPAR Raw Data'!AY$1,FALSE)</f>
        <v>18.852520505068899</v>
      </c>
      <c r="BK33" s="48">
        <f>VLOOKUP($A33,'RevPAR Raw Data'!$B$6:$BE$43,'RevPAR Raw Data'!BA$1,FALSE)</f>
        <v>17.593201090252201</v>
      </c>
      <c r="BL33" s="48">
        <f>VLOOKUP($A33,'RevPAR Raw Data'!$B$6:$BE$43,'RevPAR Raw Data'!BB$1,FALSE)</f>
        <v>12.6106666589352</v>
      </c>
      <c r="BM33" s="49">
        <f>VLOOKUP($A33,'RevPAR Raw Data'!$B$6:$BE$43,'RevPAR Raw Data'!BC$1,FALSE)</f>
        <v>15.065837065518</v>
      </c>
      <c r="BN33" s="50">
        <f>VLOOKUP($A33,'RevPAR Raw Data'!$B$6:$BE$43,'RevPAR Raw Data'!BE$1,FALSE)</f>
        <v>17.221877534364701</v>
      </c>
    </row>
    <row r="34" spans="1:66" x14ac:dyDescent="0.45">
      <c r="A34" s="63" t="s">
        <v>50</v>
      </c>
      <c r="B34" s="47">
        <f>VLOOKUP($A34,'Occupancy Raw Data'!$B$8:$BE$45,'Occupancy Raw Data'!AG$3,FALSE)</f>
        <v>50.8245205233912</v>
      </c>
      <c r="C34" s="48">
        <f>VLOOKUP($A34,'Occupancy Raw Data'!$B$8:$BE$45,'Occupancy Raw Data'!AH$3,FALSE)</f>
        <v>57.053235346836303</v>
      </c>
      <c r="D34" s="48">
        <f>VLOOKUP($A34,'Occupancy Raw Data'!$B$8:$BE$45,'Occupancy Raw Data'!AI$3,FALSE)</f>
        <v>59.782219035669399</v>
      </c>
      <c r="E34" s="48">
        <f>VLOOKUP($A34,'Occupancy Raw Data'!$B$8:$BE$45,'Occupancy Raw Data'!AJ$3,FALSE)</f>
        <v>62.569456891916097</v>
      </c>
      <c r="F34" s="48">
        <f>VLOOKUP($A34,'Occupancy Raw Data'!$B$8:$BE$45,'Occupancy Raw Data'!AK$3,FALSE)</f>
        <v>66.163290912349794</v>
      </c>
      <c r="G34" s="49">
        <f>VLOOKUP($A34,'Occupancy Raw Data'!$B$8:$BE$45,'Occupancy Raw Data'!AL$3,FALSE)</f>
        <v>59.278544542032598</v>
      </c>
      <c r="H34" s="48">
        <f>VLOOKUP($A34,'Occupancy Raw Data'!$B$8:$BE$45,'Occupancy Raw Data'!AN$3,FALSE)</f>
        <v>81.331779888868894</v>
      </c>
      <c r="I34" s="48">
        <f>VLOOKUP($A34,'Occupancy Raw Data'!$B$8:$BE$45,'Occupancy Raw Data'!AO$3,FALSE)</f>
        <v>86.686682201111296</v>
      </c>
      <c r="J34" s="49">
        <f>VLOOKUP($A34,'Occupancy Raw Data'!$B$8:$BE$45,'Occupancy Raw Data'!AP$3,FALSE)</f>
        <v>84.009231044990102</v>
      </c>
      <c r="K34" s="50">
        <f>VLOOKUP($A34,'Occupancy Raw Data'!$B$8:$BE$45,'Occupancy Raw Data'!AR$3,FALSE)</f>
        <v>66.344454971448997</v>
      </c>
      <c r="M34" s="47">
        <f>VLOOKUP($A34,'Occupancy Raw Data'!$B$8:$BE$45,'Occupancy Raw Data'!AT$3,FALSE)</f>
        <v>-1.36442855661569</v>
      </c>
      <c r="N34" s="48">
        <f>VLOOKUP($A34,'Occupancy Raw Data'!$B$8:$BE$45,'Occupancy Raw Data'!AU$3,FALSE)</f>
        <v>-3.4523868524483499</v>
      </c>
      <c r="O34" s="48">
        <f>VLOOKUP($A34,'Occupancy Raw Data'!$B$8:$BE$45,'Occupancy Raw Data'!AV$3,FALSE)</f>
        <v>-0.56310861643104504</v>
      </c>
      <c r="P34" s="48">
        <f>VLOOKUP($A34,'Occupancy Raw Data'!$B$8:$BE$45,'Occupancy Raw Data'!AW$3,FALSE)</f>
        <v>1.4044126318479999</v>
      </c>
      <c r="Q34" s="48">
        <f>VLOOKUP($A34,'Occupancy Raw Data'!$B$8:$BE$45,'Occupancy Raw Data'!AX$3,FALSE)</f>
        <v>1.87890564502298</v>
      </c>
      <c r="R34" s="49">
        <f>VLOOKUP($A34,'Occupancy Raw Data'!$B$8:$BE$45,'Occupancy Raw Data'!AY$3,FALSE)</f>
        <v>-0.33793015662808401</v>
      </c>
      <c r="S34" s="48">
        <f>VLOOKUP($A34,'Occupancy Raw Data'!$B$8:$BE$45,'Occupancy Raw Data'!BA$3,FALSE)</f>
        <v>1.4695121503878099</v>
      </c>
      <c r="T34" s="48">
        <f>VLOOKUP($A34,'Occupancy Raw Data'!$B$8:$BE$45,'Occupancy Raw Data'!BB$3,FALSE)</f>
        <v>2.3574454110683001</v>
      </c>
      <c r="U34" s="49">
        <f>VLOOKUP($A34,'Occupancy Raw Data'!$B$8:$BE$45,'Occupancy Raw Data'!BC$3,FALSE)</f>
        <v>1.9256960442656801</v>
      </c>
      <c r="V34" s="50">
        <f>VLOOKUP($A34,'Occupancy Raw Data'!$B$8:$BE$45,'Occupancy Raw Data'!BE$3,FALSE)</f>
        <v>0.46374029457029597</v>
      </c>
      <c r="X34" s="51">
        <f>VLOOKUP($A34,'ADR Raw Data'!$B$6:$BE$43,'ADR Raw Data'!AG$1,FALSE)</f>
        <v>98.6073999294657</v>
      </c>
      <c r="Y34" s="52">
        <f>VLOOKUP($A34,'ADR Raw Data'!$B$6:$BE$43,'ADR Raw Data'!AH$1,FALSE)</f>
        <v>99.333417373546894</v>
      </c>
      <c r="Z34" s="52">
        <f>VLOOKUP($A34,'ADR Raw Data'!$B$6:$BE$43,'ADR Raw Data'!AI$1,FALSE)</f>
        <v>98.319877070684299</v>
      </c>
      <c r="AA34" s="52">
        <f>VLOOKUP($A34,'ADR Raw Data'!$B$6:$BE$43,'ADR Raw Data'!AJ$1,FALSE)</f>
        <v>101.289636897514</v>
      </c>
      <c r="AB34" s="52">
        <f>VLOOKUP($A34,'ADR Raw Data'!$B$6:$BE$43,'ADR Raw Data'!AK$1,FALSE)</f>
        <v>114.145391804944</v>
      </c>
      <c r="AC34" s="53">
        <f>VLOOKUP($A34,'ADR Raw Data'!$B$6:$BE$43,'ADR Raw Data'!AL$1,FALSE)</f>
        <v>102.72391016434</v>
      </c>
      <c r="AD34" s="52">
        <f>VLOOKUP($A34,'ADR Raw Data'!$B$6:$BE$43,'ADR Raw Data'!AN$1,FALSE)</f>
        <v>147.695089256198</v>
      </c>
      <c r="AE34" s="52">
        <f>VLOOKUP($A34,'ADR Raw Data'!$B$6:$BE$43,'ADR Raw Data'!AO$1,FALSE)</f>
        <v>155.457300077539</v>
      </c>
      <c r="AF34" s="53">
        <f>VLOOKUP($A34,'ADR Raw Data'!$B$6:$BE$43,'ADR Raw Data'!AP$1,FALSE)</f>
        <v>151.69988905187299</v>
      </c>
      <c r="AG34" s="54">
        <f>VLOOKUP($A34,'ADR Raw Data'!$B$6:$BE$43,'ADR Raw Data'!AR$1,FALSE)</f>
        <v>120.442838823597</v>
      </c>
      <c r="AI34" s="47">
        <f>VLOOKUP($A34,'ADR Raw Data'!$B$6:$BE$43,'ADR Raw Data'!AT$1,FALSE)</f>
        <v>-4.3808486476936697</v>
      </c>
      <c r="AJ34" s="48">
        <f>VLOOKUP($A34,'ADR Raw Data'!$B$6:$BE$43,'ADR Raw Data'!AU$1,FALSE)</f>
        <v>-4.9206963208897898</v>
      </c>
      <c r="AK34" s="48">
        <f>VLOOKUP($A34,'ADR Raw Data'!$B$6:$BE$43,'ADR Raw Data'!AV$1,FALSE)</f>
        <v>-5.8088820752655703</v>
      </c>
      <c r="AL34" s="48">
        <f>VLOOKUP($A34,'ADR Raw Data'!$B$6:$BE$43,'ADR Raw Data'!AW$1,FALSE)</f>
        <v>-1.08824821804498</v>
      </c>
      <c r="AM34" s="48">
        <f>VLOOKUP($A34,'ADR Raw Data'!$B$6:$BE$43,'ADR Raw Data'!AX$1,FALSE)</f>
        <v>5.1503462062571899</v>
      </c>
      <c r="AN34" s="49">
        <f>VLOOKUP($A34,'ADR Raw Data'!$B$6:$BE$43,'ADR Raw Data'!AY$1,FALSE)</f>
        <v>-1.87249706280578</v>
      </c>
      <c r="AO34" s="48">
        <f>VLOOKUP($A34,'ADR Raw Data'!$B$6:$BE$43,'ADR Raw Data'!BA$1,FALSE)</f>
        <v>-4.6963457490747196</v>
      </c>
      <c r="AP34" s="48">
        <f>VLOOKUP($A34,'ADR Raw Data'!$B$6:$BE$43,'ADR Raw Data'!BB$1,FALSE)</f>
        <v>-5.8230665364945198</v>
      </c>
      <c r="AQ34" s="49">
        <f>VLOOKUP($A34,'ADR Raw Data'!$B$6:$BE$43,'ADR Raw Data'!BC$1,FALSE)</f>
        <v>-5.2824049144670404</v>
      </c>
      <c r="AR34" s="50">
        <f>VLOOKUP($A34,'ADR Raw Data'!$B$6:$BE$43,'ADR Raw Data'!BE$1,FALSE)</f>
        <v>-3.2415866078347002</v>
      </c>
      <c r="AT34" s="51">
        <f>VLOOKUP($A34,'RevPAR Raw Data'!$B$6:$BE$43,'RevPAR Raw Data'!AG$1,FALSE)</f>
        <v>50.1167382147338</v>
      </c>
      <c r="AU34" s="52">
        <f>VLOOKUP($A34,'RevPAR Raw Data'!$B$6:$BE$43,'RevPAR Raw Data'!AH$1,FALSE)</f>
        <v>56.6729283921849</v>
      </c>
      <c r="AV34" s="52">
        <f>VLOOKUP($A34,'RevPAR Raw Data'!$B$6:$BE$43,'RevPAR Raw Data'!AI$1,FALSE)</f>
        <v>58.777804265997403</v>
      </c>
      <c r="AW34" s="52">
        <f>VLOOKUP($A34,'RevPAR Raw Data'!$B$6:$BE$43,'RevPAR Raw Data'!AJ$1,FALSE)</f>
        <v>63.3763756945689</v>
      </c>
      <c r="AX34" s="52">
        <f>VLOOKUP($A34,'RevPAR Raw Data'!$B$6:$BE$43,'RevPAR Raw Data'!AK$1,FALSE)</f>
        <v>75.522347642946698</v>
      </c>
      <c r="AY34" s="53">
        <f>VLOOKUP($A34,'RevPAR Raw Data'!$B$6:$BE$43,'RevPAR Raw Data'!AL$1,FALSE)</f>
        <v>60.893238842086298</v>
      </c>
      <c r="AZ34" s="52">
        <f>VLOOKUP($A34,'RevPAR Raw Data'!$B$6:$BE$43,'RevPAR Raw Data'!AN$1,FALSE)</f>
        <v>120.12304490051901</v>
      </c>
      <c r="BA34" s="52">
        <f>VLOOKUP($A34,'RevPAR Raw Data'!$B$6:$BE$43,'RevPAR Raw Data'!AO$1,FALSE)</f>
        <v>134.76077567664399</v>
      </c>
      <c r="BB34" s="53">
        <f>VLOOKUP($A34,'RevPAR Raw Data'!$B$6:$BE$43,'RevPAR Raw Data'!AP$1,FALSE)</f>
        <v>127.44191028858199</v>
      </c>
      <c r="BC34" s="54">
        <f>VLOOKUP($A34,'RevPAR Raw Data'!$B$6:$BE$43,'RevPAR Raw Data'!AR$1,FALSE)</f>
        <v>79.907144969656599</v>
      </c>
      <c r="BE34" s="47">
        <f>VLOOKUP($A34,'RevPAR Raw Data'!$B$6:$BE$43,'RevPAR Raw Data'!AT$1,FALSE)</f>
        <v>-5.6855036543381203</v>
      </c>
      <c r="BF34" s="48">
        <f>VLOOKUP($A34,'RevPAR Raw Data'!$B$6:$BE$43,'RevPAR Raw Data'!AU$1,FALSE)</f>
        <v>-8.2032017005068294</v>
      </c>
      <c r="BG34" s="48">
        <f>VLOOKUP($A34,'RevPAR Raw Data'!$B$6:$BE$43,'RevPAR Raw Data'!AV$1,FALSE)</f>
        <v>-6.3392803762124696</v>
      </c>
      <c r="BH34" s="48">
        <f>VLOOKUP($A34,'RevPAR Raw Data'!$B$6:$BE$43,'RevPAR Raw Data'!AW$1,FALSE)</f>
        <v>0.30088091836293201</v>
      </c>
      <c r="BI34" s="48">
        <f>VLOOKUP($A34,'RevPAR Raw Data'!$B$6:$BE$43,'RevPAR Raw Data'!AX$1,FALSE)</f>
        <v>7.1260219968877703</v>
      </c>
      <c r="BJ34" s="49">
        <f>VLOOKUP($A34,'RevPAR Raw Data'!$B$6:$BE$43,'RevPAR Raw Data'!AY$1,FALSE)</f>
        <v>-2.2040994871766699</v>
      </c>
      <c r="BK34" s="48">
        <f>VLOOKUP($A34,'RevPAR Raw Data'!$B$6:$BE$43,'RevPAR Raw Data'!BA$1,FALSE)</f>
        <v>-3.29584697009378</v>
      </c>
      <c r="BL34" s="48">
        <f>VLOOKUP($A34,'RevPAR Raw Data'!$B$6:$BE$43,'RevPAR Raw Data'!BB$1,FALSE)</f>
        <v>-3.60289674027426</v>
      </c>
      <c r="BM34" s="49">
        <f>VLOOKUP($A34,'RevPAR Raw Data'!$B$6:$BE$43,'RevPAR Raw Data'!BC$1,FALSE)</f>
        <v>-3.45843193268135</v>
      </c>
      <c r="BN34" s="50">
        <f>VLOOKUP($A34,'RevPAR Raw Data'!$B$6:$BE$43,'RevPAR Raw Data'!BE$1,FALSE)</f>
        <v>-2.79287885654833</v>
      </c>
    </row>
    <row r="35" spans="1:66" x14ac:dyDescent="0.45">
      <c r="A35" s="63" t="s">
        <v>47</v>
      </c>
      <c r="B35" s="47">
        <f>VLOOKUP($A35,'Occupancy Raw Data'!$B$8:$BE$45,'Occupancy Raw Data'!AG$3,FALSE)</f>
        <v>53.187177597641799</v>
      </c>
      <c r="C35" s="48">
        <f>VLOOKUP($A35,'Occupancy Raw Data'!$B$8:$BE$45,'Occupancy Raw Data'!AH$3,FALSE)</f>
        <v>63.904753131908599</v>
      </c>
      <c r="D35" s="48">
        <f>VLOOKUP($A35,'Occupancy Raw Data'!$B$8:$BE$45,'Occupancy Raw Data'!AI$3,FALSE)</f>
        <v>68.625644804716202</v>
      </c>
      <c r="E35" s="48">
        <f>VLOOKUP($A35,'Occupancy Raw Data'!$B$8:$BE$45,'Occupancy Raw Data'!AJ$3,FALSE)</f>
        <v>71.895725865880607</v>
      </c>
      <c r="F35" s="48">
        <f>VLOOKUP($A35,'Occupancy Raw Data'!$B$8:$BE$45,'Occupancy Raw Data'!AK$3,FALSE)</f>
        <v>71.518054532055999</v>
      </c>
      <c r="G35" s="49">
        <f>VLOOKUP($A35,'Occupancy Raw Data'!$B$8:$BE$45,'Occupancy Raw Data'!AL$3,FALSE)</f>
        <v>65.826271186440593</v>
      </c>
      <c r="H35" s="48">
        <f>VLOOKUP($A35,'Occupancy Raw Data'!$B$8:$BE$45,'Occupancy Raw Data'!AN$3,FALSE)</f>
        <v>81.346720707442799</v>
      </c>
      <c r="I35" s="48">
        <f>VLOOKUP($A35,'Occupancy Raw Data'!$B$8:$BE$45,'Occupancy Raw Data'!AO$3,FALSE)</f>
        <v>83.677229182019104</v>
      </c>
      <c r="J35" s="49">
        <f>VLOOKUP($A35,'Occupancy Raw Data'!$B$8:$BE$45,'Occupancy Raw Data'!AP$3,FALSE)</f>
        <v>82.511974944730994</v>
      </c>
      <c r="K35" s="50">
        <f>VLOOKUP($A35,'Occupancy Raw Data'!$B$8:$BE$45,'Occupancy Raw Data'!AR$3,FALSE)</f>
        <v>70.593615117380693</v>
      </c>
      <c r="M35" s="47">
        <f>VLOOKUP($A35,'Occupancy Raw Data'!$B$8:$BE$45,'Occupancy Raw Data'!AT$3,FALSE)</f>
        <v>-9.6006662195381605</v>
      </c>
      <c r="N35" s="48">
        <f>VLOOKUP($A35,'Occupancy Raw Data'!$B$8:$BE$45,'Occupancy Raw Data'!AU$3,FALSE)</f>
        <v>-5.4691953671389397</v>
      </c>
      <c r="O35" s="48">
        <f>VLOOKUP($A35,'Occupancy Raw Data'!$B$8:$BE$45,'Occupancy Raw Data'!AV$3,FALSE)</f>
        <v>-4.3340940133400201</v>
      </c>
      <c r="P35" s="48">
        <f>VLOOKUP($A35,'Occupancy Raw Data'!$B$8:$BE$45,'Occupancy Raw Data'!AW$3,FALSE)</f>
        <v>-5.8393968127574896</v>
      </c>
      <c r="Q35" s="48">
        <f>VLOOKUP($A35,'Occupancy Raw Data'!$B$8:$BE$45,'Occupancy Raw Data'!AX$3,FALSE)</f>
        <v>-3.8877232617884698</v>
      </c>
      <c r="R35" s="49">
        <f>VLOOKUP($A35,'Occupancy Raw Data'!$B$8:$BE$45,'Occupancy Raw Data'!AY$3,FALSE)</f>
        <v>-5.6762234464741201</v>
      </c>
      <c r="S35" s="48">
        <f>VLOOKUP($A35,'Occupancy Raw Data'!$B$8:$BE$45,'Occupancy Raw Data'!BA$3,FALSE)</f>
        <v>-6.6364760543095105E-2</v>
      </c>
      <c r="T35" s="48">
        <f>VLOOKUP($A35,'Occupancy Raw Data'!$B$8:$BE$45,'Occupancy Raw Data'!BB$3,FALSE)</f>
        <v>0.93890567696151095</v>
      </c>
      <c r="U35" s="49">
        <f>VLOOKUP($A35,'Occupancy Raw Data'!$B$8:$BE$45,'Occupancy Raw Data'!BC$3,FALSE)</f>
        <v>0.440853671817795</v>
      </c>
      <c r="V35" s="50">
        <f>VLOOKUP($A35,'Occupancy Raw Data'!$B$8:$BE$45,'Occupancy Raw Data'!BE$3,FALSE)</f>
        <v>-3.7180003116461502</v>
      </c>
      <c r="X35" s="51">
        <f>VLOOKUP($A35,'ADR Raw Data'!$B$6:$BE$43,'ADR Raw Data'!AG$1,FALSE)</f>
        <v>101.03409421544799</v>
      </c>
      <c r="Y35" s="52">
        <f>VLOOKUP($A35,'ADR Raw Data'!$B$6:$BE$43,'ADR Raw Data'!AH$1,FALSE)</f>
        <v>107.814261621621</v>
      </c>
      <c r="Z35" s="52">
        <f>VLOOKUP($A35,'ADR Raw Data'!$B$6:$BE$43,'ADR Raw Data'!AI$1,FALSE)</f>
        <v>113.838926845637</v>
      </c>
      <c r="AA35" s="52">
        <f>VLOOKUP($A35,'ADR Raw Data'!$B$6:$BE$43,'ADR Raw Data'!AJ$1,FALSE)</f>
        <v>115.393442024343</v>
      </c>
      <c r="AB35" s="52">
        <f>VLOOKUP($A35,'ADR Raw Data'!$B$6:$BE$43,'ADR Raw Data'!AK$1,FALSE)</f>
        <v>119.38335909324999</v>
      </c>
      <c r="AC35" s="53">
        <f>VLOOKUP($A35,'ADR Raw Data'!$B$6:$BE$43,'ADR Raw Data'!AL$1,FALSE)</f>
        <v>112.144261065476</v>
      </c>
      <c r="AD35" s="52">
        <f>VLOOKUP($A35,'ADR Raw Data'!$B$6:$BE$43,'ADR Raw Data'!AN$1,FALSE)</f>
        <v>136.46703148001299</v>
      </c>
      <c r="AE35" s="52">
        <f>VLOOKUP($A35,'ADR Raw Data'!$B$6:$BE$43,'ADR Raw Data'!AO$1,FALSE)</f>
        <v>139.19139696169</v>
      </c>
      <c r="AF35" s="53">
        <f>VLOOKUP($A35,'ADR Raw Data'!$B$6:$BE$43,'ADR Raw Data'!AP$1,FALSE)</f>
        <v>137.84845129779501</v>
      </c>
      <c r="AG35" s="54">
        <f>VLOOKUP($A35,'ADR Raw Data'!$B$6:$BE$43,'ADR Raw Data'!AR$1,FALSE)</f>
        <v>120.728216252994</v>
      </c>
      <c r="AI35" s="47">
        <f>VLOOKUP($A35,'ADR Raw Data'!$B$6:$BE$43,'ADR Raw Data'!AT$1,FALSE)</f>
        <v>3.42369355937049</v>
      </c>
      <c r="AJ35" s="48">
        <f>VLOOKUP($A35,'ADR Raw Data'!$B$6:$BE$43,'ADR Raw Data'!AU$1,FALSE)</f>
        <v>3.6668917565971499</v>
      </c>
      <c r="AK35" s="48">
        <f>VLOOKUP($A35,'ADR Raw Data'!$B$6:$BE$43,'ADR Raw Data'!AV$1,FALSE)</f>
        <v>6.1816027355377496</v>
      </c>
      <c r="AL35" s="48">
        <f>VLOOKUP($A35,'ADR Raw Data'!$B$6:$BE$43,'ADR Raw Data'!AW$1,FALSE)</f>
        <v>5.8280943121214497</v>
      </c>
      <c r="AM35" s="48">
        <f>VLOOKUP($A35,'ADR Raw Data'!$B$6:$BE$43,'ADR Raw Data'!AX$1,FALSE)</f>
        <v>3.9585738937259398</v>
      </c>
      <c r="AN35" s="49">
        <f>VLOOKUP($A35,'ADR Raw Data'!$B$6:$BE$43,'ADR Raw Data'!AY$1,FALSE)</f>
        <v>4.79798695516347</v>
      </c>
      <c r="AO35" s="48">
        <f>VLOOKUP($A35,'ADR Raw Data'!$B$6:$BE$43,'ADR Raw Data'!BA$1,FALSE)</f>
        <v>4.7644952930811204</v>
      </c>
      <c r="AP35" s="48">
        <f>VLOOKUP($A35,'ADR Raw Data'!$B$6:$BE$43,'ADR Raw Data'!BB$1,FALSE)</f>
        <v>3.15223711440433</v>
      </c>
      <c r="AQ35" s="49">
        <f>VLOOKUP($A35,'ADR Raw Data'!$B$6:$BE$43,'ADR Raw Data'!BC$1,FALSE)</f>
        <v>3.94194172030859</v>
      </c>
      <c r="AR35" s="50">
        <f>VLOOKUP($A35,'ADR Raw Data'!$B$6:$BE$43,'ADR Raw Data'!BE$1,FALSE)</f>
        <v>4.79103683969816</v>
      </c>
      <c r="AT35" s="51">
        <f>VLOOKUP($A35,'RevPAR Raw Data'!$B$6:$BE$43,'RevPAR Raw Data'!AG$1,FALSE)</f>
        <v>53.737183124539399</v>
      </c>
      <c r="AU35" s="52">
        <f>VLOOKUP($A35,'RevPAR Raw Data'!$B$6:$BE$43,'RevPAR Raw Data'!AH$1,FALSE)</f>
        <v>68.898437730287299</v>
      </c>
      <c r="AV35" s="52">
        <f>VLOOKUP($A35,'RevPAR Raw Data'!$B$6:$BE$43,'RevPAR Raw Data'!AI$1,FALSE)</f>
        <v>78.122697586588004</v>
      </c>
      <c r="AW35" s="52">
        <f>VLOOKUP($A35,'RevPAR Raw Data'!$B$6:$BE$43,'RevPAR Raw Data'!AJ$1,FALSE)</f>
        <v>82.962952745025703</v>
      </c>
      <c r="AX35" s="52">
        <f>VLOOKUP($A35,'RevPAR Raw Data'!$B$6:$BE$43,'RevPAR Raw Data'!AK$1,FALSE)</f>
        <v>85.380655858511403</v>
      </c>
      <c r="AY35" s="53">
        <f>VLOOKUP($A35,'RevPAR Raw Data'!$B$6:$BE$43,'RevPAR Raw Data'!AL$1,FALSE)</f>
        <v>73.820385408990404</v>
      </c>
      <c r="AZ35" s="52">
        <f>VLOOKUP($A35,'RevPAR Raw Data'!$B$6:$BE$43,'RevPAR Raw Data'!AN$1,FALSE)</f>
        <v>111.011454955784</v>
      </c>
      <c r="BA35" s="52">
        <f>VLOOKUP($A35,'RevPAR Raw Data'!$B$6:$BE$43,'RevPAR Raw Data'!AO$1,FALSE)</f>
        <v>116.471504237288</v>
      </c>
      <c r="BB35" s="53">
        <f>VLOOKUP($A35,'RevPAR Raw Data'!$B$6:$BE$43,'RevPAR Raw Data'!AP$1,FALSE)</f>
        <v>113.741479596536</v>
      </c>
      <c r="BC35" s="54">
        <f>VLOOKUP($A35,'RevPAR Raw Data'!$B$6:$BE$43,'RevPAR Raw Data'!AR$1,FALSE)</f>
        <v>85.226412319717795</v>
      </c>
      <c r="BE35" s="47">
        <f>VLOOKUP($A35,'RevPAR Raw Data'!$B$6:$BE$43,'RevPAR Raw Data'!AT$1,FALSE)</f>
        <v>-6.5056700511826504</v>
      </c>
      <c r="BF35" s="48">
        <f>VLOOKUP($A35,'RevPAR Raw Data'!$B$6:$BE$43,'RevPAR Raw Data'!AU$1,FALSE)</f>
        <v>-2.0028530846115902</v>
      </c>
      <c r="BG35" s="48">
        <f>VLOOKUP($A35,'RevPAR Raw Data'!$B$6:$BE$43,'RevPAR Raw Data'!AV$1,FALSE)</f>
        <v>1.57959224810831</v>
      </c>
      <c r="BH35" s="48">
        <f>VLOOKUP($A35,'RevPAR Raw Data'!$B$6:$BE$43,'RevPAR Raw Data'!AW$1,FALSE)</f>
        <v>-0.35162805414255799</v>
      </c>
      <c r="BI35" s="48">
        <f>VLOOKUP($A35,'RevPAR Raw Data'!$B$6:$BE$43,'RevPAR Raw Data'!AX$1,FALSE)</f>
        <v>-8.3047766163999406E-2</v>
      </c>
      <c r="BJ35" s="49">
        <f>VLOOKUP($A35,'RevPAR Raw Data'!$B$6:$BE$43,'RevPAR Raw Data'!AY$1,FALSE)</f>
        <v>-1.1505809518184</v>
      </c>
      <c r="BK35" s="48">
        <f>VLOOKUP($A35,'RevPAR Raw Data'!$B$6:$BE$43,'RevPAR Raw Data'!BA$1,FALSE)</f>
        <v>4.6949685866456896</v>
      </c>
      <c r="BL35" s="48">
        <f>VLOOKUP($A35,'RevPAR Raw Data'!$B$6:$BE$43,'RevPAR Raw Data'!BB$1,FALSE)</f>
        <v>4.1207393245842701</v>
      </c>
      <c r="BM35" s="49">
        <f>VLOOKUP($A35,'RevPAR Raw Data'!$B$6:$BE$43,'RevPAR Raw Data'!BC$1,FALSE)</f>
        <v>4.4001735869412899</v>
      </c>
      <c r="BN35" s="50">
        <f>VLOOKUP($A35,'RevPAR Raw Data'!$B$6:$BE$43,'RevPAR Raw Data'!BE$1,FALSE)</f>
        <v>0.89490576342095896</v>
      </c>
    </row>
    <row r="36" spans="1:66" x14ac:dyDescent="0.45">
      <c r="A36" s="63" t="s">
        <v>48</v>
      </c>
      <c r="B36" s="47">
        <f>VLOOKUP($A36,'Occupancy Raw Data'!$B$8:$BE$45,'Occupancy Raw Data'!AG$3,FALSE)</f>
        <v>63.435313648760797</v>
      </c>
      <c r="C36" s="48">
        <f>VLOOKUP($A36,'Occupancy Raw Data'!$B$8:$BE$45,'Occupancy Raw Data'!AH$3,FALSE)</f>
        <v>68.077789635953906</v>
      </c>
      <c r="D36" s="48">
        <f>VLOOKUP($A36,'Occupancy Raw Data'!$B$8:$BE$45,'Occupancy Raw Data'!AI$3,FALSE)</f>
        <v>74.054310447053197</v>
      </c>
      <c r="E36" s="48">
        <f>VLOOKUP($A36,'Occupancy Raw Data'!$B$8:$BE$45,'Occupancy Raw Data'!AJ$3,FALSE)</f>
        <v>76.396300249021706</v>
      </c>
      <c r="F36" s="48">
        <f>VLOOKUP($A36,'Occupancy Raw Data'!$B$8:$BE$45,'Occupancy Raw Data'!AK$3,FALSE)</f>
        <v>76.597889244634104</v>
      </c>
      <c r="G36" s="49">
        <f>VLOOKUP($A36,'Occupancy Raw Data'!$B$8:$BE$45,'Occupancy Raw Data'!AL$3,FALSE)</f>
        <v>71.712320645084702</v>
      </c>
      <c r="H36" s="48">
        <f>VLOOKUP($A36,'Occupancy Raw Data'!$B$8:$BE$45,'Occupancy Raw Data'!AN$3,FALSE)</f>
        <v>88.684725268211693</v>
      </c>
      <c r="I36" s="48">
        <f>VLOOKUP($A36,'Occupancy Raw Data'!$B$8:$BE$45,'Occupancy Raw Data'!AO$3,FALSE)</f>
        <v>93.266552071602106</v>
      </c>
      <c r="J36" s="49">
        <f>VLOOKUP($A36,'Occupancy Raw Data'!$B$8:$BE$45,'Occupancy Raw Data'!AP$3,FALSE)</f>
        <v>90.9756386699069</v>
      </c>
      <c r="K36" s="50">
        <f>VLOOKUP($A36,'Occupancy Raw Data'!$B$8:$BE$45,'Occupancy Raw Data'!AR$3,FALSE)</f>
        <v>77.217291144386394</v>
      </c>
      <c r="M36" s="47">
        <f>VLOOKUP($A36,'Occupancy Raw Data'!$B$8:$BE$45,'Occupancy Raw Data'!AT$3,FALSE)</f>
        <v>10.8391880235837</v>
      </c>
      <c r="N36" s="48">
        <f>VLOOKUP($A36,'Occupancy Raw Data'!$B$8:$BE$45,'Occupancy Raw Data'!AU$3,FALSE)</f>
        <v>7.9307018532393201</v>
      </c>
      <c r="O36" s="48">
        <f>VLOOKUP($A36,'Occupancy Raw Data'!$B$8:$BE$45,'Occupancy Raw Data'!AV$3,FALSE)</f>
        <v>8.0182984506342496</v>
      </c>
      <c r="P36" s="48">
        <f>VLOOKUP($A36,'Occupancy Raw Data'!$B$8:$BE$45,'Occupancy Raw Data'!AW$3,FALSE)</f>
        <v>5.6560581717681098</v>
      </c>
      <c r="Q36" s="48">
        <f>VLOOKUP($A36,'Occupancy Raw Data'!$B$8:$BE$45,'Occupancy Raw Data'!AX$3,FALSE)</f>
        <v>-5.4460621671509504</v>
      </c>
      <c r="R36" s="49">
        <f>VLOOKUP($A36,'Occupancy Raw Data'!$B$8:$BE$45,'Occupancy Raw Data'!AY$3,FALSE)</f>
        <v>4.78716987356957</v>
      </c>
      <c r="S36" s="48">
        <f>VLOOKUP($A36,'Occupancy Raw Data'!$B$8:$BE$45,'Occupancy Raw Data'!BA$3,FALSE)</f>
        <v>-3.5256709182977199</v>
      </c>
      <c r="T36" s="48">
        <f>VLOOKUP($A36,'Occupancy Raw Data'!$B$8:$BE$45,'Occupancy Raw Data'!BB$3,FALSE)</f>
        <v>4.6253827844353701</v>
      </c>
      <c r="U36" s="49">
        <f>VLOOKUP($A36,'Occupancy Raw Data'!$B$8:$BE$45,'Occupancy Raw Data'!BC$3,FALSE)</f>
        <v>0.48722947609523898</v>
      </c>
      <c r="V36" s="50">
        <f>VLOOKUP($A36,'Occupancy Raw Data'!$B$8:$BE$45,'Occupancy Raw Data'!BE$3,FALSE)</f>
        <v>3.3007473634445801</v>
      </c>
      <c r="X36" s="51">
        <f>VLOOKUP($A36,'ADR Raw Data'!$B$6:$BE$43,'ADR Raw Data'!AG$1,FALSE)</f>
        <v>162.49624637816601</v>
      </c>
      <c r="Y36" s="52">
        <f>VLOOKUP($A36,'ADR Raw Data'!$B$6:$BE$43,'ADR Raw Data'!AH$1,FALSE)</f>
        <v>159.251923880856</v>
      </c>
      <c r="Z36" s="52">
        <f>VLOOKUP($A36,'ADR Raw Data'!$B$6:$BE$43,'ADR Raw Data'!AI$1,FALSE)</f>
        <v>162.04412970376299</v>
      </c>
      <c r="AA36" s="52">
        <f>VLOOKUP($A36,'ADR Raw Data'!$B$6:$BE$43,'ADR Raw Data'!AJ$1,FALSE)</f>
        <v>163.09816686068999</v>
      </c>
      <c r="AB36" s="52">
        <f>VLOOKUP($A36,'ADR Raw Data'!$B$6:$BE$43,'ADR Raw Data'!AK$1,FALSE)</f>
        <v>181.61398947286901</v>
      </c>
      <c r="AC36" s="53">
        <f>VLOOKUP($A36,'ADR Raw Data'!$B$6:$BE$43,'ADR Raw Data'!AL$1,FALSE)</f>
        <v>165.99917519636199</v>
      </c>
      <c r="AD36" s="52">
        <f>VLOOKUP($A36,'ADR Raw Data'!$B$6:$BE$43,'ADR Raw Data'!AN$1,FALSE)</f>
        <v>317.72966247827799</v>
      </c>
      <c r="AE36" s="52">
        <f>VLOOKUP($A36,'ADR Raw Data'!$B$6:$BE$43,'ADR Raw Data'!AO$1,FALSE)</f>
        <v>325.66067937718401</v>
      </c>
      <c r="AF36" s="53">
        <f>VLOOKUP($A36,'ADR Raw Data'!$B$6:$BE$43,'ADR Raw Data'!AP$1,FALSE)</f>
        <v>321.79502883017801</v>
      </c>
      <c r="AG36" s="54">
        <f>VLOOKUP($A36,'ADR Raw Data'!$B$6:$BE$43,'ADR Raw Data'!AR$1,FALSE)</f>
        <v>218.45459263808999</v>
      </c>
      <c r="AI36" s="47">
        <f>VLOOKUP($A36,'ADR Raw Data'!$B$6:$BE$43,'ADR Raw Data'!AT$1,FALSE)</f>
        <v>7.3250144518373297</v>
      </c>
      <c r="AJ36" s="48">
        <f>VLOOKUP($A36,'ADR Raw Data'!$B$6:$BE$43,'ADR Raw Data'!AU$1,FALSE)</f>
        <v>8.5767100870064397</v>
      </c>
      <c r="AK36" s="48">
        <f>VLOOKUP($A36,'ADR Raw Data'!$B$6:$BE$43,'ADR Raw Data'!AV$1,FALSE)</f>
        <v>8.7497390763206297</v>
      </c>
      <c r="AL36" s="48">
        <f>VLOOKUP($A36,'ADR Raw Data'!$B$6:$BE$43,'ADR Raw Data'!AW$1,FALSE)</f>
        <v>4.8742830319437402</v>
      </c>
      <c r="AM36" s="48">
        <f>VLOOKUP($A36,'ADR Raw Data'!$B$6:$BE$43,'ADR Raw Data'!AX$1,FALSE)</f>
        <v>-1.48657019186594</v>
      </c>
      <c r="AN36" s="49">
        <f>VLOOKUP($A36,'ADR Raw Data'!$B$6:$BE$43,'ADR Raw Data'!AY$1,FALSE)</f>
        <v>4.5849232775247497</v>
      </c>
      <c r="AO36" s="48">
        <f>VLOOKUP($A36,'ADR Raw Data'!$B$6:$BE$43,'ADR Raw Data'!BA$1,FALSE)</f>
        <v>2.7782038923500001</v>
      </c>
      <c r="AP36" s="48">
        <f>VLOOKUP($A36,'ADR Raw Data'!$B$6:$BE$43,'ADR Raw Data'!BB$1,FALSE)</f>
        <v>5.4587124746623301</v>
      </c>
      <c r="AQ36" s="49">
        <f>VLOOKUP($A36,'ADR Raw Data'!$B$6:$BE$43,'ADR Raw Data'!BC$1,FALSE)</f>
        <v>4.1491731892214698</v>
      </c>
      <c r="AR36" s="50">
        <f>VLOOKUP($A36,'ADR Raw Data'!$B$6:$BE$43,'ADR Raw Data'!BE$1,FALSE)</f>
        <v>3.6722399304825899</v>
      </c>
      <c r="AT36" s="51">
        <f>VLOOKUP($A36,'RevPAR Raw Data'!$B$6:$BE$43,'RevPAR Raw Data'!AG$1,FALSE)</f>
        <v>103.080003557452</v>
      </c>
      <c r="AU36" s="52">
        <f>VLOOKUP($A36,'RevPAR Raw Data'!$B$6:$BE$43,'RevPAR Raw Data'!AH$1,FALSE)</f>
        <v>108.41518973081899</v>
      </c>
      <c r="AV36" s="52">
        <f>VLOOKUP($A36,'RevPAR Raw Data'!$B$6:$BE$43,'RevPAR Raw Data'!AI$1,FALSE)</f>
        <v>120.00066287205</v>
      </c>
      <c r="AW36" s="52">
        <f>VLOOKUP($A36,'RevPAR Raw Data'!$B$6:$BE$43,'RevPAR Raw Data'!AJ$1,FALSE)</f>
        <v>124.600965255543</v>
      </c>
      <c r="AX36" s="52">
        <f>VLOOKUP($A36,'RevPAR Raw Data'!$B$6:$BE$43,'RevPAR Raw Data'!AK$1,FALSE)</f>
        <v>139.11248250918999</v>
      </c>
      <c r="AY36" s="53">
        <f>VLOOKUP($A36,'RevPAR Raw Data'!$B$6:$BE$43,'RevPAR Raw Data'!AL$1,FALSE)</f>
        <v>119.041860785011</v>
      </c>
      <c r="AZ36" s="52">
        <f>VLOOKUP($A36,'RevPAR Raw Data'!$B$6:$BE$43,'RevPAR Raw Data'!AN$1,FALSE)</f>
        <v>281.777678264477</v>
      </c>
      <c r="BA36" s="52">
        <f>VLOOKUP($A36,'RevPAR Raw Data'!$B$6:$BE$43,'RevPAR Raw Data'!AO$1,FALSE)</f>
        <v>303.73248710805501</v>
      </c>
      <c r="BB36" s="53">
        <f>VLOOKUP($A36,'RevPAR Raw Data'!$B$6:$BE$43,'RevPAR Raw Data'!AP$1,FALSE)</f>
        <v>292.75508268626601</v>
      </c>
      <c r="BC36" s="54">
        <f>VLOOKUP($A36,'RevPAR Raw Data'!$B$6:$BE$43,'RevPAR Raw Data'!AR$1,FALSE)</f>
        <v>168.68471881563701</v>
      </c>
      <c r="BE36" s="47">
        <f>VLOOKUP($A36,'RevPAR Raw Data'!$B$6:$BE$43,'RevPAR Raw Data'!AT$1,FALSE)</f>
        <v>18.958174564610399</v>
      </c>
      <c r="BF36" s="48">
        <f>VLOOKUP($A36,'RevPAR Raw Data'!$B$6:$BE$43,'RevPAR Raw Data'!AU$1,FALSE)</f>
        <v>17.187605246062901</v>
      </c>
      <c r="BG36" s="48">
        <f>VLOOKUP($A36,'RevPAR Raw Data'!$B$6:$BE$43,'RevPAR Raw Data'!AV$1,FALSE)</f>
        <v>17.469617719746001</v>
      </c>
      <c r="BH36" s="48">
        <f>VLOOKUP($A36,'RevPAR Raw Data'!$B$6:$BE$43,'RevPAR Raw Data'!AW$1,FALSE)</f>
        <v>10.806033487455201</v>
      </c>
      <c r="BI36" s="48">
        <f>VLOOKUP($A36,'RevPAR Raw Data'!$B$6:$BE$43,'RevPAR Raw Data'!AX$1,FALSE)</f>
        <v>-6.8516728222095402</v>
      </c>
      <c r="BJ36" s="49">
        <f>VLOOKUP($A36,'RevPAR Raw Data'!$B$6:$BE$43,'RevPAR Raw Data'!AY$1,FALSE)</f>
        <v>9.5915812169622701</v>
      </c>
      <c r="BK36" s="48">
        <f>VLOOKUP($A36,'RevPAR Raw Data'!$B$6:$BE$43,'RevPAR Raw Data'!BA$1,FALSE)</f>
        <v>-0.84541735263131601</v>
      </c>
      <c r="BL36" s="48">
        <f>VLOOKUP($A36,'RevPAR Raw Data'!$B$6:$BE$43,'RevPAR Raw Data'!BB$1,FALSE)</f>
        <v>10.3365816061525</v>
      </c>
      <c r="BM36" s="49">
        <f>VLOOKUP($A36,'RevPAR Raw Data'!$B$6:$BE$43,'RevPAR Raw Data'!BC$1,FALSE)</f>
        <v>4.6566186601088297</v>
      </c>
      <c r="BN36" s="50">
        <f>VLOOKUP($A36,'RevPAR Raw Data'!$B$6:$BE$43,'RevPAR Raw Data'!BE$1,FALSE)</f>
        <v>7.0941986566119404</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66.495688373476</v>
      </c>
      <c r="C38" s="48">
        <f>VLOOKUP($A38,'Occupancy Raw Data'!$B$8:$BE$45,'Occupancy Raw Data'!AH$3,FALSE)</f>
        <v>76.234017246505999</v>
      </c>
      <c r="D38" s="48">
        <f>VLOOKUP($A38,'Occupancy Raw Data'!$B$8:$BE$45,'Occupancy Raw Data'!AI$3,FALSE)</f>
        <v>79.438001784121298</v>
      </c>
      <c r="E38" s="48">
        <f>VLOOKUP($A38,'Occupancy Raw Data'!$B$8:$BE$45,'Occupancy Raw Data'!AJ$3,FALSE)</f>
        <v>78.917633065715094</v>
      </c>
      <c r="F38" s="48">
        <f>VLOOKUP($A38,'Occupancy Raw Data'!$B$8:$BE$45,'Occupancy Raw Data'!AK$3,FALSE)</f>
        <v>75.260184359202995</v>
      </c>
      <c r="G38" s="49">
        <f>VLOOKUP($A38,'Occupancy Raw Data'!$B$8:$BE$45,'Occupancy Raw Data'!AL$3,FALSE)</f>
        <v>75.269104965804303</v>
      </c>
      <c r="H38" s="48">
        <f>VLOOKUP($A38,'Occupancy Raw Data'!$B$8:$BE$45,'Occupancy Raw Data'!AN$3,FALSE)</f>
        <v>82.749776984834895</v>
      </c>
      <c r="I38" s="48">
        <f>VLOOKUP($A38,'Occupancy Raw Data'!$B$8:$BE$45,'Occupancy Raw Data'!AO$3,FALSE)</f>
        <v>82.604817127564601</v>
      </c>
      <c r="J38" s="49">
        <f>VLOOKUP($A38,'Occupancy Raw Data'!$B$8:$BE$45,'Occupancy Raw Data'!AP$3,FALSE)</f>
        <v>82.677297056199805</v>
      </c>
      <c r="K38" s="50">
        <f>VLOOKUP($A38,'Occupancy Raw Data'!$B$8:$BE$45,'Occupancy Raw Data'!AR$3,FALSE)</f>
        <v>77.385731277345897</v>
      </c>
      <c r="M38" s="47">
        <f>VLOOKUP($A38,'Occupancy Raw Data'!$B$8:$BE$45,'Occupancy Raw Data'!AT$3,FALSE)</f>
        <v>41.871480528159097</v>
      </c>
      <c r="N38" s="48">
        <f>VLOOKUP($A38,'Occupancy Raw Data'!$B$8:$BE$45,'Occupancy Raw Data'!AU$3,FALSE)</f>
        <v>32.512616085473802</v>
      </c>
      <c r="O38" s="48">
        <f>VLOOKUP($A38,'Occupancy Raw Data'!$B$8:$BE$45,'Occupancy Raw Data'!AV$3,FALSE)</f>
        <v>29.3700493498567</v>
      </c>
      <c r="P38" s="48">
        <f>VLOOKUP($A38,'Occupancy Raw Data'!$B$8:$BE$45,'Occupancy Raw Data'!AW$3,FALSE)</f>
        <v>23.116432239805199</v>
      </c>
      <c r="Q38" s="48">
        <f>VLOOKUP($A38,'Occupancy Raw Data'!$B$8:$BE$45,'Occupancy Raw Data'!AX$3,FALSE)</f>
        <v>21.040325095215799</v>
      </c>
      <c r="R38" s="49">
        <f>VLOOKUP($A38,'Occupancy Raw Data'!$B$8:$BE$45,'Occupancy Raw Data'!AY$3,FALSE)</f>
        <v>28.849498749506498</v>
      </c>
      <c r="S38" s="48">
        <f>VLOOKUP($A38,'Occupancy Raw Data'!$B$8:$BE$45,'Occupancy Raw Data'!BA$3,FALSE)</f>
        <v>15.6381128611637</v>
      </c>
      <c r="T38" s="48">
        <f>VLOOKUP($A38,'Occupancy Raw Data'!$B$8:$BE$45,'Occupancy Raw Data'!BB$3,FALSE)</f>
        <v>16.460240323964602</v>
      </c>
      <c r="U38" s="49">
        <f>VLOOKUP($A38,'Occupancy Raw Data'!$B$8:$BE$45,'Occupancy Raw Data'!BC$3,FALSE)</f>
        <v>16.047360184934199</v>
      </c>
      <c r="V38" s="50">
        <f>VLOOKUP($A38,'Occupancy Raw Data'!$B$8:$BE$45,'Occupancy Raw Data'!BE$3,FALSE)</f>
        <v>24.651875938929599</v>
      </c>
      <c r="X38" s="51">
        <f>VLOOKUP($A38,'ADR Raw Data'!$B$6:$BE$43,'ADR Raw Data'!AG$1,FALSE)</f>
        <v>110.805265511458</v>
      </c>
      <c r="Y38" s="52">
        <f>VLOOKUP($A38,'ADR Raw Data'!$B$6:$BE$43,'ADR Raw Data'!AH$1,FALSE)</f>
        <v>114.897038030229</v>
      </c>
      <c r="Z38" s="52">
        <f>VLOOKUP($A38,'ADR Raw Data'!$B$6:$BE$43,'ADR Raw Data'!AI$1,FALSE)</f>
        <v>116.13501310125299</v>
      </c>
      <c r="AA38" s="52">
        <f>VLOOKUP($A38,'ADR Raw Data'!$B$6:$BE$43,'ADR Raw Data'!AJ$1,FALSE)</f>
        <v>117.409355689525</v>
      </c>
      <c r="AB38" s="52">
        <f>VLOOKUP($A38,'ADR Raw Data'!$B$6:$BE$43,'ADR Raw Data'!AK$1,FALSE)</f>
        <v>115.239389075464</v>
      </c>
      <c r="AC38" s="53">
        <f>VLOOKUP($A38,'ADR Raw Data'!$B$6:$BE$43,'ADR Raw Data'!AL$1,FALSE)</f>
        <v>115.030661517797</v>
      </c>
      <c r="AD38" s="52">
        <f>VLOOKUP($A38,'ADR Raw Data'!$B$6:$BE$43,'ADR Raw Data'!AN$1,FALSE)</f>
        <v>125.942538741409</v>
      </c>
      <c r="AE38" s="52">
        <f>VLOOKUP($A38,'ADR Raw Data'!$B$6:$BE$43,'ADR Raw Data'!AO$1,FALSE)</f>
        <v>126.503522318214</v>
      </c>
      <c r="AF38" s="53">
        <f>VLOOKUP($A38,'ADR Raw Data'!$B$6:$BE$43,'ADR Raw Data'!AP$1,FALSE)</f>
        <v>126.222784633713</v>
      </c>
      <c r="AG38" s="54">
        <f>VLOOKUP($A38,'ADR Raw Data'!$B$6:$BE$43,'ADR Raw Data'!AR$1,FALSE)</f>
        <v>118.44707017339201</v>
      </c>
      <c r="AI38" s="47">
        <f>VLOOKUP($A38,'ADR Raw Data'!$B$6:$BE$43,'ADR Raw Data'!AT$1,FALSE)</f>
        <v>11.8453923077623</v>
      </c>
      <c r="AJ38" s="48">
        <f>VLOOKUP($A38,'ADR Raw Data'!$B$6:$BE$43,'ADR Raw Data'!AU$1,FALSE)</f>
        <v>12.491807055338301</v>
      </c>
      <c r="AK38" s="48">
        <f>VLOOKUP($A38,'ADR Raw Data'!$B$6:$BE$43,'ADR Raw Data'!AV$1,FALSE)</f>
        <v>10.502934666301901</v>
      </c>
      <c r="AL38" s="48">
        <f>VLOOKUP($A38,'ADR Raw Data'!$B$6:$BE$43,'ADR Raw Data'!AW$1,FALSE)</f>
        <v>11.7247387511793</v>
      </c>
      <c r="AM38" s="48">
        <f>VLOOKUP($A38,'ADR Raw Data'!$B$6:$BE$43,'ADR Raw Data'!AX$1,FALSE)</f>
        <v>9.4741204976492792</v>
      </c>
      <c r="AN38" s="49">
        <f>VLOOKUP($A38,'ADR Raw Data'!$B$6:$BE$43,'ADR Raw Data'!AY$1,FALSE)</f>
        <v>11.053720917290001</v>
      </c>
      <c r="AO38" s="48">
        <f>VLOOKUP($A38,'ADR Raw Data'!$B$6:$BE$43,'ADR Raw Data'!BA$1,FALSE)</f>
        <v>5.5656628752930102</v>
      </c>
      <c r="AP38" s="48">
        <f>VLOOKUP($A38,'ADR Raw Data'!$B$6:$BE$43,'ADR Raw Data'!BB$1,FALSE)</f>
        <v>5.5675679619754304</v>
      </c>
      <c r="AQ38" s="49">
        <f>VLOOKUP($A38,'ADR Raw Data'!$B$6:$BE$43,'ADR Raw Data'!BC$1,FALSE)</f>
        <v>5.5674442732516098</v>
      </c>
      <c r="AR38" s="50">
        <f>VLOOKUP($A38,'ADR Raw Data'!$B$6:$BE$43,'ADR Raw Data'!BE$1,FALSE)</f>
        <v>8.8444804929328793</v>
      </c>
      <c r="AT38" s="51">
        <f>VLOOKUP($A38,'RevPAR Raw Data'!$B$6:$BE$43,'RevPAR Raw Data'!AG$1,FALSE)</f>
        <v>73.680724055902402</v>
      </c>
      <c r="AU38" s="52">
        <f>VLOOKUP($A38,'RevPAR Raw Data'!$B$6:$BE$43,'RevPAR Raw Data'!AH$1,FALSE)</f>
        <v>87.590627787689499</v>
      </c>
      <c r="AV38" s="52">
        <f>VLOOKUP($A38,'RevPAR Raw Data'!$B$6:$BE$43,'RevPAR Raw Data'!AI$1,FALSE)</f>
        <v>92.255333779363596</v>
      </c>
      <c r="AW38" s="52">
        <f>VLOOKUP($A38,'RevPAR Raw Data'!$B$6:$BE$43,'RevPAR Raw Data'!AJ$1,FALSE)</f>
        <v>92.656684507879802</v>
      </c>
      <c r="AX38" s="52">
        <f>VLOOKUP($A38,'RevPAR Raw Data'!$B$6:$BE$43,'RevPAR Raw Data'!AK$1,FALSE)</f>
        <v>86.729376672613697</v>
      </c>
      <c r="AY38" s="53">
        <f>VLOOKUP($A38,'RevPAR Raw Data'!$B$6:$BE$43,'RevPAR Raw Data'!AL$1,FALSE)</f>
        <v>86.582549360689796</v>
      </c>
      <c r="AZ38" s="52">
        <f>VLOOKUP($A38,'RevPAR Raw Data'!$B$6:$BE$43,'RevPAR Raw Data'!AN$1,FALSE)</f>
        <v>104.217169937555</v>
      </c>
      <c r="BA38" s="52">
        <f>VLOOKUP($A38,'RevPAR Raw Data'!$B$6:$BE$43,'RevPAR Raw Data'!AO$1,FALSE)</f>
        <v>104.498003270889</v>
      </c>
      <c r="BB38" s="53">
        <f>VLOOKUP($A38,'RevPAR Raw Data'!$B$6:$BE$43,'RevPAR Raw Data'!AP$1,FALSE)</f>
        <v>104.35758660422201</v>
      </c>
      <c r="BC38" s="54">
        <f>VLOOKUP($A38,'RevPAR Raw Data'!$B$6:$BE$43,'RevPAR Raw Data'!AR$1,FALSE)</f>
        <v>91.661131430270501</v>
      </c>
      <c r="BE38" s="47">
        <f>VLOOKUP($A38,'RevPAR Raw Data'!$B$6:$BE$43,'RevPAR Raw Data'!AT$1,FALSE)</f>
        <v>58.6767139695502</v>
      </c>
      <c r="BF38" s="48">
        <f>VLOOKUP($A38,'RevPAR Raw Data'!$B$6:$BE$43,'RevPAR Raw Data'!AU$1,FALSE)</f>
        <v>49.065836410852398</v>
      </c>
      <c r="BG38" s="48">
        <f>VLOOKUP($A38,'RevPAR Raw Data'!$B$6:$BE$43,'RevPAR Raw Data'!AV$1,FALSE)</f>
        <v>42.957701110834797</v>
      </c>
      <c r="BH38" s="48">
        <f>VLOOKUP($A38,'RevPAR Raw Data'!$B$6:$BE$43,'RevPAR Raw Data'!AW$1,FALSE)</f>
        <v>37.551512279694997</v>
      </c>
      <c r="BI38" s="48">
        <f>VLOOKUP($A38,'RevPAR Raw Data'!$B$6:$BE$43,'RevPAR Raw Data'!AX$1,FALSE)</f>
        <v>32.507831345482998</v>
      </c>
      <c r="BJ38" s="49">
        <f>VLOOKUP($A38,'RevPAR Raw Data'!$B$6:$BE$43,'RevPAR Raw Data'!AY$1,FALSE)</f>
        <v>43.092162744604103</v>
      </c>
      <c r="BK38" s="48">
        <f>VLOOKUP($A38,'RevPAR Raw Data'!$B$6:$BE$43,'RevPAR Raw Data'!BA$1,FALSE)</f>
        <v>22.074140378366899</v>
      </c>
      <c r="BL38" s="48">
        <f>VLOOKUP($A38,'RevPAR Raw Data'!$B$6:$BE$43,'RevPAR Raw Data'!BB$1,FALSE)</f>
        <v>22.944243352681202</v>
      </c>
      <c r="BM38" s="49">
        <f>VLOOKUP($A38,'RevPAR Raw Data'!$B$6:$BE$43,'RevPAR Raw Data'!BC$1,FALSE)</f>
        <v>22.50823229381</v>
      </c>
      <c r="BN38" s="50">
        <f>VLOOKUP($A38,'RevPAR Raw Data'!$B$6:$BE$43,'RevPAR Raw Data'!BE$1,FALSE)</f>
        <v>35.676686790423197</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51.919278377666501</v>
      </c>
      <c r="C40" s="48">
        <f>VLOOKUP($A40,'Occupancy Raw Data'!$B$8:$BE$45,'Occupancy Raw Data'!AH$3,FALSE)</f>
        <v>63.768545342814498</v>
      </c>
      <c r="D40" s="48">
        <f>VLOOKUP($A40,'Occupancy Raw Data'!$B$8:$BE$45,'Occupancy Raw Data'!AI$3,FALSE)</f>
        <v>70.665437626196095</v>
      </c>
      <c r="E40" s="48">
        <f>VLOOKUP($A40,'Occupancy Raw Data'!$B$8:$BE$45,'Occupancy Raw Data'!AJ$3,FALSE)</f>
        <v>69.534061978755105</v>
      </c>
      <c r="F40" s="48">
        <f>VLOOKUP($A40,'Occupancy Raw Data'!$B$8:$BE$45,'Occupancy Raw Data'!AK$3,FALSE)</f>
        <v>64.539987709595195</v>
      </c>
      <c r="G40" s="49">
        <f>VLOOKUP($A40,'Occupancy Raw Data'!$B$8:$BE$45,'Occupancy Raw Data'!AL$3,FALSE)</f>
        <v>64.085462207005506</v>
      </c>
      <c r="H40" s="48">
        <f>VLOOKUP($A40,'Occupancy Raw Data'!$B$8:$BE$45,'Occupancy Raw Data'!AN$3,FALSE)</f>
        <v>76.038136860252195</v>
      </c>
      <c r="I40" s="48">
        <f>VLOOKUP($A40,'Occupancy Raw Data'!$B$8:$BE$45,'Occupancy Raw Data'!AO$3,FALSE)</f>
        <v>80.966949822861594</v>
      </c>
      <c r="J40" s="49">
        <f>VLOOKUP($A40,'Occupancy Raw Data'!$B$8:$BE$45,'Occupancy Raw Data'!AP$3,FALSE)</f>
        <v>78.502543341556901</v>
      </c>
      <c r="K40" s="50">
        <f>VLOOKUP($A40,'Occupancy Raw Data'!$B$8:$BE$45,'Occupancy Raw Data'!AR$3,FALSE)</f>
        <v>68.204628245448703</v>
      </c>
      <c r="M40" s="47">
        <f>VLOOKUP($A40,'Occupancy Raw Data'!$B$8:$BE$45,'Occupancy Raw Data'!AT$3,FALSE)</f>
        <v>1.1107722022033999</v>
      </c>
      <c r="N40" s="48">
        <f>VLOOKUP($A40,'Occupancy Raw Data'!$B$8:$BE$45,'Occupancy Raw Data'!AU$3,FALSE)</f>
        <v>4.10863268094616</v>
      </c>
      <c r="O40" s="48">
        <f>VLOOKUP($A40,'Occupancy Raw Data'!$B$8:$BE$45,'Occupancy Raw Data'!AV$3,FALSE)</f>
        <v>5.23504579204746</v>
      </c>
      <c r="P40" s="48">
        <f>VLOOKUP($A40,'Occupancy Raw Data'!$B$8:$BE$45,'Occupancy Raw Data'!AW$3,FALSE)</f>
        <v>-1.8695195392855699</v>
      </c>
      <c r="Q40" s="48">
        <f>VLOOKUP($A40,'Occupancy Raw Data'!$B$8:$BE$45,'Occupancy Raw Data'!AX$3,FALSE)</f>
        <v>-3.9613135855675199</v>
      </c>
      <c r="R40" s="49">
        <f>VLOOKUP($A40,'Occupancy Raw Data'!$B$8:$BE$45,'Occupancy Raw Data'!AY$3,FALSE)</f>
        <v>0.82412516980238304</v>
      </c>
      <c r="S40" s="48">
        <f>VLOOKUP($A40,'Occupancy Raw Data'!$B$8:$BE$45,'Occupancy Raw Data'!BA$3,FALSE)</f>
        <v>-0.55336955227247198</v>
      </c>
      <c r="T40" s="48">
        <f>VLOOKUP($A40,'Occupancy Raw Data'!$B$8:$BE$45,'Occupancy Raw Data'!BB$3,FALSE)</f>
        <v>-0.15345688529078799</v>
      </c>
      <c r="U40" s="49">
        <f>VLOOKUP($A40,'Occupancy Raw Data'!$B$8:$BE$45,'Occupancy Raw Data'!BC$3,FALSE)</f>
        <v>-0.34753692361061</v>
      </c>
      <c r="V40" s="50">
        <f>VLOOKUP($A40,'Occupancy Raw Data'!$B$8:$BE$45,'Occupancy Raw Data'!BE$3,FALSE)</f>
        <v>0.43670297190472201</v>
      </c>
      <c r="X40" s="51">
        <f>VLOOKUP($A40,'ADR Raw Data'!$B$6:$BE$43,'ADR Raw Data'!AG$1,FALSE)</f>
        <v>100.488503123877</v>
      </c>
      <c r="Y40" s="52">
        <f>VLOOKUP($A40,'ADR Raw Data'!$B$6:$BE$43,'ADR Raw Data'!AH$1,FALSE)</f>
        <v>109.89916511848</v>
      </c>
      <c r="Z40" s="52">
        <f>VLOOKUP($A40,'ADR Raw Data'!$B$6:$BE$43,'ADR Raw Data'!AI$1,FALSE)</f>
        <v>115.693378023479</v>
      </c>
      <c r="AA40" s="52">
        <f>VLOOKUP($A40,'ADR Raw Data'!$B$6:$BE$43,'ADR Raw Data'!AJ$1,FALSE)</f>
        <v>113.550238047818</v>
      </c>
      <c r="AB40" s="52">
        <f>VLOOKUP($A40,'ADR Raw Data'!$B$6:$BE$43,'ADR Raw Data'!AK$1,FALSE)</f>
        <v>108.65165485938699</v>
      </c>
      <c r="AC40" s="53">
        <f>VLOOKUP($A40,'ADR Raw Data'!$B$6:$BE$43,'ADR Raw Data'!AL$1,FALSE)</f>
        <v>110.193195752382</v>
      </c>
      <c r="AD40" s="52">
        <f>VLOOKUP($A40,'ADR Raw Data'!$B$6:$BE$43,'ADR Raw Data'!AN$1,FALSE)</f>
        <v>123.78583031971201</v>
      </c>
      <c r="AE40" s="52">
        <f>VLOOKUP($A40,'ADR Raw Data'!$B$6:$BE$43,'ADR Raw Data'!AO$1,FALSE)</f>
        <v>126.87243257669201</v>
      </c>
      <c r="AF40" s="53">
        <f>VLOOKUP($A40,'ADR Raw Data'!$B$6:$BE$43,'ADR Raw Data'!AP$1,FALSE)</f>
        <v>125.37757983142301</v>
      </c>
      <c r="AG40" s="54">
        <f>VLOOKUP($A40,'ADR Raw Data'!$B$6:$BE$43,'ADR Raw Data'!AR$1,FALSE)</f>
        <v>115.18662634057399</v>
      </c>
      <c r="AI40" s="47">
        <f>VLOOKUP($A40,'ADR Raw Data'!$B$6:$BE$43,'ADR Raw Data'!AT$1,FALSE)</f>
        <v>-1.90717658648094</v>
      </c>
      <c r="AJ40" s="48">
        <f>VLOOKUP($A40,'ADR Raw Data'!$B$6:$BE$43,'ADR Raw Data'!AU$1,FALSE)</f>
        <v>0.389219464098014</v>
      </c>
      <c r="AK40" s="48">
        <f>VLOOKUP($A40,'ADR Raw Data'!$B$6:$BE$43,'ADR Raw Data'!AV$1,FALSE)</f>
        <v>1.0228581327005</v>
      </c>
      <c r="AL40" s="48">
        <f>VLOOKUP($A40,'ADR Raw Data'!$B$6:$BE$43,'ADR Raw Data'!AW$1,FALSE)</f>
        <v>-2.4514852304155301</v>
      </c>
      <c r="AM40" s="48">
        <f>VLOOKUP($A40,'ADR Raw Data'!$B$6:$BE$43,'ADR Raw Data'!AX$1,FALSE)</f>
        <v>-2.8830726170400398</v>
      </c>
      <c r="AN40" s="49">
        <f>VLOOKUP($A40,'ADR Raw Data'!$B$6:$BE$43,'ADR Raw Data'!AY$1,FALSE)</f>
        <v>-1.1339942964627201</v>
      </c>
      <c r="AO40" s="48">
        <f>VLOOKUP($A40,'ADR Raw Data'!$B$6:$BE$43,'ADR Raw Data'!BA$1,FALSE)</f>
        <v>-0.32771845526141602</v>
      </c>
      <c r="AP40" s="48">
        <f>VLOOKUP($A40,'ADR Raw Data'!$B$6:$BE$43,'ADR Raw Data'!BB$1,FALSE)</f>
        <v>0.133882027239172</v>
      </c>
      <c r="AQ40" s="49">
        <f>VLOOKUP($A40,'ADR Raw Data'!$B$6:$BE$43,'ADR Raw Data'!BC$1,FALSE)</f>
        <v>-8.5363569220793398E-2</v>
      </c>
      <c r="AR40" s="50">
        <f>VLOOKUP($A40,'ADR Raw Data'!$B$6:$BE$43,'ADR Raw Data'!BE$1,FALSE)</f>
        <v>-0.79164436488976497</v>
      </c>
      <c r="AT40" s="51">
        <f>VLOOKUP($A40,'RevPAR Raw Data'!$B$6:$BE$43,'RevPAR Raw Data'!AG$1,FALSE)</f>
        <v>52.172905674435903</v>
      </c>
      <c r="AU40" s="52">
        <f>VLOOKUP($A40,'RevPAR Raw Data'!$B$6:$BE$43,'RevPAR Raw Data'!AH$1,FALSE)</f>
        <v>70.081098939952497</v>
      </c>
      <c r="AV40" s="52">
        <f>VLOOKUP($A40,'RevPAR Raw Data'!$B$6:$BE$43,'RevPAR Raw Data'!AI$1,FALSE)</f>
        <v>81.755231884821299</v>
      </c>
      <c r="AW40" s="52">
        <f>VLOOKUP($A40,'RevPAR Raw Data'!$B$6:$BE$43,'RevPAR Raw Data'!AJ$1,FALSE)</f>
        <v>78.956092901193898</v>
      </c>
      <c r="AX40" s="52">
        <f>VLOOKUP($A40,'RevPAR Raw Data'!$B$6:$BE$43,'RevPAR Raw Data'!AK$1,FALSE)</f>
        <v>70.123764692520396</v>
      </c>
      <c r="AY40" s="53">
        <f>VLOOKUP($A40,'RevPAR Raw Data'!$B$6:$BE$43,'RevPAR Raw Data'!AL$1,FALSE)</f>
        <v>70.617818818584794</v>
      </c>
      <c r="AZ40" s="52">
        <f>VLOOKUP($A40,'RevPAR Raw Data'!$B$6:$BE$43,'RevPAR Raw Data'!AN$1,FALSE)</f>
        <v>94.124439072102504</v>
      </c>
      <c r="BA40" s="52">
        <f>VLOOKUP($A40,'RevPAR Raw Data'!$B$6:$BE$43,'RevPAR Raw Data'!AO$1,FALSE)</f>
        <v>102.724738823414</v>
      </c>
      <c r="BB40" s="53">
        <f>VLOOKUP($A40,'RevPAR Raw Data'!$B$6:$BE$43,'RevPAR Raw Data'!AP$1,FALSE)</f>
        <v>98.424588947758707</v>
      </c>
      <c r="BC40" s="54">
        <f>VLOOKUP($A40,'RevPAR Raw Data'!$B$6:$BE$43,'RevPAR Raw Data'!AR$1,FALSE)</f>
        <v>78.562610284062998</v>
      </c>
      <c r="BE40" s="47">
        <f>VLOOKUP($A40,'RevPAR Raw Data'!$B$6:$BE$43,'RevPAR Raw Data'!AT$1,FALSE)</f>
        <v>-0.81758877164710297</v>
      </c>
      <c r="BF40" s="48">
        <f>VLOOKUP($A40,'RevPAR Raw Data'!$B$6:$BE$43,'RevPAR Raw Data'!AU$1,FALSE)</f>
        <v>4.51384374314671</v>
      </c>
      <c r="BG40" s="48">
        <f>VLOOKUP($A40,'RevPAR Raw Data'!$B$6:$BE$43,'RevPAR Raw Data'!AV$1,FALSE)</f>
        <v>6.3114510163825104</v>
      </c>
      <c r="BH40" s="48">
        <f>VLOOKUP($A40,'RevPAR Raw Data'!$B$6:$BE$43,'RevPAR Raw Data'!AW$1,FALSE)</f>
        <v>-4.2751737743157801</v>
      </c>
      <c r="BI40" s="48">
        <f>VLOOKUP($A40,'RevPAR Raw Data'!$B$6:$BE$43,'RevPAR Raw Data'!AX$1,FALSE)</f>
        <v>-6.7301786553469798</v>
      </c>
      <c r="BJ40" s="49">
        <f>VLOOKUP($A40,'RevPAR Raw Data'!$B$6:$BE$43,'RevPAR Raw Data'!AY$1,FALSE)</f>
        <v>-0.31921465908161101</v>
      </c>
      <c r="BK40" s="48">
        <f>VLOOKUP($A40,'RevPAR Raw Data'!$B$6:$BE$43,'RevPAR Raw Data'!BA$1,FALSE)</f>
        <v>-0.87927451338529505</v>
      </c>
      <c r="BL40" s="48">
        <f>VLOOKUP($A40,'RevPAR Raw Data'!$B$6:$BE$43,'RevPAR Raw Data'!BB$1,FALSE)</f>
        <v>-1.97803092405812E-2</v>
      </c>
      <c r="BM40" s="49">
        <f>VLOOKUP($A40,'RevPAR Raw Data'!$B$6:$BE$43,'RevPAR Raw Data'!BC$1,FALSE)</f>
        <v>-0.43260382290904897</v>
      </c>
      <c r="BN40" s="50">
        <f>VLOOKUP($A40,'RevPAR Raw Data'!$B$6:$BE$43,'RevPAR Raw Data'!BE$1,FALSE)</f>
        <v>-0.35839852745343298</v>
      </c>
    </row>
    <row r="41" spans="1:66" x14ac:dyDescent="0.45">
      <c r="A41" s="63" t="s">
        <v>45</v>
      </c>
      <c r="B41" s="47">
        <f>VLOOKUP($A41,'Occupancy Raw Data'!$B$8:$BE$45,'Occupancy Raw Data'!AG$3,FALSE)</f>
        <v>56.911312043093403</v>
      </c>
      <c r="C41" s="48">
        <f>VLOOKUP($A41,'Occupancy Raw Data'!$B$8:$BE$45,'Occupancy Raw Data'!AH$3,FALSE)</f>
        <v>65.813774528664794</v>
      </c>
      <c r="D41" s="48">
        <f>VLOOKUP($A41,'Occupancy Raw Data'!$B$8:$BE$45,'Occupancy Raw Data'!AI$3,FALSE)</f>
        <v>68.872643324355494</v>
      </c>
      <c r="E41" s="48">
        <f>VLOOKUP($A41,'Occupancy Raw Data'!$B$8:$BE$45,'Occupancy Raw Data'!AJ$3,FALSE)</f>
        <v>69.493074259330498</v>
      </c>
      <c r="F41" s="48">
        <f>VLOOKUP($A41,'Occupancy Raw Data'!$B$8:$BE$45,'Occupancy Raw Data'!AK$3,FALSE)</f>
        <v>66.693920738745604</v>
      </c>
      <c r="G41" s="49">
        <f>VLOOKUP($A41,'Occupancy Raw Data'!$B$8:$BE$45,'Occupancy Raw Data'!AL$3,FALSE)</f>
        <v>65.556944978838004</v>
      </c>
      <c r="H41" s="48">
        <f>VLOOKUP($A41,'Occupancy Raw Data'!$B$8:$BE$45,'Occupancy Raw Data'!AN$3,FALSE)</f>
        <v>72.600038476337005</v>
      </c>
      <c r="I41" s="48">
        <f>VLOOKUP($A41,'Occupancy Raw Data'!$B$8:$BE$45,'Occupancy Raw Data'!AO$3,FALSE)</f>
        <v>76.649672951135003</v>
      </c>
      <c r="J41" s="49">
        <f>VLOOKUP($A41,'Occupancy Raw Data'!$B$8:$BE$45,'Occupancy Raw Data'!AP$3,FALSE)</f>
        <v>74.624855713735997</v>
      </c>
      <c r="K41" s="50">
        <f>VLOOKUP($A41,'Occupancy Raw Data'!$B$8:$BE$45,'Occupancy Raw Data'!AR$3,FALSE)</f>
        <v>68.147776617380302</v>
      </c>
      <c r="M41" s="47">
        <f>VLOOKUP($A41,'Occupancy Raw Data'!$B$8:$BE$45,'Occupancy Raw Data'!AT$3,FALSE)</f>
        <v>-0.37115201303133799</v>
      </c>
      <c r="N41" s="48">
        <f>VLOOKUP($A41,'Occupancy Raw Data'!$B$8:$BE$45,'Occupancy Raw Data'!AU$3,FALSE)</f>
        <v>4.5992926905492698E-2</v>
      </c>
      <c r="O41" s="48">
        <f>VLOOKUP($A41,'Occupancy Raw Data'!$B$8:$BE$45,'Occupancy Raw Data'!AV$3,FALSE)</f>
        <v>2.7880468723161398</v>
      </c>
      <c r="P41" s="48">
        <f>VLOOKUP($A41,'Occupancy Raw Data'!$B$8:$BE$45,'Occupancy Raw Data'!AW$3,FALSE)</f>
        <v>0.13498343787234601</v>
      </c>
      <c r="Q41" s="48">
        <f>VLOOKUP($A41,'Occupancy Raw Data'!$B$8:$BE$45,'Occupancy Raw Data'!AX$3,FALSE)</f>
        <v>-1.0967948328947701</v>
      </c>
      <c r="R41" s="49">
        <f>VLOOKUP($A41,'Occupancy Raw Data'!$B$8:$BE$45,'Occupancy Raw Data'!AY$3,FALSE)</f>
        <v>0.31842306851288898</v>
      </c>
      <c r="S41" s="48">
        <f>VLOOKUP($A41,'Occupancy Raw Data'!$B$8:$BE$45,'Occupancy Raw Data'!BA$3,FALSE)</f>
        <v>-0.31768941937591</v>
      </c>
      <c r="T41" s="48">
        <f>VLOOKUP($A41,'Occupancy Raw Data'!$B$8:$BE$45,'Occupancy Raw Data'!BB$3,FALSE)</f>
        <v>-0.21524103108649001</v>
      </c>
      <c r="U41" s="49">
        <f>VLOOKUP($A41,'Occupancy Raw Data'!$B$8:$BE$45,'Occupancy Raw Data'!BC$3,FALSE)</f>
        <v>-0.26510163502068801</v>
      </c>
      <c r="V41" s="50">
        <f>VLOOKUP($A41,'Occupancy Raw Data'!$B$8:$BE$45,'Occupancy Raw Data'!BE$3,FALSE)</f>
        <v>0.135123137148182</v>
      </c>
      <c r="X41" s="51">
        <f>VLOOKUP($A41,'ADR Raw Data'!$B$6:$BE$43,'ADR Raw Data'!AG$1,FALSE)</f>
        <v>90.044204098706999</v>
      </c>
      <c r="Y41" s="52">
        <f>VLOOKUP($A41,'ADR Raw Data'!$B$6:$BE$43,'ADR Raw Data'!AH$1,FALSE)</f>
        <v>95.309638073662597</v>
      </c>
      <c r="Z41" s="52">
        <f>VLOOKUP($A41,'ADR Raw Data'!$B$6:$BE$43,'ADR Raw Data'!AI$1,FALSE)</f>
        <v>96.914844364525095</v>
      </c>
      <c r="AA41" s="52">
        <f>VLOOKUP($A41,'ADR Raw Data'!$B$6:$BE$43,'ADR Raw Data'!AJ$1,FALSE)</f>
        <v>95.879241144715806</v>
      </c>
      <c r="AB41" s="52">
        <f>VLOOKUP($A41,'ADR Raw Data'!$B$6:$BE$43,'ADR Raw Data'!AK$1,FALSE)</f>
        <v>95.153389009879504</v>
      </c>
      <c r="AC41" s="53">
        <f>VLOOKUP($A41,'ADR Raw Data'!$B$6:$BE$43,'ADR Raw Data'!AL$1,FALSE)</f>
        <v>94.821679551890497</v>
      </c>
      <c r="AD41" s="52">
        <f>VLOOKUP($A41,'ADR Raw Data'!$B$6:$BE$43,'ADR Raw Data'!AN$1,FALSE)</f>
        <v>105.896843405101</v>
      </c>
      <c r="AE41" s="52">
        <f>VLOOKUP($A41,'ADR Raw Data'!$B$6:$BE$43,'ADR Raw Data'!AO$1,FALSE)</f>
        <v>108.46849981175799</v>
      </c>
      <c r="AF41" s="53">
        <f>VLOOKUP($A41,'ADR Raw Data'!$B$6:$BE$43,'ADR Raw Data'!AP$1,FALSE)</f>
        <v>107.217560347383</v>
      </c>
      <c r="AG41" s="54">
        <f>VLOOKUP($A41,'ADR Raw Data'!$B$6:$BE$43,'ADR Raw Data'!AR$1,FALSE)</f>
        <v>98.699977407874101</v>
      </c>
      <c r="AI41" s="47">
        <f>VLOOKUP($A41,'ADR Raw Data'!$B$6:$BE$43,'ADR Raw Data'!AT$1,FALSE)</f>
        <v>2.4768390518188501</v>
      </c>
      <c r="AJ41" s="48">
        <f>VLOOKUP($A41,'ADR Raw Data'!$B$6:$BE$43,'ADR Raw Data'!AU$1,FALSE)</f>
        <v>2.8367387022771</v>
      </c>
      <c r="AK41" s="48">
        <f>VLOOKUP($A41,'ADR Raw Data'!$B$6:$BE$43,'ADR Raw Data'!AV$1,FALSE)</f>
        <v>2.6674137608683002</v>
      </c>
      <c r="AL41" s="48">
        <f>VLOOKUP($A41,'ADR Raw Data'!$B$6:$BE$43,'ADR Raw Data'!AW$1,FALSE)</f>
        <v>-6.8035211503093496E-2</v>
      </c>
      <c r="AM41" s="48">
        <f>VLOOKUP($A41,'ADR Raw Data'!$B$6:$BE$43,'ADR Raw Data'!AX$1,FALSE)</f>
        <v>4.0074688964586702</v>
      </c>
      <c r="AN41" s="49">
        <f>VLOOKUP($A41,'ADR Raw Data'!$B$6:$BE$43,'ADR Raw Data'!AY$1,FALSE)</f>
        <v>2.3571354196417702</v>
      </c>
      <c r="AO41" s="48">
        <f>VLOOKUP($A41,'ADR Raw Data'!$B$6:$BE$43,'ADR Raw Data'!BA$1,FALSE)</f>
        <v>4.87464589924602</v>
      </c>
      <c r="AP41" s="48">
        <f>VLOOKUP($A41,'ADR Raw Data'!$B$6:$BE$43,'ADR Raw Data'!BB$1,FALSE)</f>
        <v>5.7456719747660099</v>
      </c>
      <c r="AQ41" s="49">
        <f>VLOOKUP($A41,'ADR Raw Data'!$B$6:$BE$43,'ADR Raw Data'!BC$1,FALSE)</f>
        <v>5.3258212362455799</v>
      </c>
      <c r="AR41" s="50">
        <f>VLOOKUP($A41,'ADR Raw Data'!$B$6:$BE$43,'ADR Raw Data'!BE$1,FALSE)</f>
        <v>3.3347067191184601</v>
      </c>
      <c r="AT41" s="51">
        <f>VLOOKUP($A41,'RevPAR Raw Data'!$B$6:$BE$43,'RevPAR Raw Data'!AG$1,FALSE)</f>
        <v>51.245337971335097</v>
      </c>
      <c r="AU41" s="52">
        <f>VLOOKUP($A41,'RevPAR Raw Data'!$B$6:$BE$43,'RevPAR Raw Data'!AH$1,FALSE)</f>
        <v>62.726870305886798</v>
      </c>
      <c r="AV41" s="52">
        <f>VLOOKUP($A41,'RevPAR Raw Data'!$B$6:$BE$43,'RevPAR Raw Data'!AI$1,FALSE)</f>
        <v>66.747815087533596</v>
      </c>
      <c r="AW41" s="52">
        <f>VLOOKUP($A41,'RevPAR Raw Data'!$B$6:$BE$43,'RevPAR Raw Data'!AJ$1,FALSE)</f>
        <v>66.629432247979906</v>
      </c>
      <c r="AX41" s="52">
        <f>VLOOKUP($A41,'RevPAR Raw Data'!$B$6:$BE$43,'RevPAR Raw Data'!AK$1,FALSE)</f>
        <v>63.461525846479397</v>
      </c>
      <c r="AY41" s="53">
        <f>VLOOKUP($A41,'RevPAR Raw Data'!$B$6:$BE$43,'RevPAR Raw Data'!AL$1,FALSE)</f>
        <v>62.162196291843003</v>
      </c>
      <c r="AZ41" s="52">
        <f>VLOOKUP($A41,'RevPAR Raw Data'!$B$6:$BE$43,'RevPAR Raw Data'!AN$1,FALSE)</f>
        <v>76.881149057329694</v>
      </c>
      <c r="BA41" s="52">
        <f>VLOOKUP($A41,'RevPAR Raw Data'!$B$6:$BE$43,'RevPAR Raw Data'!AO$1,FALSE)</f>
        <v>83.1407503607156</v>
      </c>
      <c r="BB41" s="53">
        <f>VLOOKUP($A41,'RevPAR Raw Data'!$B$6:$BE$43,'RevPAR Raw Data'!AP$1,FALSE)</f>
        <v>80.010949709022697</v>
      </c>
      <c r="BC41" s="54">
        <f>VLOOKUP($A41,'RevPAR Raw Data'!$B$6:$BE$43,'RevPAR Raw Data'!AR$1,FALSE)</f>
        <v>67.261840125322905</v>
      </c>
      <c r="BE41" s="47">
        <f>VLOOKUP($A41,'RevPAR Raw Data'!$B$6:$BE$43,'RevPAR Raw Data'!AT$1,FALSE)</f>
        <v>2.0964942007871401</v>
      </c>
      <c r="BF41" s="48">
        <f>VLOOKUP($A41,'RevPAR Raw Data'!$B$6:$BE$43,'RevPAR Raw Data'!AU$1,FALSE)</f>
        <v>2.88403632834043</v>
      </c>
      <c r="BG41" s="48">
        <f>VLOOKUP($A41,'RevPAR Raw Data'!$B$6:$BE$43,'RevPAR Raw Data'!AV$1,FALSE)</f>
        <v>5.5298293791160598</v>
      </c>
      <c r="BH41" s="48">
        <f>VLOOKUP($A41,'RevPAR Raw Data'!$B$6:$BE$43,'RevPAR Raw Data'!AW$1,FALSE)</f>
        <v>6.6856390101802499E-2</v>
      </c>
      <c r="BI41" s="48">
        <f>VLOOKUP($A41,'RevPAR Raw Data'!$B$6:$BE$43,'RevPAR Raw Data'!AX$1,FALSE)</f>
        <v>2.86672035177767</v>
      </c>
      <c r="BJ41" s="49">
        <f>VLOOKUP($A41,'RevPAR Raw Data'!$B$6:$BE$43,'RevPAR Raw Data'!AY$1,FALSE)</f>
        <v>2.6830641510868798</v>
      </c>
      <c r="BK41" s="48">
        <f>VLOOKUP($A41,'RevPAR Raw Data'!$B$6:$BE$43,'RevPAR Raw Data'!BA$1,FALSE)</f>
        <v>4.5414702456161598</v>
      </c>
      <c r="BL41" s="48">
        <f>VLOOKUP($A41,'RevPAR Raw Data'!$B$6:$BE$43,'RevPAR Raw Data'!BB$1,FALSE)</f>
        <v>5.5180639000781797</v>
      </c>
      <c r="BM41" s="49">
        <f>VLOOKUP($A41,'RevPAR Raw Data'!$B$6:$BE$43,'RevPAR Raw Data'!BC$1,FALSE)</f>
        <v>5.0466007620493301</v>
      </c>
      <c r="BN41" s="50">
        <f>VLOOKUP($A41,'RevPAR Raw Data'!$B$6:$BE$43,'RevPAR Raw Data'!BE$1,FALSE)</f>
        <v>3.4743358166002101</v>
      </c>
    </row>
    <row r="42" spans="1:66" x14ac:dyDescent="0.45">
      <c r="A42" s="63" t="s">
        <v>109</v>
      </c>
      <c r="B42" s="47">
        <f>VLOOKUP($A42,'Occupancy Raw Data'!$B$8:$BE$45,'Occupancy Raw Data'!AG$3,FALSE)</f>
        <v>47.7691561590688</v>
      </c>
      <c r="C42" s="48">
        <f>VLOOKUP($A42,'Occupancy Raw Data'!$B$8:$BE$45,'Occupancy Raw Data'!AH$3,FALSE)</f>
        <v>66.650501131587404</v>
      </c>
      <c r="D42" s="48">
        <f>VLOOKUP($A42,'Occupancy Raw Data'!$B$8:$BE$45,'Occupancy Raw Data'!AI$3,FALSE)</f>
        <v>78.532169414807598</v>
      </c>
      <c r="E42" s="48">
        <f>VLOOKUP($A42,'Occupancy Raw Data'!$B$8:$BE$45,'Occupancy Raw Data'!AJ$3,FALSE)</f>
        <v>73.965405754930401</v>
      </c>
      <c r="F42" s="48">
        <f>VLOOKUP($A42,'Occupancy Raw Data'!$B$8:$BE$45,'Occupancy Raw Data'!AK$3,FALSE)</f>
        <v>65.656320724215902</v>
      </c>
      <c r="G42" s="49">
        <f>VLOOKUP($A42,'Occupancy Raw Data'!$B$8:$BE$45,'Occupancy Raw Data'!AL$3,FALSE)</f>
        <v>66.514710636922004</v>
      </c>
      <c r="H42" s="48">
        <f>VLOOKUP($A42,'Occupancy Raw Data'!$B$8:$BE$45,'Occupancy Raw Data'!AN$3,FALSE)</f>
        <v>78.248008538404505</v>
      </c>
      <c r="I42" s="48">
        <f>VLOOKUP($A42,'Occupancy Raw Data'!$B$8:$BE$45,'Occupancy Raw Data'!AO$3,FALSE)</f>
        <v>86.850754289594306</v>
      </c>
      <c r="J42" s="49">
        <f>VLOOKUP($A42,'Occupancy Raw Data'!$B$8:$BE$45,'Occupancy Raw Data'!AP$3,FALSE)</f>
        <v>82.549381413999399</v>
      </c>
      <c r="K42" s="50">
        <f>VLOOKUP($A42,'Occupancy Raw Data'!$B$8:$BE$45,'Occupancy Raw Data'!AR$3,FALSE)</f>
        <v>71.096045144658405</v>
      </c>
      <c r="M42" s="47">
        <f>VLOOKUP($A42,'Occupancy Raw Data'!$B$8:$BE$45,'Occupancy Raw Data'!AT$3,FALSE)</f>
        <v>-5.8017213898629203</v>
      </c>
      <c r="N42" s="48">
        <f>VLOOKUP($A42,'Occupancy Raw Data'!$B$8:$BE$45,'Occupancy Raw Data'!AU$3,FALSE)</f>
        <v>8.2294264339152097</v>
      </c>
      <c r="O42" s="48">
        <f>VLOOKUP($A42,'Occupancy Raw Data'!$B$8:$BE$45,'Occupancy Raw Data'!AV$3,FALSE)</f>
        <v>13.003023959060201</v>
      </c>
      <c r="P42" s="48">
        <f>VLOOKUP($A42,'Occupancy Raw Data'!$B$8:$BE$45,'Occupancy Raw Data'!AW$3,FALSE)</f>
        <v>-5.0923045011408403</v>
      </c>
      <c r="Q42" s="48">
        <f>VLOOKUP($A42,'Occupancy Raw Data'!$B$8:$BE$45,'Occupancy Raw Data'!AX$3,FALSE)</f>
        <v>-8.0484491736472705</v>
      </c>
      <c r="R42" s="49">
        <f>VLOOKUP($A42,'Occupancy Raw Data'!$B$8:$BE$45,'Occupancy Raw Data'!AY$3,FALSE)</f>
        <v>0.4369370468914</v>
      </c>
      <c r="S42" s="48">
        <f>VLOOKUP($A42,'Occupancy Raw Data'!$B$8:$BE$45,'Occupancy Raw Data'!BA$3,FALSE)</f>
        <v>-1.9661405937072201</v>
      </c>
      <c r="T42" s="48">
        <f>VLOOKUP($A42,'Occupancy Raw Data'!$B$8:$BE$45,'Occupancy Raw Data'!BB$3,FALSE)</f>
        <v>3.2594207256257199</v>
      </c>
      <c r="U42" s="49">
        <f>VLOOKUP($A42,'Occupancy Raw Data'!$B$8:$BE$45,'Occupancy Raw Data'!BC$3,FALSE)</f>
        <v>0.71504825738387801</v>
      </c>
      <c r="V42" s="50">
        <f>VLOOKUP($A42,'Occupancy Raw Data'!$B$8:$BE$45,'Occupancy Raw Data'!BE$3,FALSE)</f>
        <v>0.52902778389502403</v>
      </c>
      <c r="X42" s="51">
        <f>VLOOKUP($A42,'ADR Raw Data'!$B$6:$BE$43,'ADR Raw Data'!AG$1,FALSE)</f>
        <v>165.19649576988101</v>
      </c>
      <c r="Y42" s="52">
        <f>VLOOKUP($A42,'ADR Raw Data'!$B$6:$BE$43,'ADR Raw Data'!AH$1,FALSE)</f>
        <v>176.353952219257</v>
      </c>
      <c r="Z42" s="52">
        <f>VLOOKUP($A42,'ADR Raw Data'!$B$6:$BE$43,'ADR Raw Data'!AI$1,FALSE)</f>
        <v>188.824192054343</v>
      </c>
      <c r="AA42" s="52">
        <f>VLOOKUP($A42,'ADR Raw Data'!$B$6:$BE$43,'ADR Raw Data'!AJ$1,FALSE)</f>
        <v>187.957369686373</v>
      </c>
      <c r="AB42" s="52">
        <f>VLOOKUP($A42,'ADR Raw Data'!$B$6:$BE$43,'ADR Raw Data'!AK$1,FALSE)</f>
        <v>176.99797611719799</v>
      </c>
      <c r="AC42" s="53">
        <f>VLOOKUP($A42,'ADR Raw Data'!$B$6:$BE$43,'ADR Raw Data'!AL$1,FALSE)</f>
        <v>180.40378846060301</v>
      </c>
      <c r="AD42" s="52">
        <f>VLOOKUP($A42,'ADR Raw Data'!$B$6:$BE$43,'ADR Raw Data'!AN$1,FALSE)</f>
        <v>195.51795345410301</v>
      </c>
      <c r="AE42" s="52">
        <f>VLOOKUP($A42,'ADR Raw Data'!$B$6:$BE$43,'ADR Raw Data'!AO$1,FALSE)</f>
        <v>201.49105584003701</v>
      </c>
      <c r="AF42" s="53">
        <f>VLOOKUP($A42,'ADR Raw Data'!$B$6:$BE$43,'ADR Raw Data'!AP$1,FALSE)</f>
        <v>198.66012386641501</v>
      </c>
      <c r="AG42" s="54">
        <f>VLOOKUP($A42,'ADR Raw Data'!$B$6:$BE$43,'ADR Raw Data'!AR$1,FALSE)</f>
        <v>186.460179970225</v>
      </c>
      <c r="AI42" s="47">
        <f>VLOOKUP($A42,'ADR Raw Data'!$B$6:$BE$43,'ADR Raw Data'!AT$1,FALSE)</f>
        <v>1.6483769384539</v>
      </c>
      <c r="AJ42" s="48">
        <f>VLOOKUP($A42,'ADR Raw Data'!$B$6:$BE$43,'ADR Raw Data'!AU$1,FALSE)</f>
        <v>3.3957113365291201</v>
      </c>
      <c r="AK42" s="48">
        <f>VLOOKUP($A42,'ADR Raw Data'!$B$6:$BE$43,'ADR Raw Data'!AV$1,FALSE)</f>
        <v>4.0483237491936102</v>
      </c>
      <c r="AL42" s="48">
        <f>VLOOKUP($A42,'ADR Raw Data'!$B$6:$BE$43,'ADR Raw Data'!AW$1,FALSE)</f>
        <v>1.7786395069010099</v>
      </c>
      <c r="AM42" s="48">
        <f>VLOOKUP($A42,'ADR Raw Data'!$B$6:$BE$43,'ADR Raw Data'!AX$1,FALSE)</f>
        <v>-0.95775847970247996</v>
      </c>
      <c r="AN42" s="49">
        <f>VLOOKUP($A42,'ADR Raw Data'!$B$6:$BE$43,'ADR Raw Data'!AY$1,FALSE)</f>
        <v>2.09669628540974</v>
      </c>
      <c r="AO42" s="48">
        <f>VLOOKUP($A42,'ADR Raw Data'!$B$6:$BE$43,'ADR Raw Data'!BA$1,FALSE)</f>
        <v>-1.04206395136814</v>
      </c>
      <c r="AP42" s="48">
        <f>VLOOKUP($A42,'ADR Raw Data'!$B$6:$BE$43,'ADR Raw Data'!BB$1,FALSE)</f>
        <v>1.1511609891950201</v>
      </c>
      <c r="AQ42" s="49">
        <f>VLOOKUP($A42,'ADR Raw Data'!$B$6:$BE$43,'ADR Raw Data'!BC$1,FALSE)</f>
        <v>0.12676011184452099</v>
      </c>
      <c r="AR42" s="50">
        <f>VLOOKUP($A42,'ADR Raw Data'!$B$6:$BE$43,'ADR Raw Data'!BE$1,FALSE)</f>
        <v>1.3989659552703499</v>
      </c>
      <c r="AT42" s="51">
        <f>VLOOKUP($A42,'RevPAR Raw Data'!$B$6:$BE$43,'RevPAR Raw Data'!AG$1,FALSE)</f>
        <v>78.9129720336243</v>
      </c>
      <c r="AU42" s="52">
        <f>VLOOKUP($A42,'RevPAR Raw Data'!$B$6:$BE$43,'RevPAR Raw Data'!AH$1,FALSE)</f>
        <v>117.540792919495</v>
      </c>
      <c r="AV42" s="52">
        <f>VLOOKUP($A42,'RevPAR Raw Data'!$B$6:$BE$43,'RevPAR Raw Data'!AI$1,FALSE)</f>
        <v>148.28773440025799</v>
      </c>
      <c r="AW42" s="52">
        <f>VLOOKUP($A42,'RevPAR Raw Data'!$B$6:$BE$43,'RevPAR Raw Data'!AJ$1,FALSE)</f>
        <v>139.02343113481999</v>
      </c>
      <c r="AX42" s="52">
        <f>VLOOKUP($A42,'RevPAR Raw Data'!$B$6:$BE$43,'RevPAR Raw Data'!AK$1,FALSE)</f>
        <v>116.210358874878</v>
      </c>
      <c r="AY42" s="53">
        <f>VLOOKUP($A42,'RevPAR Raw Data'!$B$6:$BE$43,'RevPAR Raw Data'!AL$1,FALSE)</f>
        <v>119.99505787261501</v>
      </c>
      <c r="AZ42" s="52">
        <f>VLOOKUP($A42,'RevPAR Raw Data'!$B$6:$BE$43,'RevPAR Raw Data'!AN$1,FALSE)</f>
        <v>152.98890491288</v>
      </c>
      <c r="BA42" s="52">
        <f>VLOOKUP($A42,'RevPAR Raw Data'!$B$6:$BE$43,'RevPAR Raw Data'!AO$1,FALSE)</f>
        <v>174.99650182313999</v>
      </c>
      <c r="BB42" s="53">
        <f>VLOOKUP($A42,'RevPAR Raw Data'!$B$6:$BE$43,'RevPAR Raw Data'!AP$1,FALSE)</f>
        <v>163.99270336801001</v>
      </c>
      <c r="BC42" s="54">
        <f>VLOOKUP($A42,'RevPAR Raw Data'!$B$6:$BE$43,'RevPAR Raw Data'!AR$1,FALSE)</f>
        <v>132.56581372844201</v>
      </c>
      <c r="BE42" s="47">
        <f>VLOOKUP($A42,'RevPAR Raw Data'!$B$6:$BE$43,'RevPAR Raw Data'!AT$1,FALSE)</f>
        <v>-4.2489786888328602</v>
      </c>
      <c r="BF42" s="48">
        <f>VLOOKUP($A42,'RevPAR Raw Data'!$B$6:$BE$43,'RevPAR Raw Data'!AU$1,FALSE)</f>
        <v>11.904585336792101</v>
      </c>
      <c r="BG42" s="48">
        <f>VLOOKUP($A42,'RevPAR Raw Data'!$B$6:$BE$43,'RevPAR Raw Data'!AV$1,FALSE)</f>
        <v>17.5777522153018</v>
      </c>
      <c r="BH42" s="48">
        <f>VLOOKUP($A42,'RevPAR Raw Data'!$B$6:$BE$43,'RevPAR Raw Data'!AW$1,FALSE)</f>
        <v>-3.40423873390881</v>
      </c>
      <c r="BI42" s="48">
        <f>VLOOKUP($A42,'RevPAR Raw Data'!$B$6:$BE$43,'RevPAR Raw Data'!AX$1,FALSE)</f>
        <v>-8.9291229489046007</v>
      </c>
      <c r="BJ42" s="49">
        <f>VLOOKUP($A42,'RevPAR Raw Data'!$B$6:$BE$43,'RevPAR Raw Data'!AY$1,FALSE)</f>
        <v>2.54279457513289</v>
      </c>
      <c r="BK42" s="48">
        <f>VLOOKUP($A42,'RevPAR Raw Data'!$B$6:$BE$43,'RevPAR Raw Data'!BA$1,FALSE)</f>
        <v>-2.98771610271513</v>
      </c>
      <c r="BL42" s="48">
        <f>VLOOKUP($A42,'RevPAR Raw Data'!$B$6:$BE$43,'RevPAR Raw Data'!BB$1,FALSE)</f>
        <v>4.4481028946878904</v>
      </c>
      <c r="BM42" s="49">
        <f>VLOOKUP($A42,'RevPAR Raw Data'!$B$6:$BE$43,'RevPAR Raw Data'!BC$1,FALSE)</f>
        <v>0.84271476519920097</v>
      </c>
      <c r="BN42" s="50">
        <f>VLOOKUP($A42,'RevPAR Raw Data'!$B$6:$BE$43,'RevPAR Raw Data'!BE$1,FALSE)</f>
        <v>1.93539465775599</v>
      </c>
    </row>
    <row r="43" spans="1:66" x14ac:dyDescent="0.45">
      <c r="A43" s="63" t="s">
        <v>94</v>
      </c>
      <c r="B43" s="47">
        <f>VLOOKUP($A43,'Occupancy Raw Data'!$B$8:$BE$45,'Occupancy Raw Data'!AG$3,FALSE)</f>
        <v>49.754728132387697</v>
      </c>
      <c r="C43" s="48">
        <f>VLOOKUP($A43,'Occupancy Raw Data'!$B$8:$BE$45,'Occupancy Raw Data'!AH$3,FALSE)</f>
        <v>61.595744680850999</v>
      </c>
      <c r="D43" s="48">
        <f>VLOOKUP($A43,'Occupancy Raw Data'!$B$8:$BE$45,'Occupancy Raw Data'!AI$3,FALSE)</f>
        <v>70.859929078014105</v>
      </c>
      <c r="E43" s="48">
        <f>VLOOKUP($A43,'Occupancy Raw Data'!$B$8:$BE$45,'Occupancy Raw Data'!AJ$3,FALSE)</f>
        <v>68.454491725768307</v>
      </c>
      <c r="F43" s="48">
        <f>VLOOKUP($A43,'Occupancy Raw Data'!$B$8:$BE$45,'Occupancy Raw Data'!AK$3,FALSE)</f>
        <v>61.675531914893597</v>
      </c>
      <c r="G43" s="49">
        <f>VLOOKUP($A43,'Occupancy Raw Data'!$B$8:$BE$45,'Occupancy Raw Data'!AL$3,FALSE)</f>
        <v>62.468085106382901</v>
      </c>
      <c r="H43" s="48">
        <f>VLOOKUP($A43,'Occupancy Raw Data'!$B$8:$BE$45,'Occupancy Raw Data'!AN$3,FALSE)</f>
        <v>78.141252955082706</v>
      </c>
      <c r="I43" s="48">
        <f>VLOOKUP($A43,'Occupancy Raw Data'!$B$8:$BE$45,'Occupancy Raw Data'!AO$3,FALSE)</f>
        <v>82.810283687943198</v>
      </c>
      <c r="J43" s="49">
        <f>VLOOKUP($A43,'Occupancy Raw Data'!$B$8:$BE$45,'Occupancy Raw Data'!AP$3,FALSE)</f>
        <v>80.475768321513002</v>
      </c>
      <c r="K43" s="50">
        <f>VLOOKUP($A43,'Occupancy Raw Data'!$B$8:$BE$45,'Occupancy Raw Data'!AR$3,FALSE)</f>
        <v>67.613137453562899</v>
      </c>
      <c r="M43" s="47">
        <f>VLOOKUP($A43,'Occupancy Raw Data'!$B$8:$BE$45,'Occupancy Raw Data'!AT$3,FALSE)</f>
        <v>0.80987433854663604</v>
      </c>
      <c r="N43" s="48">
        <f>VLOOKUP($A43,'Occupancy Raw Data'!$B$8:$BE$45,'Occupancy Raw Data'!AU$3,FALSE)</f>
        <v>0.55553276684094699</v>
      </c>
      <c r="O43" s="48">
        <f>VLOOKUP($A43,'Occupancy Raw Data'!$B$8:$BE$45,'Occupancy Raw Data'!AV$3,FALSE)</f>
        <v>1.0004013065881301</v>
      </c>
      <c r="P43" s="48">
        <f>VLOOKUP($A43,'Occupancy Raw Data'!$B$8:$BE$45,'Occupancy Raw Data'!AW$3,FALSE)</f>
        <v>-6.4689622328971303</v>
      </c>
      <c r="Q43" s="48">
        <f>VLOOKUP($A43,'Occupancy Raw Data'!$B$8:$BE$45,'Occupancy Raw Data'!AX$3,FALSE)</f>
        <v>-8.8663845223700104</v>
      </c>
      <c r="R43" s="49">
        <f>VLOOKUP($A43,'Occupancy Raw Data'!$B$8:$BE$45,'Occupancy Raw Data'!AY$3,FALSE)</f>
        <v>-2.8859972530037998</v>
      </c>
      <c r="S43" s="48">
        <f>VLOOKUP($A43,'Occupancy Raw Data'!$B$8:$BE$45,'Occupancy Raw Data'!BA$3,FALSE)</f>
        <v>-0.89592542763790095</v>
      </c>
      <c r="T43" s="48">
        <f>VLOOKUP($A43,'Occupancy Raw Data'!$B$8:$BE$45,'Occupancy Raw Data'!BB$3,FALSE)</f>
        <v>-1.0666437339319901</v>
      </c>
      <c r="U43" s="49">
        <f>VLOOKUP($A43,'Occupancy Raw Data'!$B$8:$BE$45,'Occupancy Raw Data'!BC$3,FALSE)</f>
        <v>-0.98383427804295898</v>
      </c>
      <c r="V43" s="50">
        <f>VLOOKUP($A43,'Occupancy Raw Data'!$B$8:$BE$45,'Occupancy Raw Data'!BE$3,FALSE)</f>
        <v>-2.2447205838903299</v>
      </c>
      <c r="X43" s="51">
        <f>VLOOKUP($A43,'ADR Raw Data'!$B$6:$BE$43,'ADR Raw Data'!AG$1,FALSE)</f>
        <v>93.439094850626503</v>
      </c>
      <c r="Y43" s="52">
        <f>VLOOKUP($A43,'ADR Raw Data'!$B$6:$BE$43,'ADR Raw Data'!AH$1,FALSE)</f>
        <v>104.244118211475</v>
      </c>
      <c r="Z43" s="52">
        <f>VLOOKUP($A43,'ADR Raw Data'!$B$6:$BE$43,'ADR Raw Data'!AI$1,FALSE)</f>
        <v>109.81390091329899</v>
      </c>
      <c r="AA43" s="52">
        <f>VLOOKUP($A43,'ADR Raw Data'!$B$6:$BE$43,'ADR Raw Data'!AJ$1,FALSE)</f>
        <v>106.824951003669</v>
      </c>
      <c r="AB43" s="52">
        <f>VLOOKUP($A43,'ADR Raw Data'!$B$6:$BE$43,'ADR Raw Data'!AK$1,FALSE)</f>
        <v>101.50902975420399</v>
      </c>
      <c r="AC43" s="53">
        <f>VLOOKUP($A43,'ADR Raw Data'!$B$6:$BE$43,'ADR Raw Data'!AL$1,FALSE)</f>
        <v>103.81207349379299</v>
      </c>
      <c r="AD43" s="52">
        <f>VLOOKUP($A43,'ADR Raw Data'!$B$6:$BE$43,'ADR Raw Data'!AN$1,FALSE)</f>
        <v>119.436940967363</v>
      </c>
      <c r="AE43" s="52">
        <f>VLOOKUP($A43,'ADR Raw Data'!$B$6:$BE$43,'ADR Raw Data'!AO$1,FALSE)</f>
        <v>120.44988723548499</v>
      </c>
      <c r="AF43" s="53">
        <f>VLOOKUP($A43,'ADR Raw Data'!$B$6:$BE$43,'ADR Raw Data'!AP$1,FALSE)</f>
        <v>119.95810634157</v>
      </c>
      <c r="AG43" s="54">
        <f>VLOOKUP($A43,'ADR Raw Data'!$B$6:$BE$43,'ADR Raw Data'!AR$1,FALSE)</f>
        <v>109.302825514166</v>
      </c>
      <c r="AI43" s="47">
        <f>VLOOKUP($A43,'ADR Raw Data'!$B$6:$BE$43,'ADR Raw Data'!AT$1,FALSE)</f>
        <v>-5.0618167318527902</v>
      </c>
      <c r="AJ43" s="48">
        <f>VLOOKUP($A43,'ADR Raw Data'!$B$6:$BE$43,'ADR Raw Data'!AU$1,FALSE)</f>
        <v>-2.8390544853639401</v>
      </c>
      <c r="AK43" s="48">
        <f>VLOOKUP($A43,'ADR Raw Data'!$B$6:$BE$43,'ADR Raw Data'!AV$1,FALSE)</f>
        <v>-2.4287034886583601</v>
      </c>
      <c r="AL43" s="48">
        <f>VLOOKUP($A43,'ADR Raw Data'!$B$6:$BE$43,'ADR Raw Data'!AW$1,FALSE)</f>
        <v>-5.1548036450870196</v>
      </c>
      <c r="AM43" s="48">
        <f>VLOOKUP($A43,'ADR Raw Data'!$B$6:$BE$43,'ADR Raw Data'!AX$1,FALSE)</f>
        <v>-6.7101091868765401</v>
      </c>
      <c r="AN43" s="49">
        <f>VLOOKUP($A43,'ADR Raw Data'!$B$6:$BE$43,'ADR Raw Data'!AY$1,FALSE)</f>
        <v>-4.4177608422849204</v>
      </c>
      <c r="AO43" s="48">
        <f>VLOOKUP($A43,'ADR Raw Data'!$B$6:$BE$43,'ADR Raw Data'!BA$1,FALSE)</f>
        <v>-0.55878207942214997</v>
      </c>
      <c r="AP43" s="48">
        <f>VLOOKUP($A43,'ADR Raw Data'!$B$6:$BE$43,'ADR Raw Data'!BB$1,FALSE)</f>
        <v>-1.7674886532593399</v>
      </c>
      <c r="AQ43" s="49">
        <f>VLOOKUP($A43,'ADR Raw Data'!$B$6:$BE$43,'ADR Raw Data'!BC$1,FALSE)</f>
        <v>-1.1877865585860801</v>
      </c>
      <c r="AR43" s="50">
        <f>VLOOKUP($A43,'ADR Raw Data'!$B$6:$BE$43,'ADR Raw Data'!BE$1,FALSE)</f>
        <v>-3.18837301830844</v>
      </c>
      <c r="AT43" s="51">
        <f>VLOOKUP($A43,'RevPAR Raw Data'!$B$6:$BE$43,'RevPAR Raw Data'!AG$1,FALSE)</f>
        <v>46.490367612293099</v>
      </c>
      <c r="AU43" s="52">
        <f>VLOOKUP($A43,'RevPAR Raw Data'!$B$6:$BE$43,'RevPAR Raw Data'!AH$1,FALSE)</f>
        <v>64.209940898345096</v>
      </c>
      <c r="AV43" s="52">
        <f>VLOOKUP($A43,'RevPAR Raw Data'!$B$6:$BE$43,'RevPAR Raw Data'!AI$1,FALSE)</f>
        <v>77.814052304964505</v>
      </c>
      <c r="AW43" s="52">
        <f>VLOOKUP($A43,'RevPAR Raw Data'!$B$6:$BE$43,'RevPAR Raw Data'!AJ$1,FALSE)</f>
        <v>73.126477245862802</v>
      </c>
      <c r="AX43" s="52">
        <f>VLOOKUP($A43,'RevPAR Raw Data'!$B$6:$BE$43,'RevPAR Raw Data'!AK$1,FALSE)</f>
        <v>62.606234042553098</v>
      </c>
      <c r="AY43" s="53">
        <f>VLOOKUP($A43,'RevPAR Raw Data'!$B$6:$BE$43,'RevPAR Raw Data'!AL$1,FALSE)</f>
        <v>64.849414420803697</v>
      </c>
      <c r="AZ43" s="52">
        <f>VLOOKUP($A43,'RevPAR Raw Data'!$B$6:$BE$43,'RevPAR Raw Data'!AN$1,FALSE)</f>
        <v>93.329522163120501</v>
      </c>
      <c r="BA43" s="52">
        <f>VLOOKUP($A43,'RevPAR Raw Data'!$B$6:$BE$43,'RevPAR Raw Data'!AO$1,FALSE)</f>
        <v>99.744893321513004</v>
      </c>
      <c r="BB43" s="53">
        <f>VLOOKUP($A43,'RevPAR Raw Data'!$B$6:$BE$43,'RevPAR Raw Data'!AP$1,FALSE)</f>
        <v>96.537207742316696</v>
      </c>
      <c r="BC43" s="54">
        <f>VLOOKUP($A43,'RevPAR Raw Data'!$B$6:$BE$43,'RevPAR Raw Data'!AR$1,FALSE)</f>
        <v>73.903069655521705</v>
      </c>
      <c r="BE43" s="47">
        <f>VLOOKUP($A43,'RevPAR Raw Data'!$B$6:$BE$43,'RevPAR Raw Data'!AT$1,FALSE)</f>
        <v>-4.29293674808169</v>
      </c>
      <c r="BF43" s="48">
        <f>VLOOKUP($A43,'RevPAR Raw Data'!$B$6:$BE$43,'RevPAR Raw Data'!AU$1,FALSE)</f>
        <v>-2.2992935964576602</v>
      </c>
      <c r="BG43" s="48">
        <f>VLOOKUP($A43,'RevPAR Raw Data'!$B$6:$BE$43,'RevPAR Raw Data'!AV$1,FALSE)</f>
        <v>-1.45259896350391</v>
      </c>
      <c r="BH43" s="48">
        <f>VLOOKUP($A43,'RevPAR Raw Data'!$B$6:$BE$43,'RevPAR Raw Data'!AW$1,FALSE)</f>
        <v>-11.290303577003399</v>
      </c>
      <c r="BI43" s="48">
        <f>VLOOKUP($A43,'RevPAR Raw Data'!$B$6:$BE$43,'RevPAR Raw Data'!AX$1,FALSE)</f>
        <v>-14.981549626867199</v>
      </c>
      <c r="BJ43" s="49">
        <f>VLOOKUP($A43,'RevPAR Raw Data'!$B$6:$BE$43,'RevPAR Raw Data'!AY$1,FALSE)</f>
        <v>-7.1762616387360998</v>
      </c>
      <c r="BK43" s="48">
        <f>VLOOKUP($A43,'RevPAR Raw Data'!$B$6:$BE$43,'RevPAR Raw Data'!BA$1,FALSE)</f>
        <v>-1.44970123632542</v>
      </c>
      <c r="BL43" s="48">
        <f>VLOOKUP($A43,'RevPAR Raw Data'!$B$6:$BE$43,'RevPAR Raw Data'!BB$1,FALSE)</f>
        <v>-2.8152795802233901</v>
      </c>
      <c r="BM43" s="49">
        <f>VLOOKUP($A43,'RevPAR Raw Data'!$B$6:$BE$43,'RevPAR Raw Data'!BC$1,FALSE)</f>
        <v>-2.1599349853156902</v>
      </c>
      <c r="BN43" s="50">
        <f>VLOOKUP($A43,'RevPAR Raw Data'!$B$6:$BE$43,'RevPAR Raw Data'!BE$1,FALSE)</f>
        <v>-5.3615235367656</v>
      </c>
    </row>
    <row r="44" spans="1:66" x14ac:dyDescent="0.45">
      <c r="A44" s="63" t="s">
        <v>44</v>
      </c>
      <c r="B44" s="47">
        <f>VLOOKUP($A44,'Occupancy Raw Data'!$B$8:$BE$45,'Occupancy Raw Data'!AG$3,FALSE)</f>
        <v>51.523348519362102</v>
      </c>
      <c r="C44" s="48">
        <f>VLOOKUP($A44,'Occupancy Raw Data'!$B$8:$BE$45,'Occupancy Raw Data'!AH$3,FALSE)</f>
        <v>61.3041002277904</v>
      </c>
      <c r="D44" s="48">
        <f>VLOOKUP($A44,'Occupancy Raw Data'!$B$8:$BE$45,'Occupancy Raw Data'!AI$3,FALSE)</f>
        <v>64.044703872437296</v>
      </c>
      <c r="E44" s="48">
        <f>VLOOKUP($A44,'Occupancy Raw Data'!$B$8:$BE$45,'Occupancy Raw Data'!AJ$3,FALSE)</f>
        <v>66.087699316628701</v>
      </c>
      <c r="F44" s="48">
        <f>VLOOKUP($A44,'Occupancy Raw Data'!$B$8:$BE$45,'Occupancy Raw Data'!AK$3,FALSE)</f>
        <v>62.656605922551201</v>
      </c>
      <c r="G44" s="49">
        <f>VLOOKUP($A44,'Occupancy Raw Data'!$B$8:$BE$45,'Occupancy Raw Data'!AL$3,FALSE)</f>
        <v>61.123291571753903</v>
      </c>
      <c r="H44" s="48">
        <f>VLOOKUP($A44,'Occupancy Raw Data'!$B$8:$BE$45,'Occupancy Raw Data'!AN$3,FALSE)</f>
        <v>73.996298405466902</v>
      </c>
      <c r="I44" s="48">
        <f>VLOOKUP($A44,'Occupancy Raw Data'!$B$8:$BE$45,'Occupancy Raw Data'!AO$3,FALSE)</f>
        <v>78.979214123006798</v>
      </c>
      <c r="J44" s="49">
        <f>VLOOKUP($A44,'Occupancy Raw Data'!$B$8:$BE$45,'Occupancy Raw Data'!AP$3,FALSE)</f>
        <v>76.487756264236907</v>
      </c>
      <c r="K44" s="50">
        <f>VLOOKUP($A44,'Occupancy Raw Data'!$B$8:$BE$45,'Occupancy Raw Data'!AR$3,FALSE)</f>
        <v>65.513138626749097</v>
      </c>
      <c r="M44" s="47">
        <f>VLOOKUP($A44,'Occupancy Raw Data'!$B$8:$BE$45,'Occupancy Raw Data'!AT$3,FALSE)</f>
        <v>10.2009744214372</v>
      </c>
      <c r="N44" s="48">
        <f>VLOOKUP($A44,'Occupancy Raw Data'!$B$8:$BE$45,'Occupancy Raw Data'!AU$3,FALSE)</f>
        <v>12.6340570232801</v>
      </c>
      <c r="O44" s="48">
        <f>VLOOKUP($A44,'Occupancy Raw Data'!$B$8:$BE$45,'Occupancy Raw Data'!AV$3,FALSE)</f>
        <v>8.1370192307692299</v>
      </c>
      <c r="P44" s="48">
        <f>VLOOKUP($A44,'Occupancy Raw Data'!$B$8:$BE$45,'Occupancy Raw Data'!AW$3,FALSE)</f>
        <v>6.1028571428571396</v>
      </c>
      <c r="Q44" s="48">
        <f>VLOOKUP($A44,'Occupancy Raw Data'!$B$8:$BE$45,'Occupancy Raw Data'!AX$3,FALSE)</f>
        <v>3.6627016841361399</v>
      </c>
      <c r="R44" s="49">
        <f>VLOOKUP($A44,'Occupancy Raw Data'!$B$8:$BE$45,'Occupancy Raw Data'!AY$3,FALSE)</f>
        <v>7.9396605908233804</v>
      </c>
      <c r="S44" s="48">
        <f>VLOOKUP($A44,'Occupancy Raw Data'!$B$8:$BE$45,'Occupancy Raw Data'!BA$3,FALSE)</f>
        <v>-2.04485488126649</v>
      </c>
      <c r="T44" s="48">
        <f>VLOOKUP($A44,'Occupancy Raw Data'!$B$8:$BE$45,'Occupancy Raw Data'!BB$3,FALSE)</f>
        <v>-3.1258185628219599</v>
      </c>
      <c r="U44" s="49">
        <f>VLOOKUP($A44,'Occupancy Raw Data'!$B$8:$BE$45,'Occupancy Raw Data'!BC$3,FALSE)</f>
        <v>-2.6059370043054599</v>
      </c>
      <c r="V44" s="50">
        <f>VLOOKUP($A44,'Occupancy Raw Data'!$B$8:$BE$45,'Occupancy Raw Data'!BE$3,FALSE)</f>
        <v>4.1769081500646799</v>
      </c>
      <c r="X44" s="51">
        <f>VLOOKUP($A44,'ADR Raw Data'!$B$6:$BE$43,'ADR Raw Data'!AG$1,FALSE)</f>
        <v>82.991942691351198</v>
      </c>
      <c r="Y44" s="52">
        <f>VLOOKUP($A44,'ADR Raw Data'!$B$6:$BE$43,'ADR Raw Data'!AH$1,FALSE)</f>
        <v>87.600215606130902</v>
      </c>
      <c r="Z44" s="52">
        <f>VLOOKUP($A44,'ADR Raw Data'!$B$6:$BE$43,'ADR Raw Data'!AI$1,FALSE)</f>
        <v>88.642808702900894</v>
      </c>
      <c r="AA44" s="52">
        <f>VLOOKUP($A44,'ADR Raw Data'!$B$6:$BE$43,'ADR Raw Data'!AJ$1,FALSE)</f>
        <v>89.591644614390304</v>
      </c>
      <c r="AB44" s="52">
        <f>VLOOKUP($A44,'ADR Raw Data'!$B$6:$BE$43,'ADR Raw Data'!AK$1,FALSE)</f>
        <v>87.972490740740696</v>
      </c>
      <c r="AC44" s="53">
        <f>VLOOKUP($A44,'ADR Raw Data'!$B$6:$BE$43,'ADR Raw Data'!AL$1,FALSE)</f>
        <v>87.548756900286406</v>
      </c>
      <c r="AD44" s="52">
        <f>VLOOKUP($A44,'ADR Raw Data'!$B$6:$BE$43,'ADR Raw Data'!AN$1,FALSE)</f>
        <v>104.17280045214</v>
      </c>
      <c r="AE44" s="52">
        <f>VLOOKUP($A44,'ADR Raw Data'!$B$6:$BE$43,'ADR Raw Data'!AO$1,FALSE)</f>
        <v>108.48761954934599</v>
      </c>
      <c r="AF44" s="53">
        <f>VLOOKUP($A44,'ADR Raw Data'!$B$6:$BE$43,'ADR Raw Data'!AP$1,FALSE)</f>
        <v>106.400483927408</v>
      </c>
      <c r="AG44" s="54">
        <f>VLOOKUP($A44,'ADR Raw Data'!$B$6:$BE$43,'ADR Raw Data'!AR$1,FALSE)</f>
        <v>93.837250354686901</v>
      </c>
      <c r="AI44" s="47">
        <f>VLOOKUP($A44,'ADR Raw Data'!$B$6:$BE$43,'ADR Raw Data'!AT$1,FALSE)</f>
        <v>-3.19736309876602</v>
      </c>
      <c r="AJ44" s="48">
        <f>VLOOKUP($A44,'ADR Raw Data'!$B$6:$BE$43,'ADR Raw Data'!AU$1,FALSE)</f>
        <v>-1.44833747779106</v>
      </c>
      <c r="AK44" s="48">
        <f>VLOOKUP($A44,'ADR Raw Data'!$B$6:$BE$43,'ADR Raw Data'!AV$1,FALSE)</f>
        <v>-2.63105860201158</v>
      </c>
      <c r="AL44" s="48">
        <f>VLOOKUP($A44,'ADR Raw Data'!$B$6:$BE$43,'ADR Raw Data'!AW$1,FALSE)</f>
        <v>-2.94841791412833</v>
      </c>
      <c r="AM44" s="48">
        <f>VLOOKUP($A44,'ADR Raw Data'!$B$6:$BE$43,'ADR Raw Data'!AX$1,FALSE)</f>
        <v>-2.4298742372042099</v>
      </c>
      <c r="AN44" s="49">
        <f>VLOOKUP($A44,'ADR Raw Data'!$B$6:$BE$43,'ADR Raw Data'!AY$1,FALSE)</f>
        <v>-2.5530920573351099</v>
      </c>
      <c r="AO44" s="48">
        <f>VLOOKUP($A44,'ADR Raw Data'!$B$6:$BE$43,'ADR Raw Data'!BA$1,FALSE)</f>
        <v>-4.2868877884417103</v>
      </c>
      <c r="AP44" s="48">
        <f>VLOOKUP($A44,'ADR Raw Data'!$B$6:$BE$43,'ADR Raw Data'!BB$1,FALSE)</f>
        <v>-3.9017715914389099</v>
      </c>
      <c r="AQ44" s="49">
        <f>VLOOKUP($A44,'ADR Raw Data'!$B$6:$BE$43,'ADR Raw Data'!BC$1,FALSE)</f>
        <v>-4.09425332246607</v>
      </c>
      <c r="AR44" s="50">
        <f>VLOOKUP($A44,'ADR Raw Data'!$B$6:$BE$43,'ADR Raw Data'!BE$1,FALSE)</f>
        <v>-3.6294098352439002</v>
      </c>
      <c r="AT44" s="51">
        <f>VLOOKUP($A44,'RevPAR Raw Data'!$B$6:$BE$43,'RevPAR Raw Data'!AG$1,FALSE)</f>
        <v>42.760227875854198</v>
      </c>
      <c r="AU44" s="52">
        <f>VLOOKUP($A44,'RevPAR Raw Data'!$B$6:$BE$43,'RevPAR Raw Data'!AH$1,FALSE)</f>
        <v>53.702523974942999</v>
      </c>
      <c r="AV44" s="52">
        <f>VLOOKUP($A44,'RevPAR Raw Data'!$B$6:$BE$43,'RevPAR Raw Data'!AI$1,FALSE)</f>
        <v>56.771024337984002</v>
      </c>
      <c r="AW44" s="52">
        <f>VLOOKUP($A44,'RevPAR Raw Data'!$B$6:$BE$43,'RevPAR Raw Data'!AJ$1,FALSE)</f>
        <v>59.209056705580799</v>
      </c>
      <c r="AX44" s="52">
        <f>VLOOKUP($A44,'RevPAR Raw Data'!$B$6:$BE$43,'RevPAR Raw Data'!AK$1,FALSE)</f>
        <v>55.120576843678798</v>
      </c>
      <c r="AY44" s="53">
        <f>VLOOKUP($A44,'RevPAR Raw Data'!$B$6:$BE$43,'RevPAR Raw Data'!AL$1,FALSE)</f>
        <v>53.512681947608201</v>
      </c>
      <c r="AZ44" s="52">
        <f>VLOOKUP($A44,'RevPAR Raw Data'!$B$6:$BE$43,'RevPAR Raw Data'!AN$1,FALSE)</f>
        <v>77.084016279897398</v>
      </c>
      <c r="BA44" s="52">
        <f>VLOOKUP($A44,'RevPAR Raw Data'!$B$6:$BE$43,'RevPAR Raw Data'!AO$1,FALSE)</f>
        <v>85.682669340831396</v>
      </c>
      <c r="BB44" s="53">
        <f>VLOOKUP($A44,'RevPAR Raw Data'!$B$6:$BE$43,'RevPAR Raw Data'!AP$1,FALSE)</f>
        <v>81.383342810364397</v>
      </c>
      <c r="BC44" s="54">
        <f>VLOOKUP($A44,'RevPAR Raw Data'!$B$6:$BE$43,'RevPAR Raw Data'!AR$1,FALSE)</f>
        <v>61.475727908395697</v>
      </c>
      <c r="BE44" s="47">
        <f>VLOOKUP($A44,'RevPAR Raw Data'!$B$6:$BE$43,'RevPAR Raw Data'!AT$1,FALSE)</f>
        <v>6.6774491308056501</v>
      </c>
      <c r="BF44" s="48">
        <f>VLOOKUP($A44,'RevPAR Raw Data'!$B$6:$BE$43,'RevPAR Raw Data'!AU$1,FALSE)</f>
        <v>11.0027357626554</v>
      </c>
      <c r="BG44" s="48">
        <f>VLOOKUP($A44,'RevPAR Raw Data'!$B$6:$BE$43,'RevPAR Raw Data'!AV$1,FALSE)</f>
        <v>5.2918708843391498</v>
      </c>
      <c r="BH44" s="48">
        <f>VLOOKUP($A44,'RevPAR Raw Data'!$B$6:$BE$43,'RevPAR Raw Data'!AW$1,FALSE)</f>
        <v>2.9745014954551401</v>
      </c>
      <c r="BI44" s="48">
        <f>VLOOKUP($A44,'RevPAR Raw Data'!$B$6:$BE$43,'RevPAR Raw Data'!AX$1,FALSE)</f>
        <v>1.14382840232345</v>
      </c>
      <c r="BJ44" s="49">
        <f>VLOOKUP($A44,'RevPAR Raw Data'!$B$6:$BE$43,'RevPAR Raw Data'!AY$1,FALSE)</f>
        <v>5.1838616895645799</v>
      </c>
      <c r="BK44" s="48">
        <f>VLOOKUP($A44,'RevPAR Raw Data'!$B$6:$BE$43,'RevPAR Raw Data'!BA$1,FALSE)</f>
        <v>-6.2440820355118403</v>
      </c>
      <c r="BL44" s="48">
        <f>VLOOKUP($A44,'RevPAR Raw Data'!$B$6:$BE$43,'RevPAR Raw Data'!BB$1,FALSE)</f>
        <v>-6.9056278535767701</v>
      </c>
      <c r="BM44" s="49">
        <f>VLOOKUP($A44,'RevPAR Raw Data'!$B$6:$BE$43,'RevPAR Raw Data'!BC$1,FALSE)</f>
        <v>-6.5934966643913802</v>
      </c>
      <c r="BN44" s="50">
        <f>VLOOKUP($A44,'RevPAR Raw Data'!$B$6:$BE$43,'RevPAR Raw Data'!BE$1,FALSE)</f>
        <v>0.39590119961322501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52.735754491479597</v>
      </c>
      <c r="C47" s="48">
        <f>VLOOKUP($A47,'Occupancy Raw Data'!$B$8:$BE$45,'Occupancy Raw Data'!AH$3,FALSE)</f>
        <v>64.095149973012497</v>
      </c>
      <c r="D47" s="48">
        <f>VLOOKUP($A47,'Occupancy Raw Data'!$B$8:$BE$45,'Occupancy Raw Data'!AI$3,FALSE)</f>
        <v>70.634590176574903</v>
      </c>
      <c r="E47" s="48">
        <f>VLOOKUP($A47,'Occupancy Raw Data'!$B$8:$BE$45,'Occupancy Raw Data'!AJ$3,FALSE)</f>
        <v>69.834220063227605</v>
      </c>
      <c r="F47" s="48">
        <f>VLOOKUP($A47,'Occupancy Raw Data'!$B$8:$BE$45,'Occupancy Raw Data'!AK$3,FALSE)</f>
        <v>65.763744313362594</v>
      </c>
      <c r="G47" s="49">
        <f>VLOOKUP($A47,'Occupancy Raw Data'!$B$8:$BE$45,'Occupancy Raw Data'!AL$3,FALSE)</f>
        <v>64.612691803531405</v>
      </c>
      <c r="H47" s="48">
        <f>VLOOKUP($A47,'Occupancy Raw Data'!$B$8:$BE$45,'Occupancy Raw Data'!AN$3,FALSE)</f>
        <v>77.172597247388097</v>
      </c>
      <c r="I47" s="48">
        <f>VLOOKUP($A47,'Occupancy Raw Data'!$B$8:$BE$45,'Occupancy Raw Data'!AO$3,FALSE)</f>
        <v>82.096457072362</v>
      </c>
      <c r="J47" s="49">
        <f>VLOOKUP($A47,'Occupancy Raw Data'!$B$8:$BE$45,'Occupancy Raw Data'!AP$3,FALSE)</f>
        <v>79.634527159875006</v>
      </c>
      <c r="K47" s="50">
        <f>VLOOKUP($A47,'Occupancy Raw Data'!$B$8:$BE$45,'Occupancy Raw Data'!AR$3,FALSE)</f>
        <v>68.904762953824402</v>
      </c>
      <c r="M47" s="47">
        <f>VLOOKUP($A47,'Occupancy Raw Data'!$B$8:$BE$45,'Occupancy Raw Data'!AT$3,FALSE)</f>
        <v>2.3049573254469999</v>
      </c>
      <c r="N47" s="48">
        <f>VLOOKUP($A47,'Occupancy Raw Data'!$B$8:$BE$45,'Occupancy Raw Data'!AU$3,FALSE)</f>
        <v>4.5548672985595999</v>
      </c>
      <c r="O47" s="48">
        <f>VLOOKUP($A47,'Occupancy Raw Data'!$B$8:$BE$45,'Occupancy Raw Data'!AV$3,FALSE)</f>
        <v>5.4316739941035497</v>
      </c>
      <c r="P47" s="48">
        <f>VLOOKUP($A47,'Occupancy Raw Data'!$B$8:$BE$45,'Occupancy Raw Data'!AW$3,FALSE)</f>
        <v>-0.67633427046754402</v>
      </c>
      <c r="Q47" s="48">
        <f>VLOOKUP($A47,'Occupancy Raw Data'!$B$8:$BE$45,'Occupancy Raw Data'!AX$3,FALSE)</f>
        <v>-3.9628920971586199</v>
      </c>
      <c r="R47" s="49">
        <f>VLOOKUP($A47,'Occupancy Raw Data'!$B$8:$BE$45,'Occupancy Raw Data'!AY$3,FALSE)</f>
        <v>1.3912131499368501</v>
      </c>
      <c r="S47" s="48">
        <f>VLOOKUP($A47,'Occupancy Raw Data'!$B$8:$BE$45,'Occupancy Raw Data'!BA$3,FALSE)</f>
        <v>-2.4977959421520901</v>
      </c>
      <c r="T47" s="48">
        <f>VLOOKUP($A47,'Occupancy Raw Data'!$B$8:$BE$45,'Occupancy Raw Data'!BB$3,FALSE)</f>
        <v>-0.39823989411786698</v>
      </c>
      <c r="U47" s="49">
        <f>VLOOKUP($A47,'Occupancy Raw Data'!$B$8:$BE$45,'Occupancy Raw Data'!BC$3,FALSE)</f>
        <v>-1.4267389074649299</v>
      </c>
      <c r="V47" s="50">
        <f>VLOOKUP($A47,'Occupancy Raw Data'!$B$8:$BE$45,'Occupancy Raw Data'!BE$3,FALSE)</f>
        <v>0.44394541820781502</v>
      </c>
      <c r="X47" s="51">
        <f>VLOOKUP($A47,'ADR Raw Data'!$B$6:$BE$43,'ADR Raw Data'!AG$1,FALSE)</f>
        <v>113.173680493617</v>
      </c>
      <c r="Y47" s="52">
        <f>VLOOKUP($A47,'ADR Raw Data'!$B$6:$BE$43,'ADR Raw Data'!AH$1,FALSE)</f>
        <v>118.76482766917201</v>
      </c>
      <c r="Z47" s="52">
        <f>VLOOKUP($A47,'ADR Raw Data'!$B$6:$BE$43,'ADR Raw Data'!AI$1,FALSE)</f>
        <v>123.652280418313</v>
      </c>
      <c r="AA47" s="52">
        <f>VLOOKUP($A47,'ADR Raw Data'!$B$6:$BE$43,'ADR Raw Data'!AJ$1,FALSE)</f>
        <v>122.63041162441399</v>
      </c>
      <c r="AB47" s="52">
        <f>VLOOKUP($A47,'ADR Raw Data'!$B$6:$BE$43,'ADR Raw Data'!AK$1,FALSE)</f>
        <v>123.390023801428</v>
      </c>
      <c r="AC47" s="53">
        <f>VLOOKUP($A47,'ADR Raw Data'!$B$6:$BE$43,'ADR Raw Data'!AL$1,FALSE)</f>
        <v>120.69785381676</v>
      </c>
      <c r="AD47" s="52">
        <f>VLOOKUP($A47,'ADR Raw Data'!$B$6:$BE$43,'ADR Raw Data'!AN$1,FALSE)</f>
        <v>160.01809329696499</v>
      </c>
      <c r="AE47" s="52">
        <f>VLOOKUP($A47,'ADR Raw Data'!$B$6:$BE$43,'ADR Raw Data'!AO$1,FALSE)</f>
        <v>163.579452923221</v>
      </c>
      <c r="AF47" s="53">
        <f>VLOOKUP($A47,'ADR Raw Data'!$B$6:$BE$43,'ADR Raw Data'!AP$1,FALSE)</f>
        <v>161.85382346391401</v>
      </c>
      <c r="AG47" s="54">
        <f>VLOOKUP($A47,'ADR Raw Data'!$B$6:$BE$43,'ADR Raw Data'!AR$1,FALSE)</f>
        <v>134.28814982135501</v>
      </c>
      <c r="AI47" s="47">
        <f>VLOOKUP($A47,'ADR Raw Data'!$B$6:$BE$43,'ADR Raw Data'!AT$1,FALSE)</f>
        <v>1.53313066221284</v>
      </c>
      <c r="AJ47" s="48">
        <f>VLOOKUP($A47,'ADR Raw Data'!$B$6:$BE$43,'ADR Raw Data'!AU$1,FALSE)</f>
        <v>2.8526851326168199</v>
      </c>
      <c r="AK47" s="48">
        <f>VLOOKUP($A47,'ADR Raw Data'!$B$6:$BE$43,'ADR Raw Data'!AV$1,FALSE)</f>
        <v>3.1499458556962101</v>
      </c>
      <c r="AL47" s="48">
        <f>VLOOKUP($A47,'ADR Raw Data'!$B$6:$BE$43,'ADR Raw Data'!AW$1,FALSE)</f>
        <v>0.403507977924283</v>
      </c>
      <c r="AM47" s="48">
        <f>VLOOKUP($A47,'ADR Raw Data'!$B$6:$BE$43,'ADR Raw Data'!AX$1,FALSE)</f>
        <v>-1.53944790281238</v>
      </c>
      <c r="AN47" s="49">
        <f>VLOOKUP($A47,'ADR Raw Data'!$B$6:$BE$43,'ADR Raw Data'!AY$1,FALSE)</f>
        <v>1.1410386885409201</v>
      </c>
      <c r="AO47" s="48">
        <f>VLOOKUP($A47,'ADR Raw Data'!$B$6:$BE$43,'ADR Raw Data'!BA$1,FALSE)</f>
        <v>3.1149463697576402E-2</v>
      </c>
      <c r="AP47" s="48">
        <f>VLOOKUP($A47,'ADR Raw Data'!$B$6:$BE$43,'ADR Raw Data'!BB$1,FALSE)</f>
        <v>2.4331292562344999</v>
      </c>
      <c r="AQ47" s="49">
        <f>VLOOKUP($A47,'ADR Raw Data'!$B$6:$BE$43,'ADR Raw Data'!BC$1,FALSE)</f>
        <v>1.2673132185359299</v>
      </c>
      <c r="AR47" s="50">
        <f>VLOOKUP($A47,'ADR Raw Data'!$B$6:$BE$43,'ADR Raw Data'!BE$1,FALSE)</f>
        <v>0.999459814358995</v>
      </c>
      <c r="AT47" s="51">
        <f>VLOOKUP($A47,'RevPAR Raw Data'!$B$6:$BE$43,'RevPAR Raw Data'!AG$1,FALSE)</f>
        <v>59.682994294085802</v>
      </c>
      <c r="AU47" s="52">
        <f>VLOOKUP($A47,'RevPAR Raw Data'!$B$6:$BE$43,'RevPAR Raw Data'!AH$1,FALSE)</f>
        <v>76.122494409746295</v>
      </c>
      <c r="AV47" s="52">
        <f>VLOOKUP($A47,'RevPAR Raw Data'!$B$6:$BE$43,'RevPAR Raw Data'!AI$1,FALSE)</f>
        <v>87.341281517464694</v>
      </c>
      <c r="AW47" s="52">
        <f>VLOOKUP($A47,'RevPAR Raw Data'!$B$6:$BE$43,'RevPAR Raw Data'!AJ$1,FALSE)</f>
        <v>85.637991518235694</v>
      </c>
      <c r="AX47" s="52">
        <f>VLOOKUP($A47,'RevPAR Raw Data'!$B$6:$BE$43,'RevPAR Raw Data'!AK$1,FALSE)</f>
        <v>81.145899760968405</v>
      </c>
      <c r="AY47" s="53">
        <f>VLOOKUP($A47,'RevPAR Raw Data'!$B$6:$BE$43,'RevPAR Raw Data'!AL$1,FALSE)</f>
        <v>77.986132300100195</v>
      </c>
      <c r="AZ47" s="52">
        <f>VLOOKUP($A47,'RevPAR Raw Data'!$B$6:$BE$43,'RevPAR Raw Data'!AN$1,FALSE)</f>
        <v>123.490118663017</v>
      </c>
      <c r="BA47" s="52">
        <f>VLOOKUP($A47,'RevPAR Raw Data'!$B$6:$BE$43,'RevPAR Raw Data'!AO$1,FALSE)</f>
        <v>134.292935348317</v>
      </c>
      <c r="BB47" s="53">
        <f>VLOOKUP($A47,'RevPAR Raw Data'!$B$6:$BE$43,'RevPAR Raw Data'!AP$1,FALSE)</f>
        <v>128.891527005667</v>
      </c>
      <c r="BC47" s="54">
        <f>VLOOKUP($A47,'RevPAR Raw Data'!$B$6:$BE$43,'RevPAR Raw Data'!AR$1,FALSE)</f>
        <v>92.530931309481801</v>
      </c>
      <c r="BE47" s="47">
        <f>VLOOKUP($A47,'RevPAR Raw Data'!$B$6:$BE$43,'RevPAR Raw Data'!AT$1,FALSE)</f>
        <v>3.8734259951671999</v>
      </c>
      <c r="BF47" s="48">
        <f>VLOOKUP($A47,'RevPAR Raw Data'!$B$6:$BE$43,'RevPAR Raw Data'!AU$1,FALSE)</f>
        <v>7.5374884534128697</v>
      </c>
      <c r="BG47" s="48">
        <f>VLOOKUP($A47,'RevPAR Raw Data'!$B$6:$BE$43,'RevPAR Raw Data'!AV$1,FALSE)</f>
        <v>8.7527146396719608</v>
      </c>
      <c r="BH47" s="48">
        <f>VLOOKUP($A47,'RevPAR Raw Data'!$B$6:$BE$43,'RevPAR Raw Data'!AW$1,FALSE)</f>
        <v>-0.27555535528203301</v>
      </c>
      <c r="BI47" s="48">
        <f>VLOOKUP($A47,'RevPAR Raw Data'!$B$6:$BE$43,'RevPAR Raw Data'!AX$1,FALSE)</f>
        <v>-5.4413333406905702</v>
      </c>
      <c r="BJ47" s="49">
        <f>VLOOKUP($A47,'RevPAR Raw Data'!$B$6:$BE$43,'RevPAR Raw Data'!AY$1,FALSE)</f>
        <v>2.5481261187586202</v>
      </c>
      <c r="BK47" s="48">
        <f>VLOOKUP($A47,'RevPAR Raw Data'!$B$6:$BE$43,'RevPAR Raw Data'!BA$1,FALSE)</f>
        <v>-2.46742452849475</v>
      </c>
      <c r="BL47" s="48">
        <f>VLOOKUP($A47,'RevPAR Raw Data'!$B$6:$BE$43,'RevPAR Raw Data'!BB$1,FALSE)</f>
        <v>2.0251996707428601</v>
      </c>
      <c r="BM47" s="49">
        <f>VLOOKUP($A47,'RevPAR Raw Data'!$B$6:$BE$43,'RevPAR Raw Data'!BC$1,FALSE)</f>
        <v>-0.17750693969729101</v>
      </c>
      <c r="BN47" s="50">
        <f>VLOOKUP($A47,'RevPAR Raw Data'!$B$6:$BE$43,'RevPAR Raw Data'!BE$1,FALSE)</f>
        <v>1.4478422886194799</v>
      </c>
    </row>
    <row r="48" spans="1:66" x14ac:dyDescent="0.45">
      <c r="A48" s="63" t="s">
        <v>78</v>
      </c>
      <c r="B48" s="47">
        <f>VLOOKUP($A48,'Occupancy Raw Data'!$B$8:$BE$45,'Occupancy Raw Data'!AG$3,FALSE)</f>
        <v>49.335418295543299</v>
      </c>
      <c r="C48" s="48">
        <f>VLOOKUP($A48,'Occupancy Raw Data'!$B$8:$BE$45,'Occupancy Raw Data'!AH$3,FALSE)</f>
        <v>62.685691946833401</v>
      </c>
      <c r="D48" s="48">
        <f>VLOOKUP($A48,'Occupancy Raw Data'!$B$8:$BE$45,'Occupancy Raw Data'!AI$3,FALSE)</f>
        <v>67.709147771696607</v>
      </c>
      <c r="E48" s="48">
        <f>VLOOKUP($A48,'Occupancy Raw Data'!$B$8:$BE$45,'Occupancy Raw Data'!AJ$3,FALSE)</f>
        <v>66.419077404221994</v>
      </c>
      <c r="F48" s="48">
        <f>VLOOKUP($A48,'Occupancy Raw Data'!$B$8:$BE$45,'Occupancy Raw Data'!AK$3,FALSE)</f>
        <v>65.089913995308805</v>
      </c>
      <c r="G48" s="49">
        <f>VLOOKUP($A48,'Occupancy Raw Data'!$B$8:$BE$45,'Occupancy Raw Data'!AL$3,FALSE)</f>
        <v>62.2478498827208</v>
      </c>
      <c r="H48" s="48">
        <f>VLOOKUP($A48,'Occupancy Raw Data'!$B$8:$BE$45,'Occupancy Raw Data'!AN$3,FALSE)</f>
        <v>74.550430023455803</v>
      </c>
      <c r="I48" s="48">
        <f>VLOOKUP($A48,'Occupancy Raw Data'!$B$8:$BE$45,'Occupancy Raw Data'!AO$3,FALSE)</f>
        <v>76.876465989053898</v>
      </c>
      <c r="J48" s="49">
        <f>VLOOKUP($A48,'Occupancy Raw Data'!$B$8:$BE$45,'Occupancy Raw Data'!AP$3,FALSE)</f>
        <v>75.713448006254794</v>
      </c>
      <c r="K48" s="50">
        <f>VLOOKUP($A48,'Occupancy Raw Data'!$B$8:$BE$45,'Occupancy Raw Data'!AR$3,FALSE)</f>
        <v>66.095163632302004</v>
      </c>
      <c r="M48" s="47">
        <f>VLOOKUP($A48,'Occupancy Raw Data'!$B$8:$BE$45,'Occupancy Raw Data'!AT$3,FALSE)</f>
        <v>-0.98077677520596296</v>
      </c>
      <c r="N48" s="48">
        <f>VLOOKUP($A48,'Occupancy Raw Data'!$B$8:$BE$45,'Occupancy Raw Data'!AU$3,FALSE)</f>
        <v>2.72261370916079</v>
      </c>
      <c r="O48" s="48">
        <f>VLOOKUP($A48,'Occupancy Raw Data'!$B$8:$BE$45,'Occupancy Raw Data'!AV$3,FALSE)</f>
        <v>5.1928332827209198</v>
      </c>
      <c r="P48" s="48">
        <f>VLOOKUP($A48,'Occupancy Raw Data'!$B$8:$BE$45,'Occupancy Raw Data'!AW$3,FALSE)</f>
        <v>-0.55604331284752695</v>
      </c>
      <c r="Q48" s="48">
        <f>VLOOKUP($A48,'Occupancy Raw Data'!$B$8:$BE$45,'Occupancy Raw Data'!AX$3,FALSE)</f>
        <v>5.0804670242978798</v>
      </c>
      <c r="R48" s="49">
        <f>VLOOKUP($A48,'Occupancy Raw Data'!$B$8:$BE$45,'Occupancy Raw Data'!AY$3,FALSE)</f>
        <v>2.3987138263665502</v>
      </c>
      <c r="S48" s="48">
        <f>VLOOKUP($A48,'Occupancy Raw Data'!$B$8:$BE$45,'Occupancy Raw Data'!BA$3,FALSE)</f>
        <v>2.4167561761546699</v>
      </c>
      <c r="T48" s="48">
        <f>VLOOKUP($A48,'Occupancy Raw Data'!$B$8:$BE$45,'Occupancy Raw Data'!BB$3,FALSE)</f>
        <v>1.68045501551189</v>
      </c>
      <c r="U48" s="49">
        <f>VLOOKUP($A48,'Occupancy Raw Data'!$B$8:$BE$45,'Occupancy Raw Data'!BC$3,FALSE)</f>
        <v>2.0416227608008399</v>
      </c>
      <c r="V48" s="50">
        <f>VLOOKUP($A48,'Occupancy Raw Data'!$B$8:$BE$45,'Occupancy Raw Data'!BE$3,FALSE)</f>
        <v>2.2815659839253302</v>
      </c>
      <c r="X48" s="51">
        <f>VLOOKUP($A48,'ADR Raw Data'!$B$6:$BE$43,'ADR Raw Data'!AG$1,FALSE)</f>
        <v>114.70222266243999</v>
      </c>
      <c r="Y48" s="52">
        <f>VLOOKUP($A48,'ADR Raw Data'!$B$6:$BE$43,'ADR Raw Data'!AH$1,FALSE)</f>
        <v>114.98564702213901</v>
      </c>
      <c r="Z48" s="52">
        <f>VLOOKUP($A48,'ADR Raw Data'!$B$6:$BE$43,'ADR Raw Data'!AI$1,FALSE)</f>
        <v>115.91030023094601</v>
      </c>
      <c r="AA48" s="52">
        <f>VLOOKUP($A48,'ADR Raw Data'!$B$6:$BE$43,'ADR Raw Data'!AJ$1,FALSE)</f>
        <v>115.20881400824</v>
      </c>
      <c r="AB48" s="52">
        <f>VLOOKUP($A48,'ADR Raw Data'!$B$6:$BE$43,'ADR Raw Data'!AK$1,FALSE)</f>
        <v>122.714048048048</v>
      </c>
      <c r="AC48" s="53">
        <f>VLOOKUP($A48,'ADR Raw Data'!$B$6:$BE$43,'ADR Raw Data'!AL$1,FALSE)</f>
        <v>116.805752056773</v>
      </c>
      <c r="AD48" s="52">
        <f>VLOOKUP($A48,'ADR Raw Data'!$B$6:$BE$43,'ADR Raw Data'!AN$1,FALSE)</f>
        <v>147.79722338751901</v>
      </c>
      <c r="AE48" s="52">
        <f>VLOOKUP($A48,'ADR Raw Data'!$B$6:$BE$43,'ADR Raw Data'!AO$1,FALSE)</f>
        <v>151.26129672006101</v>
      </c>
      <c r="AF48" s="53">
        <f>VLOOKUP($A48,'ADR Raw Data'!$B$6:$BE$43,'ADR Raw Data'!AP$1,FALSE)</f>
        <v>149.55586549632099</v>
      </c>
      <c r="AG48" s="54">
        <f>VLOOKUP($A48,'ADR Raw Data'!$B$6:$BE$43,'ADR Raw Data'!AR$1,FALSE)</f>
        <v>127.524599915504</v>
      </c>
      <c r="AI48" s="47">
        <f>VLOOKUP($A48,'ADR Raw Data'!$B$6:$BE$43,'ADR Raw Data'!AT$1,FALSE)</f>
        <v>6.0541572735286504</v>
      </c>
      <c r="AJ48" s="48">
        <f>VLOOKUP($A48,'ADR Raw Data'!$B$6:$BE$43,'ADR Raw Data'!AU$1,FALSE)</f>
        <v>7.4953490632122</v>
      </c>
      <c r="AK48" s="48">
        <f>VLOOKUP($A48,'ADR Raw Data'!$B$6:$BE$43,'ADR Raw Data'!AV$1,FALSE)</f>
        <v>5.6764988669826302</v>
      </c>
      <c r="AL48" s="48">
        <f>VLOOKUP($A48,'ADR Raw Data'!$B$6:$BE$43,'ADR Raw Data'!AW$1,FALSE)</f>
        <v>6.8832239476438701</v>
      </c>
      <c r="AM48" s="48">
        <f>VLOOKUP($A48,'ADR Raw Data'!$B$6:$BE$43,'ADR Raw Data'!AX$1,FALSE)</f>
        <v>6.3117371525644996</v>
      </c>
      <c r="AN48" s="49">
        <f>VLOOKUP($A48,'ADR Raw Data'!$B$6:$BE$43,'ADR Raw Data'!AY$1,FALSE)</f>
        <v>6.5334113922157098</v>
      </c>
      <c r="AO48" s="48">
        <f>VLOOKUP($A48,'ADR Raw Data'!$B$6:$BE$43,'ADR Raw Data'!BA$1,FALSE)</f>
        <v>4.1299962761817204</v>
      </c>
      <c r="AP48" s="48">
        <f>VLOOKUP($A48,'ADR Raw Data'!$B$6:$BE$43,'ADR Raw Data'!BB$1,FALSE)</f>
        <v>4.9360527174443103</v>
      </c>
      <c r="AQ48" s="49">
        <f>VLOOKUP($A48,'ADR Raw Data'!$B$6:$BE$43,'ADR Raw Data'!BC$1,FALSE)</f>
        <v>4.5394155113581398</v>
      </c>
      <c r="AR48" s="50">
        <f>VLOOKUP($A48,'ADR Raw Data'!$B$6:$BE$43,'ADR Raw Data'!BE$1,FALSE)</f>
        <v>5.7365623491061397</v>
      </c>
      <c r="AT48" s="51">
        <f>VLOOKUP($A48,'RevPAR Raw Data'!$B$6:$BE$43,'RevPAR Raw Data'!AG$1,FALSE)</f>
        <v>56.5888213448006</v>
      </c>
      <c r="AU48" s="52">
        <f>VLOOKUP($A48,'RevPAR Raw Data'!$B$6:$BE$43,'RevPAR Raw Data'!AH$1,FALSE)</f>
        <v>72.079548475371297</v>
      </c>
      <c r="AV48" s="52">
        <f>VLOOKUP($A48,'RevPAR Raw Data'!$B$6:$BE$43,'RevPAR Raw Data'!AI$1,FALSE)</f>
        <v>78.481876465989004</v>
      </c>
      <c r="AW48" s="52">
        <f>VLOOKUP($A48,'RevPAR Raw Data'!$B$6:$BE$43,'RevPAR Raw Data'!AJ$1,FALSE)</f>
        <v>76.520631352619205</v>
      </c>
      <c r="AX48" s="52">
        <f>VLOOKUP($A48,'RevPAR Raw Data'!$B$6:$BE$43,'RevPAR Raw Data'!AK$1,FALSE)</f>
        <v>79.874468334636404</v>
      </c>
      <c r="AY48" s="53">
        <f>VLOOKUP($A48,'RevPAR Raw Data'!$B$6:$BE$43,'RevPAR Raw Data'!AL$1,FALSE)</f>
        <v>72.709069194683295</v>
      </c>
      <c r="AZ48" s="52">
        <f>VLOOKUP($A48,'RevPAR Raw Data'!$B$6:$BE$43,'RevPAR Raw Data'!AN$1,FALSE)</f>
        <v>110.18346559812301</v>
      </c>
      <c r="BA48" s="52">
        <f>VLOOKUP($A48,'RevPAR Raw Data'!$B$6:$BE$43,'RevPAR Raw Data'!AO$1,FALSE)</f>
        <v>116.284339327599</v>
      </c>
      <c r="BB48" s="53">
        <f>VLOOKUP($A48,'RevPAR Raw Data'!$B$6:$BE$43,'RevPAR Raw Data'!AP$1,FALSE)</f>
        <v>113.233902462861</v>
      </c>
      <c r="BC48" s="54">
        <f>VLOOKUP($A48,'RevPAR Raw Data'!$B$6:$BE$43,'RevPAR Raw Data'!AR$1,FALSE)</f>
        <v>84.287592985591402</v>
      </c>
      <c r="BE48" s="47">
        <f>VLOOKUP($A48,'RevPAR Raw Data'!$B$6:$BE$43,'RevPAR Raw Data'!AT$1,FALSE)</f>
        <v>5.0140027298494703</v>
      </c>
      <c r="BF48" s="48">
        <f>VLOOKUP($A48,'RevPAR Raw Data'!$B$6:$BE$43,'RevPAR Raw Data'!AU$1,FALSE)</f>
        <v>10.422032173517399</v>
      </c>
      <c r="BG48" s="48">
        <f>VLOOKUP($A48,'RevPAR Raw Data'!$B$6:$BE$43,'RevPAR Raw Data'!AV$1,FALSE)</f>
        <v>11.164103272161499</v>
      </c>
      <c r="BH48" s="48">
        <f>VLOOKUP($A48,'RevPAR Raw Data'!$B$6:$BE$43,'RevPAR Raw Data'!AW$1,FALSE)</f>
        <v>6.2889069283271501</v>
      </c>
      <c r="BI48" s="48">
        <f>VLOOKUP($A48,'RevPAR Raw Data'!$B$6:$BE$43,'RevPAR Raw Data'!AX$1,FALSE)</f>
        <v>11.712869901558699</v>
      </c>
      <c r="BJ48" s="49">
        <f>VLOOKUP($A48,'RevPAR Raw Data'!$B$6:$BE$43,'RevPAR Raw Data'!AY$1,FALSE)</f>
        <v>9.08884306098075</v>
      </c>
      <c r="BK48" s="48">
        <f>VLOOKUP($A48,'RevPAR Raw Data'!$B$6:$BE$43,'RevPAR Raw Data'!BA$1,FALSE)</f>
        <v>6.6465643924159696</v>
      </c>
      <c r="BL48" s="48">
        <f>VLOOKUP($A48,'RevPAR Raw Data'!$B$6:$BE$43,'RevPAR Raw Data'!BB$1,FALSE)</f>
        <v>6.6994558784147999</v>
      </c>
      <c r="BM48" s="49">
        <f>VLOOKUP($A48,'RevPAR Raw Data'!$B$6:$BE$43,'RevPAR Raw Data'!BC$1,FALSE)</f>
        <v>6.6737160124461896</v>
      </c>
      <c r="BN48" s="50">
        <f>VLOOKUP($A48,'RevPAR Raw Data'!$B$6:$BE$43,'RevPAR Raw Data'!BE$1,FALSE)</f>
        <v>8.1490117882353506</v>
      </c>
    </row>
    <row r="49" spans="1:66" x14ac:dyDescent="0.45">
      <c r="A49" s="63" t="s">
        <v>79</v>
      </c>
      <c r="B49" s="47">
        <f>VLOOKUP($A49,'Occupancy Raw Data'!$B$8:$BE$45,'Occupancy Raw Data'!AG$3,FALSE)</f>
        <v>46.535836177474401</v>
      </c>
      <c r="C49" s="48">
        <f>VLOOKUP($A49,'Occupancy Raw Data'!$B$8:$BE$45,'Occupancy Raw Data'!AH$3,FALSE)</f>
        <v>55.102389078498199</v>
      </c>
      <c r="D49" s="48">
        <f>VLOOKUP($A49,'Occupancy Raw Data'!$B$8:$BE$45,'Occupancy Raw Data'!AI$3,FALSE)</f>
        <v>58.549488054607501</v>
      </c>
      <c r="E49" s="48">
        <f>VLOOKUP($A49,'Occupancy Raw Data'!$B$8:$BE$45,'Occupancy Raw Data'!AJ$3,FALSE)</f>
        <v>57.542662116040901</v>
      </c>
      <c r="F49" s="48">
        <f>VLOOKUP($A49,'Occupancy Raw Data'!$B$8:$BE$45,'Occupancy Raw Data'!AK$3,FALSE)</f>
        <v>57.235494880546</v>
      </c>
      <c r="G49" s="49">
        <f>VLOOKUP($A49,'Occupancy Raw Data'!$B$8:$BE$45,'Occupancy Raw Data'!AL$3,FALSE)</f>
        <v>54.9931740614334</v>
      </c>
      <c r="H49" s="48">
        <f>VLOOKUP($A49,'Occupancy Raw Data'!$B$8:$BE$45,'Occupancy Raw Data'!AN$3,FALSE)</f>
        <v>70.460424211070801</v>
      </c>
      <c r="I49" s="48">
        <f>VLOOKUP($A49,'Occupancy Raw Data'!$B$8:$BE$45,'Occupancy Raw Data'!AO$3,FALSE)</f>
        <v>71.581307121917504</v>
      </c>
      <c r="J49" s="49">
        <f>VLOOKUP($A49,'Occupancy Raw Data'!$B$8:$BE$45,'Occupancy Raw Data'!AP$3,FALSE)</f>
        <v>71.020865666494203</v>
      </c>
      <c r="K49" s="50">
        <f>VLOOKUP($A49,'Occupancy Raw Data'!$B$8:$BE$45,'Occupancy Raw Data'!AR$3,FALSE)</f>
        <v>59.538363734167902</v>
      </c>
      <c r="M49" s="47">
        <f>VLOOKUP($A49,'Occupancy Raw Data'!$B$8:$BE$45,'Occupancy Raw Data'!AT$3,FALSE)</f>
        <v>-1.48366683970319</v>
      </c>
      <c r="N49" s="48">
        <f>VLOOKUP($A49,'Occupancy Raw Data'!$B$8:$BE$45,'Occupancy Raw Data'!AU$3,FALSE)</f>
        <v>3.1618678061234</v>
      </c>
      <c r="O49" s="48">
        <f>VLOOKUP($A49,'Occupancy Raw Data'!$B$8:$BE$45,'Occupancy Raw Data'!AV$3,FALSE)</f>
        <v>4.6170347115728703</v>
      </c>
      <c r="P49" s="48">
        <f>VLOOKUP($A49,'Occupancy Raw Data'!$B$8:$BE$45,'Occupancy Raw Data'!AW$3,FALSE)</f>
        <v>-4.70572187362548</v>
      </c>
      <c r="Q49" s="48">
        <f>VLOOKUP($A49,'Occupancy Raw Data'!$B$8:$BE$45,'Occupancy Raw Data'!AX$3,FALSE)</f>
        <v>1.04968096156699</v>
      </c>
      <c r="R49" s="49">
        <f>VLOOKUP($A49,'Occupancy Raw Data'!$B$8:$BE$45,'Occupancy Raw Data'!AY$3,FALSE)</f>
        <v>0.51189327054810896</v>
      </c>
      <c r="S49" s="48">
        <f>VLOOKUP($A49,'Occupancy Raw Data'!$B$8:$BE$45,'Occupancy Raw Data'!BA$3,FALSE)</f>
        <v>4.5746695588773596</v>
      </c>
      <c r="T49" s="48">
        <f>VLOOKUP($A49,'Occupancy Raw Data'!$B$8:$BE$45,'Occupancy Raw Data'!BB$3,FALSE)</f>
        <v>3.4405081090391199</v>
      </c>
      <c r="U49" s="49">
        <f>VLOOKUP($A49,'Occupancy Raw Data'!$B$8:$BE$45,'Occupancy Raw Data'!BC$3,FALSE)</f>
        <v>4.0000223042712602</v>
      </c>
      <c r="V49" s="50">
        <f>VLOOKUP($A49,'Occupancy Raw Data'!$B$8:$BE$45,'Occupancy Raw Data'!BE$3,FALSE)</f>
        <v>1.64391735495856</v>
      </c>
      <c r="X49" s="51">
        <f>VLOOKUP($A49,'ADR Raw Data'!$B$6:$BE$43,'ADR Raw Data'!AG$1,FALSE)</f>
        <v>111.77691235790201</v>
      </c>
      <c r="Y49" s="52">
        <f>VLOOKUP($A49,'ADR Raw Data'!$B$6:$BE$43,'ADR Raw Data'!AH$1,FALSE)</f>
        <v>105.748454629916</v>
      </c>
      <c r="Z49" s="52">
        <f>VLOOKUP($A49,'ADR Raw Data'!$B$6:$BE$43,'ADR Raw Data'!AI$1,FALSE)</f>
        <v>109.35863013698599</v>
      </c>
      <c r="AA49" s="52">
        <f>VLOOKUP($A49,'ADR Raw Data'!$B$6:$BE$43,'ADR Raw Data'!AJ$1,FALSE)</f>
        <v>107.397731316725</v>
      </c>
      <c r="AB49" s="52">
        <f>VLOOKUP($A49,'ADR Raw Data'!$B$6:$BE$43,'ADR Raw Data'!AK$1,FALSE)</f>
        <v>110.73774895646901</v>
      </c>
      <c r="AC49" s="53">
        <f>VLOOKUP($A49,'ADR Raw Data'!$B$6:$BE$43,'ADR Raw Data'!AL$1,FALSE)</f>
        <v>108.921145658784</v>
      </c>
      <c r="AD49" s="52">
        <f>VLOOKUP($A49,'ADR Raw Data'!$B$6:$BE$43,'ADR Raw Data'!AN$1,FALSE)</f>
        <v>140.19149779735599</v>
      </c>
      <c r="AE49" s="52">
        <f>VLOOKUP($A49,'ADR Raw Data'!$B$6:$BE$43,'ADR Raw Data'!AO$1,FALSE)</f>
        <v>141.385336063599</v>
      </c>
      <c r="AF49" s="53">
        <f>VLOOKUP($A49,'ADR Raw Data'!$B$6:$BE$43,'ADR Raw Data'!AP$1,FALSE)</f>
        <v>140.79312735219099</v>
      </c>
      <c r="AG49" s="54">
        <f>VLOOKUP($A49,'ADR Raw Data'!$B$6:$BE$43,'ADR Raw Data'!AR$1,FALSE)</f>
        <v>119.702645174537</v>
      </c>
      <c r="AI49" s="47">
        <f>VLOOKUP($A49,'ADR Raw Data'!$B$6:$BE$43,'ADR Raw Data'!AT$1,FALSE)</f>
        <v>2.1143795984275799</v>
      </c>
      <c r="AJ49" s="48">
        <f>VLOOKUP($A49,'ADR Raw Data'!$B$6:$BE$43,'ADR Raw Data'!AU$1,FALSE)</f>
        <v>0.31448665938526799</v>
      </c>
      <c r="AK49" s="48">
        <f>VLOOKUP($A49,'ADR Raw Data'!$B$6:$BE$43,'ADR Raw Data'!AV$1,FALSE)</f>
        <v>4.8416043691010398</v>
      </c>
      <c r="AL49" s="48">
        <f>VLOOKUP($A49,'ADR Raw Data'!$B$6:$BE$43,'ADR Raw Data'!AW$1,FALSE)</f>
        <v>0.154964345357748</v>
      </c>
      <c r="AM49" s="48">
        <f>VLOOKUP($A49,'ADR Raw Data'!$B$6:$BE$43,'ADR Raw Data'!AX$1,FALSE)</f>
        <v>-1.87192738503413</v>
      </c>
      <c r="AN49" s="49">
        <f>VLOOKUP($A49,'ADR Raw Data'!$B$6:$BE$43,'ADR Raw Data'!AY$1,FALSE)</f>
        <v>1.02261396957419</v>
      </c>
      <c r="AO49" s="48">
        <f>VLOOKUP($A49,'ADR Raw Data'!$B$6:$BE$43,'ADR Raw Data'!BA$1,FALSE)</f>
        <v>-0.70950077476781404</v>
      </c>
      <c r="AP49" s="48">
        <f>VLOOKUP($A49,'ADR Raw Data'!$B$6:$BE$43,'ADR Raw Data'!BB$1,FALSE)</f>
        <v>0.51187208634593495</v>
      </c>
      <c r="AQ49" s="49">
        <f>VLOOKUP($A49,'ADR Raw Data'!$B$6:$BE$43,'ADR Raw Data'!BC$1,FALSE)</f>
        <v>-9.4118888550301497E-2</v>
      </c>
      <c r="AR49" s="50">
        <f>VLOOKUP($A49,'ADR Raw Data'!$B$6:$BE$43,'ADR Raw Data'!BE$1,FALSE)</f>
        <v>0.76038869005153498</v>
      </c>
      <c r="AT49" s="51">
        <f>VLOOKUP($A49,'RevPAR Raw Data'!$B$6:$BE$43,'RevPAR Raw Data'!AG$1,FALSE)</f>
        <v>52.0163208191126</v>
      </c>
      <c r="AU49" s="52">
        <f>VLOOKUP($A49,'RevPAR Raw Data'!$B$6:$BE$43,'RevPAR Raw Data'!AH$1,FALSE)</f>
        <v>58.269924914675698</v>
      </c>
      <c r="AV49" s="52">
        <f>VLOOKUP($A49,'RevPAR Raw Data'!$B$6:$BE$43,'RevPAR Raw Data'!AI$1,FALSE)</f>
        <v>64.0289180887372</v>
      </c>
      <c r="AW49" s="52">
        <f>VLOOKUP($A49,'RevPAR Raw Data'!$B$6:$BE$43,'RevPAR Raw Data'!AJ$1,FALSE)</f>
        <v>61.799513651877099</v>
      </c>
      <c r="AX49" s="52">
        <f>VLOOKUP($A49,'RevPAR Raw Data'!$B$6:$BE$43,'RevPAR Raw Data'!AK$1,FALSE)</f>
        <v>63.381298634812197</v>
      </c>
      <c r="AY49" s="53">
        <f>VLOOKUP($A49,'RevPAR Raw Data'!$B$6:$BE$43,'RevPAR Raw Data'!AL$1,FALSE)</f>
        <v>59.899195221843001</v>
      </c>
      <c r="AZ49" s="52">
        <f>VLOOKUP($A49,'RevPAR Raw Data'!$B$6:$BE$43,'RevPAR Raw Data'!AN$1,FALSE)</f>
        <v>98.779524055871704</v>
      </c>
      <c r="BA49" s="52">
        <f>VLOOKUP($A49,'RevPAR Raw Data'!$B$6:$BE$43,'RevPAR Raw Data'!AO$1,FALSE)</f>
        <v>101.20547163304001</v>
      </c>
      <c r="BB49" s="53">
        <f>VLOOKUP($A49,'RevPAR Raw Data'!$B$6:$BE$43,'RevPAR Raw Data'!AP$1,FALSE)</f>
        <v>99.992497844455897</v>
      </c>
      <c r="BC49" s="54">
        <f>VLOOKUP($A49,'RevPAR Raw Data'!$B$6:$BE$43,'RevPAR Raw Data'!AR$1,FALSE)</f>
        <v>71.268996283436806</v>
      </c>
      <c r="BE49" s="47">
        <f>VLOOKUP($A49,'RevPAR Raw Data'!$B$6:$BE$43,'RevPAR Raw Data'!AT$1,FALSE)</f>
        <v>0.59934240975707298</v>
      </c>
      <c r="BF49" s="48">
        <f>VLOOKUP($A49,'RevPAR Raw Data'!$B$6:$BE$43,'RevPAR Raw Data'!AU$1,FALSE)</f>
        <v>3.4862981179463199</v>
      </c>
      <c r="BG49" s="48">
        <f>VLOOKUP($A49,'RevPAR Raw Data'!$B$6:$BE$43,'RevPAR Raw Data'!AV$1,FALSE)</f>
        <v>9.6821776349923301</v>
      </c>
      <c r="BH49" s="48">
        <f>VLOOKUP($A49,'RevPAR Raw Data'!$B$6:$BE$43,'RevPAR Raw Data'!AW$1,FALSE)</f>
        <v>-4.5580497193635496</v>
      </c>
      <c r="BI49" s="48">
        <f>VLOOKUP($A49,'RevPAR Raw Data'!$B$6:$BE$43,'RevPAR Raw Data'!AX$1,FALSE)</f>
        <v>-0.84189568884219901</v>
      </c>
      <c r="BJ49" s="49">
        <f>VLOOKUP($A49,'RevPAR Raw Data'!$B$6:$BE$43,'RevPAR Raw Data'!AY$1,FALSE)</f>
        <v>1.53974193221624</v>
      </c>
      <c r="BK49" s="48">
        <f>VLOOKUP($A49,'RevPAR Raw Data'!$B$6:$BE$43,'RevPAR Raw Data'!BA$1,FALSE)</f>
        <v>3.8327114681462402</v>
      </c>
      <c r="BL49" s="48">
        <f>VLOOKUP($A49,'RevPAR Raw Data'!$B$6:$BE$43,'RevPAR Raw Data'!BB$1,FALSE)</f>
        <v>3.9699911960237002</v>
      </c>
      <c r="BM49" s="49">
        <f>VLOOKUP($A49,'RevPAR Raw Data'!$B$6:$BE$43,'RevPAR Raw Data'!BC$1,FALSE)</f>
        <v>3.9021386391864099</v>
      </c>
      <c r="BN49" s="50">
        <f>VLOOKUP($A49,'RevPAR Raw Data'!$B$6:$BE$43,'RevPAR Raw Data'!BE$1,FALSE)</f>
        <v>2.4168062066510001</v>
      </c>
    </row>
    <row r="50" spans="1:66" x14ac:dyDescent="0.45">
      <c r="A50" s="63" t="s">
        <v>80</v>
      </c>
      <c r="B50" s="47">
        <f>VLOOKUP($A50,'Occupancy Raw Data'!$B$8:$BE$45,'Occupancy Raw Data'!AG$3,FALSE)</f>
        <v>48.764767689192901</v>
      </c>
      <c r="C50" s="48">
        <f>VLOOKUP($A50,'Occupancy Raw Data'!$B$8:$BE$45,'Occupancy Raw Data'!AH$3,FALSE)</f>
        <v>55.003012318459703</v>
      </c>
      <c r="D50" s="48">
        <f>VLOOKUP($A50,'Occupancy Raw Data'!$B$8:$BE$45,'Occupancy Raw Data'!AI$3,FALSE)</f>
        <v>58.483842436516902</v>
      </c>
      <c r="E50" s="48">
        <f>VLOOKUP($A50,'Occupancy Raw Data'!$B$8:$BE$45,'Occupancy Raw Data'!AJ$3,FALSE)</f>
        <v>58.911976209093297</v>
      </c>
      <c r="F50" s="48">
        <f>VLOOKUP($A50,'Occupancy Raw Data'!$B$8:$BE$45,'Occupancy Raw Data'!AK$3,FALSE)</f>
        <v>59.608014048940497</v>
      </c>
      <c r="G50" s="49">
        <f>VLOOKUP($A50,'Occupancy Raw Data'!$B$8:$BE$45,'Occupancy Raw Data'!AL$3,FALSE)</f>
        <v>56.153773193127797</v>
      </c>
      <c r="H50" s="48">
        <f>VLOOKUP($A50,'Occupancy Raw Data'!$B$8:$BE$45,'Occupancy Raw Data'!AN$3,FALSE)</f>
        <v>71.429945248688895</v>
      </c>
      <c r="I50" s="48">
        <f>VLOOKUP($A50,'Occupancy Raw Data'!$B$8:$BE$45,'Occupancy Raw Data'!AO$3,FALSE)</f>
        <v>74.705407172806403</v>
      </c>
      <c r="J50" s="49">
        <f>VLOOKUP($A50,'Occupancy Raw Data'!$B$8:$BE$45,'Occupancy Raw Data'!AP$3,FALSE)</f>
        <v>73.067676210747607</v>
      </c>
      <c r="K50" s="50">
        <f>VLOOKUP($A50,'Occupancy Raw Data'!$B$8:$BE$45,'Occupancy Raw Data'!AR$3,FALSE)</f>
        <v>60.984998315240396</v>
      </c>
      <c r="M50" s="47">
        <f>VLOOKUP($A50,'Occupancy Raw Data'!$B$8:$BE$45,'Occupancy Raw Data'!AT$3,FALSE)</f>
        <v>-0.31550531653550701</v>
      </c>
      <c r="N50" s="48">
        <f>VLOOKUP($A50,'Occupancy Raw Data'!$B$8:$BE$45,'Occupancy Raw Data'!AU$3,FALSE)</f>
        <v>2.80957895749036</v>
      </c>
      <c r="O50" s="48">
        <f>VLOOKUP($A50,'Occupancy Raw Data'!$B$8:$BE$45,'Occupancy Raw Data'!AV$3,FALSE)</f>
        <v>3.1378622962747502</v>
      </c>
      <c r="P50" s="48">
        <f>VLOOKUP($A50,'Occupancy Raw Data'!$B$8:$BE$45,'Occupancy Raw Data'!AW$3,FALSE)</f>
        <v>-0.60746756836364502</v>
      </c>
      <c r="Q50" s="48">
        <f>VLOOKUP($A50,'Occupancy Raw Data'!$B$8:$BE$45,'Occupancy Raw Data'!AX$3,FALSE)</f>
        <v>-3.2948934132407701</v>
      </c>
      <c r="R50" s="49">
        <f>VLOOKUP($A50,'Occupancy Raw Data'!$B$8:$BE$45,'Occupancy Raw Data'!AY$3,FALSE)</f>
        <v>0.26461569696672199</v>
      </c>
      <c r="S50" s="48">
        <f>VLOOKUP($A50,'Occupancy Raw Data'!$B$8:$BE$45,'Occupancy Raw Data'!BA$3,FALSE)</f>
        <v>-1.27947656793464</v>
      </c>
      <c r="T50" s="48">
        <f>VLOOKUP($A50,'Occupancy Raw Data'!$B$8:$BE$45,'Occupancy Raw Data'!BB$3,FALSE)</f>
        <v>-0.22670707867008599</v>
      </c>
      <c r="U50" s="49">
        <f>VLOOKUP($A50,'Occupancy Raw Data'!$B$8:$BE$45,'Occupancy Raw Data'!BC$3,FALSE)</f>
        <v>-0.74408425604386697</v>
      </c>
      <c r="V50" s="50">
        <f>VLOOKUP($A50,'Occupancy Raw Data'!$B$8:$BE$45,'Occupancy Raw Data'!BE$3,FALSE)</f>
        <v>-8.3107977157092894E-2</v>
      </c>
      <c r="X50" s="51">
        <f>VLOOKUP($A50,'ADR Raw Data'!$B$6:$BE$43,'ADR Raw Data'!AG$1,FALSE)</f>
        <v>106.35743187849801</v>
      </c>
      <c r="Y50" s="52">
        <f>VLOOKUP($A50,'ADR Raw Data'!$B$6:$BE$43,'ADR Raw Data'!AH$1,FALSE)</f>
        <v>106.82319882543401</v>
      </c>
      <c r="Z50" s="52">
        <f>VLOOKUP($A50,'ADR Raw Data'!$B$6:$BE$43,'ADR Raw Data'!AI$1,FALSE)</f>
        <v>109.90821128767099</v>
      </c>
      <c r="AA50" s="52">
        <f>VLOOKUP($A50,'ADR Raw Data'!$B$6:$BE$43,'ADR Raw Data'!AJ$1,FALSE)</f>
        <v>109.836555734458</v>
      </c>
      <c r="AB50" s="52">
        <f>VLOOKUP($A50,'ADR Raw Data'!$B$6:$BE$43,'ADR Raw Data'!AK$1,FALSE)</f>
        <v>113.27544363683199</v>
      </c>
      <c r="AC50" s="53">
        <f>VLOOKUP($A50,'ADR Raw Data'!$B$6:$BE$43,'ADR Raw Data'!AL$1,FALSE)</f>
        <v>109.386790472603</v>
      </c>
      <c r="AD50" s="52">
        <f>VLOOKUP($A50,'ADR Raw Data'!$B$6:$BE$43,'ADR Raw Data'!AN$1,FALSE)</f>
        <v>138.368263878292</v>
      </c>
      <c r="AE50" s="52">
        <f>VLOOKUP($A50,'ADR Raw Data'!$B$6:$BE$43,'ADR Raw Data'!AO$1,FALSE)</f>
        <v>142.66609419518699</v>
      </c>
      <c r="AF50" s="53">
        <f>VLOOKUP($A50,'ADR Raw Data'!$B$6:$BE$43,'ADR Raw Data'!AP$1,FALSE)</f>
        <v>140.56534458780601</v>
      </c>
      <c r="AG50" s="54">
        <f>VLOOKUP($A50,'ADR Raw Data'!$B$6:$BE$43,'ADR Raw Data'!AR$1,FALSE)</f>
        <v>120.056969089129</v>
      </c>
      <c r="AI50" s="47">
        <f>VLOOKUP($A50,'ADR Raw Data'!$B$6:$BE$43,'ADR Raw Data'!AT$1,FALSE)</f>
        <v>3.9200967134867502</v>
      </c>
      <c r="AJ50" s="48">
        <f>VLOOKUP($A50,'ADR Raw Data'!$B$6:$BE$43,'ADR Raw Data'!AU$1,FALSE)</f>
        <v>3.43488854139677</v>
      </c>
      <c r="AK50" s="48">
        <f>VLOOKUP($A50,'ADR Raw Data'!$B$6:$BE$43,'ADR Raw Data'!AV$1,FALSE)</f>
        <v>4.14544824418169</v>
      </c>
      <c r="AL50" s="48">
        <f>VLOOKUP($A50,'ADR Raw Data'!$B$6:$BE$43,'ADR Raw Data'!AW$1,FALSE)</f>
        <v>2.21783366978425</v>
      </c>
      <c r="AM50" s="48">
        <f>VLOOKUP($A50,'ADR Raw Data'!$B$6:$BE$43,'ADR Raw Data'!AX$1,FALSE)</f>
        <v>2.6923143610926101</v>
      </c>
      <c r="AN50" s="49">
        <f>VLOOKUP($A50,'ADR Raw Data'!$B$6:$BE$43,'ADR Raw Data'!AY$1,FALSE)</f>
        <v>3.19392261842314</v>
      </c>
      <c r="AO50" s="48">
        <f>VLOOKUP($A50,'ADR Raw Data'!$B$6:$BE$43,'ADR Raw Data'!BA$1,FALSE)</f>
        <v>2.5962814511599901</v>
      </c>
      <c r="AP50" s="48">
        <f>VLOOKUP($A50,'ADR Raw Data'!$B$6:$BE$43,'ADR Raw Data'!BB$1,FALSE)</f>
        <v>2.6834912982387502</v>
      </c>
      <c r="AQ50" s="49">
        <f>VLOOKUP($A50,'ADR Raw Data'!$B$6:$BE$43,'ADR Raw Data'!BC$1,FALSE)</f>
        <v>2.6496004159133002</v>
      </c>
      <c r="AR50" s="50">
        <f>VLOOKUP($A50,'ADR Raw Data'!$B$6:$BE$43,'ADR Raw Data'!BE$1,FALSE)</f>
        <v>2.9126446735470899</v>
      </c>
      <c r="AT50" s="51">
        <f>VLOOKUP($A50,'RevPAR Raw Data'!$B$6:$BE$43,'RevPAR Raw Data'!AG$1,FALSE)</f>
        <v>51.864954575741201</v>
      </c>
      <c r="AU50" s="52">
        <f>VLOOKUP($A50,'RevPAR Raw Data'!$B$6:$BE$43,'RevPAR Raw Data'!AH$1,FALSE)</f>
        <v>58.755977208926701</v>
      </c>
      <c r="AV50" s="52">
        <f>VLOOKUP($A50,'RevPAR Raw Data'!$B$6:$BE$43,'RevPAR Raw Data'!AI$1,FALSE)</f>
        <v>64.278545114275801</v>
      </c>
      <c r="AW50" s="52">
        <f>VLOOKUP($A50,'RevPAR Raw Data'!$B$6:$BE$43,'RevPAR Raw Data'!AJ$1,FALSE)</f>
        <v>64.706885583171996</v>
      </c>
      <c r="AX50" s="52">
        <f>VLOOKUP($A50,'RevPAR Raw Data'!$B$6:$BE$43,'RevPAR Raw Data'!AK$1,FALSE)</f>
        <v>67.521242357042993</v>
      </c>
      <c r="AY50" s="53">
        <f>VLOOKUP($A50,'RevPAR Raw Data'!$B$6:$BE$43,'RevPAR Raw Data'!AL$1,FALSE)</f>
        <v>61.424810225227702</v>
      </c>
      <c r="AZ50" s="52">
        <f>VLOOKUP($A50,'RevPAR Raw Data'!$B$6:$BE$43,'RevPAR Raw Data'!AN$1,FALSE)</f>
        <v>98.836375129825996</v>
      </c>
      <c r="BA50" s="52">
        <f>VLOOKUP($A50,'RevPAR Raw Data'!$B$6:$BE$43,'RevPAR Raw Data'!AO$1,FALSE)</f>
        <v>106.57928656605399</v>
      </c>
      <c r="BB50" s="53">
        <f>VLOOKUP($A50,'RevPAR Raw Data'!$B$6:$BE$43,'RevPAR Raw Data'!AP$1,FALSE)</f>
        <v>102.70783084794</v>
      </c>
      <c r="BC50" s="54">
        <f>VLOOKUP($A50,'RevPAR Raw Data'!$B$6:$BE$43,'RevPAR Raw Data'!AR$1,FALSE)</f>
        <v>73.216740576334203</v>
      </c>
      <c r="BE50" s="47">
        <f>VLOOKUP($A50,'RevPAR Raw Data'!$B$6:$BE$43,'RevPAR Raw Data'!AT$1,FALSE)</f>
        <v>3.5922232834068599</v>
      </c>
      <c r="BF50" s="48">
        <f>VLOOKUP($A50,'RevPAR Raw Data'!$B$6:$BE$43,'RevPAR Raw Data'!AU$1,FALSE)</f>
        <v>6.3409734045594597</v>
      </c>
      <c r="BG50" s="48">
        <f>VLOOKUP($A50,'RevPAR Raw Data'!$B$6:$BE$43,'RevPAR Raw Data'!AV$1,FALSE)</f>
        <v>7.4133889979222003</v>
      </c>
      <c r="BH50" s="48">
        <f>VLOOKUP($A50,'RevPAR Raw Data'!$B$6:$BE$43,'RevPAR Raw Data'!AW$1,FALSE)</f>
        <v>1.5968934811564099</v>
      </c>
      <c r="BI50" s="48">
        <f>VLOOKUP($A50,'RevPAR Raw Data'!$B$6:$BE$43,'RevPAR Raw Data'!AX$1,FALSE)</f>
        <v>-0.691287940695543</v>
      </c>
      <c r="BJ50" s="49">
        <f>VLOOKUP($A50,'RevPAR Raw Data'!$B$6:$BE$43,'RevPAR Raw Data'!AY$1,FALSE)</f>
        <v>3.4669899359871801</v>
      </c>
      <c r="BK50" s="48">
        <f>VLOOKUP($A50,'RevPAR Raw Data'!$B$6:$BE$43,'RevPAR Raw Data'!BA$1,FALSE)</f>
        <v>1.2835860704201201</v>
      </c>
      <c r="BL50" s="48">
        <f>VLOOKUP($A50,'RevPAR Raw Data'!$B$6:$BE$43,'RevPAR Raw Data'!BB$1,FALSE)</f>
        <v>2.45070055484006</v>
      </c>
      <c r="BM50" s="49">
        <f>VLOOKUP($A50,'RevPAR Raw Data'!$B$6:$BE$43,'RevPAR Raw Data'!BC$1,FALSE)</f>
        <v>1.8858009003265499</v>
      </c>
      <c r="BN50" s="50">
        <f>VLOOKUP($A50,'RevPAR Raw Data'!$B$6:$BE$43,'RevPAR Raw Data'!BE$1,FALSE)</f>
        <v>2.8271160563200302</v>
      </c>
    </row>
    <row r="51" spans="1:66" x14ac:dyDescent="0.45">
      <c r="A51" s="66" t="s">
        <v>81</v>
      </c>
      <c r="B51" s="47">
        <f>VLOOKUP($A51,'Occupancy Raw Data'!$B$8:$BE$45,'Occupancy Raw Data'!AG$3,FALSE)</f>
        <v>61.695615034168497</v>
      </c>
      <c r="C51" s="48">
        <f>VLOOKUP($A51,'Occupancy Raw Data'!$B$8:$BE$45,'Occupancy Raw Data'!AH$3,FALSE)</f>
        <v>73.979688686408494</v>
      </c>
      <c r="D51" s="48">
        <f>VLOOKUP($A51,'Occupancy Raw Data'!$B$8:$BE$45,'Occupancy Raw Data'!AI$3,FALSE)</f>
        <v>82.446848899012906</v>
      </c>
      <c r="E51" s="48">
        <f>VLOOKUP($A51,'Occupancy Raw Data'!$B$8:$BE$45,'Occupancy Raw Data'!AJ$3,FALSE)</f>
        <v>78.503227031131303</v>
      </c>
      <c r="F51" s="48">
        <f>VLOOKUP($A51,'Occupancy Raw Data'!$B$8:$BE$45,'Occupancy Raw Data'!AK$3,FALSE)</f>
        <v>69.569096431283199</v>
      </c>
      <c r="G51" s="49">
        <f>VLOOKUP($A51,'Occupancy Raw Data'!$B$8:$BE$45,'Occupancy Raw Data'!AL$3,FALSE)</f>
        <v>73.238895216400905</v>
      </c>
      <c r="H51" s="48">
        <f>VLOOKUP($A51,'Occupancy Raw Data'!$B$8:$BE$45,'Occupancy Raw Data'!AN$3,FALSE)</f>
        <v>74.419134396355304</v>
      </c>
      <c r="I51" s="48">
        <f>VLOOKUP($A51,'Occupancy Raw Data'!$B$8:$BE$45,'Occupancy Raw Data'!AO$3,FALSE)</f>
        <v>80.5789673500379</v>
      </c>
      <c r="J51" s="49">
        <f>VLOOKUP($A51,'Occupancy Raw Data'!$B$8:$BE$45,'Occupancy Raw Data'!AP$3,FALSE)</f>
        <v>77.499050873196595</v>
      </c>
      <c r="K51" s="50">
        <f>VLOOKUP($A51,'Occupancy Raw Data'!$B$8:$BE$45,'Occupancy Raw Data'!AR$3,FALSE)</f>
        <v>74.456082546913905</v>
      </c>
      <c r="M51" s="47">
        <f>VLOOKUP($A51,'Occupancy Raw Data'!$B$8:$BE$45,'Occupancy Raw Data'!AT$3,FALSE)</f>
        <v>7.2899186529898099</v>
      </c>
      <c r="N51" s="48">
        <f>VLOOKUP($A51,'Occupancy Raw Data'!$B$8:$BE$45,'Occupancy Raw Data'!AU$3,FALSE)</f>
        <v>12.1405476224541</v>
      </c>
      <c r="O51" s="48">
        <f>VLOOKUP($A51,'Occupancy Raw Data'!$B$8:$BE$45,'Occupancy Raw Data'!AV$3,FALSE)</f>
        <v>10.9055952909582</v>
      </c>
      <c r="P51" s="48">
        <f>VLOOKUP($A51,'Occupancy Raw Data'!$B$8:$BE$45,'Occupancy Raw Data'!AW$3,FALSE)</f>
        <v>0.13996845451751799</v>
      </c>
      <c r="Q51" s="48">
        <f>VLOOKUP($A51,'Occupancy Raw Data'!$B$8:$BE$45,'Occupancy Raw Data'!AX$3,FALSE)</f>
        <v>-3.6764167807516199</v>
      </c>
      <c r="R51" s="49">
        <f>VLOOKUP($A51,'Occupancy Raw Data'!$B$8:$BE$45,'Occupancy Raw Data'!AY$3,FALSE)</f>
        <v>5.0950336601227599</v>
      </c>
      <c r="S51" s="48">
        <f>VLOOKUP($A51,'Occupancy Raw Data'!$B$8:$BE$45,'Occupancy Raw Data'!BA$3,FALSE)</f>
        <v>2.6638219311893399</v>
      </c>
      <c r="T51" s="48">
        <f>VLOOKUP($A51,'Occupancy Raw Data'!$B$8:$BE$45,'Occupancy Raw Data'!BB$3,FALSE)</f>
        <v>6.0806036247973303</v>
      </c>
      <c r="U51" s="49">
        <f>VLOOKUP($A51,'Occupancy Raw Data'!$B$8:$BE$45,'Occupancy Raw Data'!BC$3,FALSE)</f>
        <v>4.4121691439814796</v>
      </c>
      <c r="V51" s="50">
        <f>VLOOKUP($A51,'Occupancy Raw Data'!$B$8:$BE$45,'Occupancy Raw Data'!BE$3,FALSE)</f>
        <v>4.8903245582572099</v>
      </c>
      <c r="X51" s="51">
        <f>VLOOKUP($A51,'ADR Raw Data'!$B$6:$BE$43,'ADR Raw Data'!AG$1,FALSE)</f>
        <v>154.504354601746</v>
      </c>
      <c r="Y51" s="52">
        <f>VLOOKUP($A51,'ADR Raw Data'!$B$6:$BE$43,'ADR Raw Data'!AH$1,FALSE)</f>
        <v>179.69126986977901</v>
      </c>
      <c r="Z51" s="52">
        <f>VLOOKUP($A51,'ADR Raw Data'!$B$6:$BE$43,'ADR Raw Data'!AI$1,FALSE)</f>
        <v>194.15316044252</v>
      </c>
      <c r="AA51" s="52">
        <f>VLOOKUP($A51,'ADR Raw Data'!$B$6:$BE$43,'ADR Raw Data'!AJ$1,FALSE)</f>
        <v>185.64453700233301</v>
      </c>
      <c r="AB51" s="52">
        <f>VLOOKUP($A51,'ADR Raw Data'!$B$6:$BE$43,'ADR Raw Data'!AK$1,FALSE)</f>
        <v>161.04658360391801</v>
      </c>
      <c r="AC51" s="53">
        <f>VLOOKUP($A51,'ADR Raw Data'!$B$6:$BE$43,'ADR Raw Data'!AL$1,FALSE)</f>
        <v>176.43800338238401</v>
      </c>
      <c r="AD51" s="52">
        <f>VLOOKUP($A51,'ADR Raw Data'!$B$6:$BE$43,'ADR Raw Data'!AN$1,FALSE)</f>
        <v>149.839324303642</v>
      </c>
      <c r="AE51" s="52">
        <f>VLOOKUP($A51,'ADR Raw Data'!$B$6:$BE$43,'ADR Raw Data'!AO$1,FALSE)</f>
        <v>153.94748421635299</v>
      </c>
      <c r="AF51" s="53">
        <f>VLOOKUP($A51,'ADR Raw Data'!$B$6:$BE$43,'ADR Raw Data'!AP$1,FALSE)</f>
        <v>151.97503615911199</v>
      </c>
      <c r="AG51" s="54">
        <f>VLOOKUP($A51,'ADR Raw Data'!$B$6:$BE$43,'ADR Raw Data'!AR$1,FALSE)</f>
        <v>169.16293147232301</v>
      </c>
      <c r="AI51" s="47">
        <f>VLOOKUP($A51,'ADR Raw Data'!$B$6:$BE$43,'ADR Raw Data'!AT$1,FALSE)</f>
        <v>6.1646256980384599</v>
      </c>
      <c r="AJ51" s="48">
        <f>VLOOKUP($A51,'ADR Raw Data'!$B$6:$BE$43,'ADR Raw Data'!AU$1,FALSE)</f>
        <v>9.8089387537025292</v>
      </c>
      <c r="AK51" s="48">
        <f>VLOOKUP($A51,'ADR Raw Data'!$B$6:$BE$43,'ADR Raw Data'!AV$1,FALSE)</f>
        <v>10.8704671051142</v>
      </c>
      <c r="AL51" s="48">
        <f>VLOOKUP($A51,'ADR Raw Data'!$B$6:$BE$43,'ADR Raw Data'!AW$1,FALSE)</f>
        <v>7.5400987703373401</v>
      </c>
      <c r="AM51" s="48">
        <f>VLOOKUP($A51,'ADR Raw Data'!$B$6:$BE$43,'ADR Raw Data'!AX$1,FALSE)</f>
        <v>3.15167164364009</v>
      </c>
      <c r="AN51" s="49">
        <f>VLOOKUP($A51,'ADR Raw Data'!$B$6:$BE$43,'ADR Raw Data'!AY$1,FALSE)</f>
        <v>7.8699399589268699</v>
      </c>
      <c r="AO51" s="48">
        <f>VLOOKUP($A51,'ADR Raw Data'!$B$6:$BE$43,'ADR Raw Data'!BA$1,FALSE)</f>
        <v>6.7410287070619104</v>
      </c>
      <c r="AP51" s="48">
        <f>VLOOKUP($A51,'ADR Raw Data'!$B$6:$BE$43,'ADR Raw Data'!BB$1,FALSE)</f>
        <v>8.5461245711857394</v>
      </c>
      <c r="AQ51" s="49">
        <f>VLOOKUP($A51,'ADR Raw Data'!$B$6:$BE$43,'ADR Raw Data'!BC$1,FALSE)</f>
        <v>7.6931239358699699</v>
      </c>
      <c r="AR51" s="50">
        <f>VLOOKUP($A51,'ADR Raw Data'!$B$6:$BE$43,'ADR Raw Data'!BE$1,FALSE)</f>
        <v>7.8453409755855503</v>
      </c>
      <c r="AT51" s="51">
        <f>VLOOKUP($A51,'RevPAR Raw Data'!$B$6:$BE$43,'RevPAR Raw Data'!AG$1,FALSE)</f>
        <v>95.322411826119904</v>
      </c>
      <c r="AU51" s="52">
        <f>VLOOKUP($A51,'RevPAR Raw Data'!$B$6:$BE$43,'RevPAR Raw Data'!AH$1,FALSE)</f>
        <v>132.93504204631699</v>
      </c>
      <c r="AV51" s="52">
        <f>VLOOKUP($A51,'RevPAR Raw Data'!$B$6:$BE$43,'RevPAR Raw Data'!AI$1,FALSE)</f>
        <v>160.07316282270301</v>
      </c>
      <c r="AW51" s="52">
        <f>VLOOKUP($A51,'RevPAR Raw Data'!$B$6:$BE$43,'RevPAR Raw Data'!AJ$1,FALSE)</f>
        <v>145.736952353834</v>
      </c>
      <c r="AX51" s="52">
        <f>VLOOKUP($A51,'RevPAR Raw Data'!$B$6:$BE$43,'RevPAR Raw Data'!AK$1,FALSE)</f>
        <v>112.03865304669699</v>
      </c>
      <c r="AY51" s="53">
        <f>VLOOKUP($A51,'RevPAR Raw Data'!$B$6:$BE$43,'RevPAR Raw Data'!AL$1,FALSE)</f>
        <v>129.221244419134</v>
      </c>
      <c r="AZ51" s="52">
        <f>VLOOKUP($A51,'RevPAR Raw Data'!$B$6:$BE$43,'RevPAR Raw Data'!AN$1,FALSE)</f>
        <v>111.50912813211799</v>
      </c>
      <c r="BA51" s="52">
        <f>VLOOKUP($A51,'RevPAR Raw Data'!$B$6:$BE$43,'RevPAR Raw Data'!AO$1,FALSE)</f>
        <v>124.0492930429</v>
      </c>
      <c r="BB51" s="53">
        <f>VLOOKUP($A51,'RevPAR Raw Data'!$B$6:$BE$43,'RevPAR Raw Data'!AP$1,FALSE)</f>
        <v>117.779210587509</v>
      </c>
      <c r="BC51" s="54">
        <f>VLOOKUP($A51,'RevPAR Raw Data'!$B$6:$BE$43,'RevPAR Raw Data'!AR$1,FALSE)</f>
        <v>125.952091895812</v>
      </c>
      <c r="BE51" s="47">
        <f>VLOOKUP($A51,'RevPAR Raw Data'!$B$6:$BE$43,'RevPAR Raw Data'!AT$1,FALSE)</f>
        <v>13.9039405496765</v>
      </c>
      <c r="BF51" s="48">
        <f>VLOOKUP($A51,'RevPAR Raw Data'!$B$6:$BE$43,'RevPAR Raw Data'!AU$1,FALSE)</f>
        <v>23.140345256807301</v>
      </c>
      <c r="BG51" s="48">
        <f>VLOOKUP($A51,'RevPAR Raw Data'!$B$6:$BE$43,'RevPAR Raw Data'!AV$1,FALSE)</f>
        <v>22.961551544792901</v>
      </c>
      <c r="BH51" s="48">
        <f>VLOOKUP($A51,'RevPAR Raw Data'!$B$6:$BE$43,'RevPAR Raw Data'!AW$1,FALSE)</f>
        <v>7.6906209845727904</v>
      </c>
      <c r="BI51" s="48">
        <f>VLOOKUP($A51,'RevPAR Raw Data'!$B$6:$BE$43,'RevPAR Raw Data'!AX$1,FALSE)</f>
        <v>-0.64061372229250502</v>
      </c>
      <c r="BJ51" s="49">
        <f>VLOOKUP($A51,'RevPAR Raw Data'!$B$6:$BE$43,'RevPAR Raw Data'!AY$1,FALSE)</f>
        <v>13.365949708988399</v>
      </c>
      <c r="BK51" s="48">
        <f>VLOOKUP($A51,'RevPAR Raw Data'!$B$6:$BE$43,'RevPAR Raw Data'!BA$1,FALSE)</f>
        <v>9.5844196393377405</v>
      </c>
      <c r="BL51" s="48">
        <f>VLOOKUP($A51,'RevPAR Raw Data'!$B$6:$BE$43,'RevPAR Raw Data'!BB$1,FALSE)</f>
        <v>15.1463841564382</v>
      </c>
      <c r="BM51" s="49">
        <f>VLOOKUP($A51,'RevPAR Raw Data'!$B$6:$BE$43,'RevPAR Raw Data'!BC$1,FALSE)</f>
        <v>12.4447267203581</v>
      </c>
      <c r="BN51" s="50">
        <f>VLOOKUP($A51,'RevPAR Raw Data'!$B$6:$BE$43,'RevPAR Raw Data'!BE$1,FALSE)</f>
        <v>13.1193281702508</v>
      </c>
    </row>
    <row r="52" spans="1:66" x14ac:dyDescent="0.45">
      <c r="A52" s="63" t="s">
        <v>82</v>
      </c>
      <c r="B52" s="47">
        <f>VLOOKUP($A52,'Occupancy Raw Data'!$B$8:$BE$45,'Occupancy Raw Data'!AG$3,FALSE)</f>
        <v>51.604841374752098</v>
      </c>
      <c r="C52" s="48">
        <f>VLOOKUP($A52,'Occupancy Raw Data'!$B$8:$BE$45,'Occupancy Raw Data'!AH$3,FALSE)</f>
        <v>56.960508922670101</v>
      </c>
      <c r="D52" s="48">
        <f>VLOOKUP($A52,'Occupancy Raw Data'!$B$8:$BE$45,'Occupancy Raw Data'!AI$3,FALSE)</f>
        <v>58.794613350958301</v>
      </c>
      <c r="E52" s="48">
        <f>VLOOKUP($A52,'Occupancy Raw Data'!$B$8:$BE$45,'Occupancy Raw Data'!AJ$3,FALSE)</f>
        <v>61.450760079312602</v>
      </c>
      <c r="F52" s="48">
        <f>VLOOKUP($A52,'Occupancy Raw Data'!$B$8:$BE$45,'Occupancy Raw Data'!AK$3,FALSE)</f>
        <v>66.019497686715098</v>
      </c>
      <c r="G52" s="49">
        <f>VLOOKUP($A52,'Occupancy Raw Data'!$B$8:$BE$45,'Occupancy Raw Data'!AL$3,FALSE)</f>
        <v>58.966044282881597</v>
      </c>
      <c r="H52" s="48">
        <f>VLOOKUP($A52,'Occupancy Raw Data'!$B$8:$BE$45,'Occupancy Raw Data'!AN$3,FALSE)</f>
        <v>80.748806744219607</v>
      </c>
      <c r="I52" s="48">
        <f>VLOOKUP($A52,'Occupancy Raw Data'!$B$8:$BE$45,'Occupancy Raw Data'!AO$3,FALSE)</f>
        <v>84.517635390623298</v>
      </c>
      <c r="J52" s="49">
        <f>VLOOKUP($A52,'Occupancy Raw Data'!$B$8:$BE$45,'Occupancy Raw Data'!AP$3,FALSE)</f>
        <v>82.633221067421502</v>
      </c>
      <c r="K52" s="50">
        <f>VLOOKUP($A52,'Occupancy Raw Data'!$B$8:$BE$45,'Occupancy Raw Data'!AR$3,FALSE)</f>
        <v>65.726199118256304</v>
      </c>
      <c r="M52" s="47">
        <f>VLOOKUP($A52,'Occupancy Raw Data'!$B$8:$BE$45,'Occupancy Raw Data'!AT$3,FALSE)</f>
        <v>-2.0780998581553098</v>
      </c>
      <c r="N52" s="48">
        <f>VLOOKUP($A52,'Occupancy Raw Data'!$B$8:$BE$45,'Occupancy Raw Data'!AU$3,FALSE)</f>
        <v>-0.71521431156332305</v>
      </c>
      <c r="O52" s="48">
        <f>VLOOKUP($A52,'Occupancy Raw Data'!$B$8:$BE$45,'Occupancy Raw Data'!AV$3,FALSE)</f>
        <v>0.31783879020337402</v>
      </c>
      <c r="P52" s="48">
        <f>VLOOKUP($A52,'Occupancy Raw Data'!$B$8:$BE$45,'Occupancy Raw Data'!AW$3,FALSE)</f>
        <v>-0.69838467156516004</v>
      </c>
      <c r="Q52" s="48">
        <f>VLOOKUP($A52,'Occupancy Raw Data'!$B$8:$BE$45,'Occupancy Raw Data'!AX$3,FALSE)</f>
        <v>0.37673255658212101</v>
      </c>
      <c r="R52" s="49">
        <f>VLOOKUP($A52,'Occupancy Raw Data'!$B$8:$BE$45,'Occupancy Raw Data'!AY$3,FALSE)</f>
        <v>-0.50803885487642597</v>
      </c>
      <c r="S52" s="48">
        <f>VLOOKUP($A52,'Occupancy Raw Data'!$B$8:$BE$45,'Occupancy Raw Data'!BA$3,FALSE)</f>
        <v>1.0201743743482099</v>
      </c>
      <c r="T52" s="48">
        <f>VLOOKUP($A52,'Occupancy Raw Data'!$B$8:$BE$45,'Occupancy Raw Data'!BB$3,FALSE)</f>
        <v>1.2473906505933201</v>
      </c>
      <c r="U52" s="49">
        <f>VLOOKUP($A52,'Occupancy Raw Data'!$B$8:$BE$45,'Occupancy Raw Data'!BC$3,FALSE)</f>
        <v>1.13624573813386</v>
      </c>
      <c r="V52" s="50">
        <f>VLOOKUP($A52,'Occupancy Raw Data'!$B$8:$BE$45,'Occupancy Raw Data'!BE$3,FALSE)</f>
        <v>7.2639401279808904E-2</v>
      </c>
      <c r="X52" s="51">
        <f>VLOOKUP($A52,'ADR Raw Data'!$B$6:$BE$43,'ADR Raw Data'!AG$1,FALSE)</f>
        <v>102.659036221733</v>
      </c>
      <c r="Y52" s="52">
        <f>VLOOKUP($A52,'ADR Raw Data'!$B$6:$BE$43,'ADR Raw Data'!AH$1,FALSE)</f>
        <v>103.476175937341</v>
      </c>
      <c r="Z52" s="52">
        <f>VLOOKUP($A52,'ADR Raw Data'!$B$6:$BE$43,'ADR Raw Data'!AI$1,FALSE)</f>
        <v>104.155398018688</v>
      </c>
      <c r="AA52" s="52">
        <f>VLOOKUP($A52,'ADR Raw Data'!$B$6:$BE$43,'ADR Raw Data'!AJ$1,FALSE)</f>
        <v>105.512351102446</v>
      </c>
      <c r="AB52" s="52">
        <f>VLOOKUP($A52,'ADR Raw Data'!$B$6:$BE$43,'ADR Raw Data'!AK$1,FALSE)</f>
        <v>114.236717557251</v>
      </c>
      <c r="AC52" s="53">
        <f>VLOOKUP($A52,'ADR Raw Data'!$B$6:$BE$43,'ADR Raw Data'!AL$1,FALSE)</f>
        <v>106.30253578058699</v>
      </c>
      <c r="AD52" s="52">
        <f>VLOOKUP($A52,'ADR Raw Data'!$B$6:$BE$43,'ADR Raw Data'!AN$1,FALSE)</f>
        <v>145.24248029682701</v>
      </c>
      <c r="AE52" s="52">
        <f>VLOOKUP($A52,'ADR Raw Data'!$B$6:$BE$43,'ADR Raw Data'!AO$1,FALSE)</f>
        <v>149.311828183062</v>
      </c>
      <c r="AF52" s="53">
        <f>VLOOKUP($A52,'ADR Raw Data'!$B$6:$BE$43,'ADR Raw Data'!AP$1,FALSE)</f>
        <v>147.32355408581699</v>
      </c>
      <c r="AG52" s="54">
        <f>VLOOKUP($A52,'ADR Raw Data'!$B$6:$BE$43,'ADR Raw Data'!AR$1,FALSE)</f>
        <v>121.03355476835</v>
      </c>
      <c r="AI52" s="47">
        <f>VLOOKUP($A52,'ADR Raw Data'!$B$6:$BE$43,'ADR Raw Data'!AT$1,FALSE)</f>
        <v>-1.8010111526033199</v>
      </c>
      <c r="AJ52" s="48">
        <f>VLOOKUP($A52,'ADR Raw Data'!$B$6:$BE$43,'ADR Raw Data'!AU$1,FALSE)</f>
        <v>-1.5656607312602799</v>
      </c>
      <c r="AK52" s="48">
        <f>VLOOKUP($A52,'ADR Raw Data'!$B$6:$BE$43,'ADR Raw Data'!AV$1,FALSE)</f>
        <v>-0.67203802958108105</v>
      </c>
      <c r="AL52" s="48">
        <f>VLOOKUP($A52,'ADR Raw Data'!$B$6:$BE$43,'ADR Raw Data'!AW$1,FALSE)</f>
        <v>0.704344051037051</v>
      </c>
      <c r="AM52" s="48">
        <f>VLOOKUP($A52,'ADR Raw Data'!$B$6:$BE$43,'ADR Raw Data'!AX$1,FALSE)</f>
        <v>4.21099720494158</v>
      </c>
      <c r="AN52" s="49">
        <f>VLOOKUP($A52,'ADR Raw Data'!$B$6:$BE$43,'ADR Raw Data'!AY$1,FALSE)</f>
        <v>0.38671317520710902</v>
      </c>
      <c r="AO52" s="48">
        <f>VLOOKUP($A52,'ADR Raw Data'!$B$6:$BE$43,'ADR Raw Data'!BA$1,FALSE)</f>
        <v>-1.2815152738487601</v>
      </c>
      <c r="AP52" s="48">
        <f>VLOOKUP($A52,'ADR Raw Data'!$B$6:$BE$43,'ADR Raw Data'!BB$1,FALSE)</f>
        <v>-2.5191830939614399</v>
      </c>
      <c r="AQ52" s="49">
        <f>VLOOKUP($A52,'ADR Raw Data'!$B$6:$BE$43,'ADR Raw Data'!BC$1,FALSE)</f>
        <v>-1.92468650000578</v>
      </c>
      <c r="AR52" s="50">
        <f>VLOOKUP($A52,'ADR Raw Data'!$B$6:$BE$43,'ADR Raw Data'!BE$1,FALSE)</f>
        <v>-0.50492810466210902</v>
      </c>
      <c r="AT52" s="51">
        <f>VLOOKUP($A52,'RevPAR Raw Data'!$B$6:$BE$43,'RevPAR Raw Data'!AG$1,FALSE)</f>
        <v>52.9770327990746</v>
      </c>
      <c r="AU52" s="52">
        <f>VLOOKUP($A52,'RevPAR Raw Data'!$B$6:$BE$43,'RevPAR Raw Data'!AH$1,FALSE)</f>
        <v>58.9405564276272</v>
      </c>
      <c r="AV52" s="52">
        <f>VLOOKUP($A52,'RevPAR Raw Data'!$B$6:$BE$43,'RevPAR Raw Data'!AI$1,FALSE)</f>
        <v>61.237763549239901</v>
      </c>
      <c r="AW52" s="52">
        <f>VLOOKUP($A52,'RevPAR Raw Data'!$B$6:$BE$43,'RevPAR Raw Data'!AJ$1,FALSE)</f>
        <v>64.838141730006598</v>
      </c>
      <c r="AX52" s="52">
        <f>VLOOKUP($A52,'RevPAR Raw Data'!$B$6:$BE$43,'RevPAR Raw Data'!AK$1,FALSE)</f>
        <v>75.418507105089205</v>
      </c>
      <c r="AY52" s="53">
        <f>VLOOKUP($A52,'RevPAR Raw Data'!$B$6:$BE$43,'RevPAR Raw Data'!AL$1,FALSE)</f>
        <v>62.682400322207499</v>
      </c>
      <c r="AZ52" s="52">
        <f>VLOOKUP($A52,'RevPAR Raw Data'!$B$6:$BE$43,'RevPAR Raw Data'!AN$1,FALSE)</f>
        <v>117.281569725396</v>
      </c>
      <c r="BA52" s="52">
        <f>VLOOKUP($A52,'RevPAR Raw Data'!$B$6:$BE$43,'RevPAR Raw Data'!AO$1,FALSE)</f>
        <v>126.194826538835</v>
      </c>
      <c r="BB52" s="53">
        <f>VLOOKUP($A52,'RevPAR Raw Data'!$B$6:$BE$43,'RevPAR Raw Data'!AP$1,FALSE)</f>
        <v>121.738198132115</v>
      </c>
      <c r="BC52" s="54">
        <f>VLOOKUP($A52,'RevPAR Raw Data'!$B$6:$BE$43,'RevPAR Raw Data'!AR$1,FALSE)</f>
        <v>79.550755206950001</v>
      </c>
      <c r="BE52" s="47">
        <f>VLOOKUP($A52,'RevPAR Raw Data'!$B$6:$BE$43,'RevPAR Raw Data'!AT$1,FALSE)</f>
        <v>-3.8416842005510299</v>
      </c>
      <c r="BF52" s="48">
        <f>VLOOKUP($A52,'RevPAR Raw Data'!$B$6:$BE$43,'RevPAR Raw Data'!AU$1,FALSE)</f>
        <v>-2.2696772132030998</v>
      </c>
      <c r="BG52" s="48">
        <f>VLOOKUP($A52,'RevPAR Raw Data'!$B$6:$BE$43,'RevPAR Raw Data'!AV$1,FALSE)</f>
        <v>-0.35633523692063401</v>
      </c>
      <c r="BH52" s="48">
        <f>VLOOKUP($A52,'RevPAR Raw Data'!$B$6:$BE$43,'RevPAR Raw Data'!AW$1,FALSE)</f>
        <v>1.0403485843671E-3</v>
      </c>
      <c r="BI52" s="48">
        <f>VLOOKUP($A52,'RevPAR Raw Data'!$B$6:$BE$43,'RevPAR Raw Data'!AX$1,FALSE)</f>
        <v>4.60359395895148</v>
      </c>
      <c r="BJ52" s="49">
        <f>VLOOKUP($A52,'RevPAR Raw Data'!$B$6:$BE$43,'RevPAR Raw Data'!AY$1,FALSE)</f>
        <v>-0.123290332856295</v>
      </c>
      <c r="BK52" s="48">
        <f>VLOOKUP($A52,'RevPAR Raw Data'!$B$6:$BE$43,'RevPAR Raw Data'!BA$1,FALSE)</f>
        <v>-0.27441458992771101</v>
      </c>
      <c r="BL52" s="48">
        <f>VLOOKUP($A52,'RevPAR Raw Data'!$B$6:$BE$43,'RevPAR Raw Data'!BB$1,FALSE)</f>
        <v>-1.3032164977535201</v>
      </c>
      <c r="BM52" s="49">
        <f>VLOOKUP($A52,'RevPAR Raw Data'!$B$6:$BE$43,'RevPAR Raw Data'!BC$1,FALSE)</f>
        <v>-0.81030993020067399</v>
      </c>
      <c r="BN52" s="50">
        <f>VLOOKUP($A52,'RevPAR Raw Data'!$B$6:$BE$43,'RevPAR Raw Data'!BE$1,FALSE)</f>
        <v>-0.43265548013442001</v>
      </c>
    </row>
    <row r="53" spans="1:66" x14ac:dyDescent="0.45">
      <c r="A53" s="63" t="s">
        <v>83</v>
      </c>
      <c r="B53" s="47">
        <f>VLOOKUP($A53,'Occupancy Raw Data'!$B$8:$BE$45,'Occupancy Raw Data'!AG$3,FALSE)</f>
        <v>50.461053142441102</v>
      </c>
      <c r="C53" s="48">
        <f>VLOOKUP($A53,'Occupancy Raw Data'!$B$8:$BE$45,'Occupancy Raw Data'!AH$3,FALSE)</f>
        <v>64.650570249939307</v>
      </c>
      <c r="D53" s="48">
        <f>VLOOKUP($A53,'Occupancy Raw Data'!$B$8:$BE$45,'Occupancy Raw Data'!AI$3,FALSE)</f>
        <v>67.659548653239497</v>
      </c>
      <c r="E53" s="48">
        <f>VLOOKUP($A53,'Occupancy Raw Data'!$B$8:$BE$45,'Occupancy Raw Data'!AJ$3,FALSE)</f>
        <v>67.501819946614802</v>
      </c>
      <c r="F53" s="48">
        <f>VLOOKUP($A53,'Occupancy Raw Data'!$B$8:$BE$45,'Occupancy Raw Data'!AK$3,FALSE)</f>
        <v>65.378548895899002</v>
      </c>
      <c r="G53" s="49">
        <f>VLOOKUP($A53,'Occupancy Raw Data'!$B$8:$BE$45,'Occupancy Raw Data'!AL$3,FALSE)</f>
        <v>63.130308177626702</v>
      </c>
      <c r="H53" s="48">
        <f>VLOOKUP($A53,'Occupancy Raw Data'!$B$8:$BE$45,'Occupancy Raw Data'!AN$3,FALSE)</f>
        <v>70.626061635525303</v>
      </c>
      <c r="I53" s="48">
        <f>VLOOKUP($A53,'Occupancy Raw Data'!$B$8:$BE$45,'Occupancy Raw Data'!AO$3,FALSE)</f>
        <v>72.452074739140897</v>
      </c>
      <c r="J53" s="49">
        <f>VLOOKUP($A53,'Occupancy Raw Data'!$B$8:$BE$45,'Occupancy Raw Data'!AP$3,FALSE)</f>
        <v>71.5390681873331</v>
      </c>
      <c r="K53" s="50">
        <f>VLOOKUP($A53,'Occupancy Raw Data'!$B$8:$BE$45,'Occupancy Raw Data'!AR$3,FALSE)</f>
        <v>65.5328110375428</v>
      </c>
      <c r="M53" s="47">
        <f>VLOOKUP($A53,'Occupancy Raw Data'!$B$8:$BE$45,'Occupancy Raw Data'!AT$3,FALSE)</f>
        <v>-4.4228186736689903</v>
      </c>
      <c r="N53" s="48">
        <f>VLOOKUP($A53,'Occupancy Raw Data'!$B$8:$BE$45,'Occupancy Raw Data'!AU$3,FALSE)</f>
        <v>-1.74318927048846</v>
      </c>
      <c r="O53" s="48">
        <f>VLOOKUP($A53,'Occupancy Raw Data'!$B$8:$BE$45,'Occupancy Raw Data'!AV$3,FALSE)</f>
        <v>-2.0190783555684102</v>
      </c>
      <c r="P53" s="48">
        <f>VLOOKUP($A53,'Occupancy Raw Data'!$B$8:$BE$45,'Occupancy Raw Data'!AW$3,FALSE)</f>
        <v>-5.1782734270623303</v>
      </c>
      <c r="Q53" s="48">
        <f>VLOOKUP($A53,'Occupancy Raw Data'!$B$8:$BE$45,'Occupancy Raw Data'!AX$3,FALSE)</f>
        <v>-0.92056707500110402</v>
      </c>
      <c r="R53" s="49">
        <f>VLOOKUP($A53,'Occupancy Raw Data'!$B$8:$BE$45,'Occupancy Raw Data'!AY$3,FALSE)</f>
        <v>-2.8283453119337398</v>
      </c>
      <c r="S53" s="48">
        <f>VLOOKUP($A53,'Occupancy Raw Data'!$B$8:$BE$45,'Occupancy Raw Data'!BA$3,FALSE)</f>
        <v>0.70895908135289099</v>
      </c>
      <c r="T53" s="48">
        <f>VLOOKUP($A53,'Occupancy Raw Data'!$B$8:$BE$45,'Occupancy Raw Data'!BB$3,FALSE)</f>
        <v>-1.7415717444355301</v>
      </c>
      <c r="U53" s="49">
        <f>VLOOKUP($A53,'Occupancy Raw Data'!$B$8:$BE$45,'Occupancy Raw Data'!BC$3,FALSE)</f>
        <v>-0.54702943450299901</v>
      </c>
      <c r="V53" s="50">
        <f>VLOOKUP($A53,'Occupancy Raw Data'!$B$8:$BE$45,'Occupancy Raw Data'!BE$3,FALSE)</f>
        <v>-2.13112383313248</v>
      </c>
      <c r="X53" s="51">
        <f>VLOOKUP($A53,'ADR Raw Data'!$B$6:$BE$43,'ADR Raw Data'!AG$1,FALSE)</f>
        <v>95.944853330127401</v>
      </c>
      <c r="Y53" s="52">
        <f>VLOOKUP($A53,'ADR Raw Data'!$B$6:$BE$43,'ADR Raw Data'!AH$1,FALSE)</f>
        <v>109.096763629539</v>
      </c>
      <c r="Z53" s="52">
        <f>VLOOKUP($A53,'ADR Raw Data'!$B$6:$BE$43,'ADR Raw Data'!AI$1,FALSE)</f>
        <v>112.842980364027</v>
      </c>
      <c r="AA53" s="52">
        <f>VLOOKUP($A53,'ADR Raw Data'!$B$6:$BE$43,'ADR Raw Data'!AJ$1,FALSE)</f>
        <v>112.64125730205799</v>
      </c>
      <c r="AB53" s="52">
        <f>VLOOKUP($A53,'ADR Raw Data'!$B$6:$BE$43,'ADR Raw Data'!AK$1,FALSE)</f>
        <v>111.082348519996</v>
      </c>
      <c r="AC53" s="53">
        <f>VLOOKUP($A53,'ADR Raw Data'!$B$6:$BE$43,'ADR Raw Data'!AL$1,FALSE)</f>
        <v>108.966501383763</v>
      </c>
      <c r="AD53" s="52">
        <f>VLOOKUP($A53,'ADR Raw Data'!$B$6:$BE$43,'ADR Raw Data'!AN$1,FALSE)</f>
        <v>124.929340319532</v>
      </c>
      <c r="AE53" s="52">
        <f>VLOOKUP($A53,'ADR Raw Data'!$B$6:$BE$43,'ADR Raw Data'!AO$1,FALSE)</f>
        <v>127.29059449049601</v>
      </c>
      <c r="AF53" s="53">
        <f>VLOOKUP($A53,'ADR Raw Data'!$B$6:$BE$43,'ADR Raw Data'!AP$1,FALSE)</f>
        <v>126.12503497986</v>
      </c>
      <c r="AG53" s="54">
        <f>VLOOKUP($A53,'ADR Raw Data'!$B$6:$BE$43,'ADR Raw Data'!AR$1,FALSE)</f>
        <v>114.318261105307</v>
      </c>
      <c r="AI53" s="47">
        <f>VLOOKUP($A53,'ADR Raw Data'!$B$6:$BE$43,'ADR Raw Data'!AT$1,FALSE)</f>
        <v>-6.5828854074498198</v>
      </c>
      <c r="AJ53" s="48">
        <f>VLOOKUP($A53,'ADR Raw Data'!$B$6:$BE$43,'ADR Raw Data'!AU$1,FALSE)</f>
        <v>5.3951734497164301</v>
      </c>
      <c r="AK53" s="48">
        <f>VLOOKUP($A53,'ADR Raw Data'!$B$6:$BE$43,'ADR Raw Data'!AV$1,FALSE)</f>
        <v>6.5416368683047601</v>
      </c>
      <c r="AL53" s="48">
        <f>VLOOKUP($A53,'ADR Raw Data'!$B$6:$BE$43,'ADR Raw Data'!AW$1,FALSE)</f>
        <v>4.29236589076912</v>
      </c>
      <c r="AM53" s="48">
        <f>VLOOKUP($A53,'ADR Raw Data'!$B$6:$BE$43,'ADR Raw Data'!AX$1,FALSE)</f>
        <v>-4.7714824332305801</v>
      </c>
      <c r="AN53" s="49">
        <f>VLOOKUP($A53,'ADR Raw Data'!$B$6:$BE$43,'ADR Raw Data'!AY$1,FALSE)</f>
        <v>1.3173022195037201</v>
      </c>
      <c r="AO53" s="48">
        <f>VLOOKUP($A53,'ADR Raw Data'!$B$6:$BE$43,'ADR Raw Data'!BA$1,FALSE)</f>
        <v>1.29770242829536</v>
      </c>
      <c r="AP53" s="48">
        <f>VLOOKUP($A53,'ADR Raw Data'!$B$6:$BE$43,'ADR Raw Data'!BB$1,FALSE)</f>
        <v>-2.1122299818383099</v>
      </c>
      <c r="AQ53" s="49">
        <f>VLOOKUP($A53,'ADR Raw Data'!$B$6:$BE$43,'ADR Raw Data'!BC$1,FALSE)</f>
        <v>-0.506566205270367</v>
      </c>
      <c r="AR53" s="50">
        <f>VLOOKUP($A53,'ADR Raw Data'!$B$6:$BE$43,'ADR Raw Data'!BE$1,FALSE)</f>
        <v>0.76149096022505602</v>
      </c>
      <c r="AT53" s="51">
        <f>VLOOKUP($A53,'RevPAR Raw Data'!$B$6:$BE$43,'RevPAR Raw Data'!AG$1,FALSE)</f>
        <v>48.414783426352798</v>
      </c>
      <c r="AU53" s="52">
        <f>VLOOKUP($A53,'RevPAR Raw Data'!$B$6:$BE$43,'RevPAR Raw Data'!AH$1,FALSE)</f>
        <v>70.531679810725507</v>
      </c>
      <c r="AV53" s="52">
        <f>VLOOKUP($A53,'RevPAR Raw Data'!$B$6:$BE$43,'RevPAR Raw Data'!AI$1,FALSE)</f>
        <v>76.349051201164698</v>
      </c>
      <c r="AW53" s="52">
        <f>VLOOKUP($A53,'RevPAR Raw Data'!$B$6:$BE$43,'RevPAR Raw Data'!AJ$1,FALSE)</f>
        <v>76.034898689638396</v>
      </c>
      <c r="AX53" s="52">
        <f>VLOOKUP($A53,'RevPAR Raw Data'!$B$6:$BE$43,'RevPAR Raw Data'!AK$1,FALSE)</f>
        <v>72.624027541858695</v>
      </c>
      <c r="AY53" s="53">
        <f>VLOOKUP($A53,'RevPAR Raw Data'!$B$6:$BE$43,'RevPAR Raw Data'!AL$1,FALSE)</f>
        <v>68.790888133948002</v>
      </c>
      <c r="AZ53" s="52">
        <f>VLOOKUP($A53,'RevPAR Raw Data'!$B$6:$BE$43,'RevPAR Raw Data'!AN$1,FALSE)</f>
        <v>88.232672894928399</v>
      </c>
      <c r="BA53" s="52">
        <f>VLOOKUP($A53,'RevPAR Raw Data'!$B$6:$BE$43,'RevPAR Raw Data'!AO$1,FALSE)</f>
        <v>92.224676656151402</v>
      </c>
      <c r="BB53" s="53">
        <f>VLOOKUP($A53,'RevPAR Raw Data'!$B$6:$BE$43,'RevPAR Raw Data'!AP$1,FALSE)</f>
        <v>90.228674775539901</v>
      </c>
      <c r="BC53" s="54">
        <f>VLOOKUP($A53,'RevPAR Raw Data'!$B$6:$BE$43,'RevPAR Raw Data'!AR$1,FALSE)</f>
        <v>74.915970031545697</v>
      </c>
      <c r="BE53" s="47">
        <f>VLOOKUP($A53,'RevPAR Raw Data'!$B$6:$BE$43,'RevPAR Raw Data'!AT$1,FALSE)</f>
        <v>-10.7145549960519</v>
      </c>
      <c r="BF53" s="48">
        <f>VLOOKUP($A53,'RevPAR Raw Data'!$B$6:$BE$43,'RevPAR Raw Data'!AU$1,FALSE)</f>
        <v>3.5579360945282601</v>
      </c>
      <c r="BG53" s="48">
        <f>VLOOKUP($A53,'RevPAR Raw Data'!$B$6:$BE$43,'RevPAR Raw Data'!AV$1,FALSE)</f>
        <v>4.3904777386285101</v>
      </c>
      <c r="BH53" s="48">
        <f>VLOOKUP($A53,'RevPAR Raw Data'!$B$6:$BE$43,'RevPAR Raw Data'!AW$1,FALSE)</f>
        <v>-1.1081779786071899</v>
      </c>
      <c r="BI53" s="48">
        <f>VLOOKUP($A53,'RevPAR Raw Data'!$B$6:$BE$43,'RevPAR Raw Data'!AX$1,FALSE)</f>
        <v>-5.6481248119618996</v>
      </c>
      <c r="BJ53" s="49">
        <f>VLOOKUP($A53,'RevPAR Raw Data'!$B$6:$BE$43,'RevPAR Raw Data'!AY$1,FALSE)</f>
        <v>-1.5483009479993499</v>
      </c>
      <c r="BK53" s="48">
        <f>VLOOKUP($A53,'RevPAR Raw Data'!$B$6:$BE$43,'RevPAR Raw Data'!BA$1,FALSE)</f>
        <v>2.0158616888625902</v>
      </c>
      <c r="BL53" s="48">
        <f>VLOOKUP($A53,'RevPAR Raw Data'!$B$6:$BE$43,'RevPAR Raw Data'!BB$1,FALSE)</f>
        <v>-3.8170157257326598</v>
      </c>
      <c r="BM53" s="49">
        <f>VLOOKUP($A53,'RevPAR Raw Data'!$B$6:$BE$43,'RevPAR Raw Data'!BC$1,FALSE)</f>
        <v>-1.0508245735252899</v>
      </c>
      <c r="BN53" s="50">
        <f>VLOOKUP($A53,'RevPAR Raw Data'!$B$6:$BE$43,'RevPAR Raw Data'!BE$1,FALSE)</f>
        <v>-1.3858611882479299</v>
      </c>
    </row>
    <row r="54" spans="1:66" x14ac:dyDescent="0.45">
      <c r="A54" s="66" t="s">
        <v>84</v>
      </c>
      <c r="B54" s="47">
        <f>VLOOKUP($A54,'Occupancy Raw Data'!$B$8:$BE$45,'Occupancy Raw Data'!AG$3,FALSE)</f>
        <v>58.324582895811403</v>
      </c>
      <c r="C54" s="48">
        <f>VLOOKUP($A54,'Occupancy Raw Data'!$B$8:$BE$45,'Occupancy Raw Data'!AH$3,FALSE)</f>
        <v>62.915645782289097</v>
      </c>
      <c r="D54" s="48">
        <f>VLOOKUP($A54,'Occupancy Raw Data'!$B$8:$BE$45,'Occupancy Raw Data'!AI$3,FALSE)</f>
        <v>64.598646598996595</v>
      </c>
      <c r="E54" s="48">
        <f>VLOOKUP($A54,'Occupancy Raw Data'!$B$8:$BE$45,'Occupancy Raw Data'!AJ$3,FALSE)</f>
        <v>65.657449539143599</v>
      </c>
      <c r="F54" s="48">
        <f>VLOOKUP($A54,'Occupancy Raw Data'!$B$8:$BE$45,'Occupancy Raw Data'!AK$3,FALSE)</f>
        <v>68.335083420837705</v>
      </c>
      <c r="G54" s="49">
        <f>VLOOKUP($A54,'Occupancy Raw Data'!$B$8:$BE$45,'Occupancy Raw Data'!AL$3,FALSE)</f>
        <v>63.966281647415698</v>
      </c>
      <c r="H54" s="48">
        <f>VLOOKUP($A54,'Occupancy Raw Data'!$B$8:$BE$45,'Occupancy Raw Data'!AN$3,FALSE)</f>
        <v>77.581988699248498</v>
      </c>
      <c r="I54" s="48">
        <f>VLOOKUP($A54,'Occupancy Raw Data'!$B$8:$BE$45,'Occupancy Raw Data'!AO$3,FALSE)</f>
        <v>77.817906448418398</v>
      </c>
      <c r="J54" s="49">
        <f>VLOOKUP($A54,'Occupancy Raw Data'!$B$8:$BE$45,'Occupancy Raw Data'!AP$3,FALSE)</f>
        <v>77.699947573833498</v>
      </c>
      <c r="K54" s="50">
        <f>VLOOKUP($A54,'Occupancy Raw Data'!$B$8:$BE$45,'Occupancy Raw Data'!AR$3,FALSE)</f>
        <v>67.894272100229898</v>
      </c>
      <c r="M54" s="47">
        <f>VLOOKUP($A54,'Occupancy Raw Data'!$B$8:$BE$45,'Occupancy Raw Data'!AT$3,FALSE)</f>
        <v>26.688377728159001</v>
      </c>
      <c r="N54" s="48">
        <f>VLOOKUP($A54,'Occupancy Raw Data'!$B$8:$BE$45,'Occupancy Raw Data'!AU$3,FALSE)</f>
        <v>15.2395201697448</v>
      </c>
      <c r="O54" s="48">
        <f>VLOOKUP($A54,'Occupancy Raw Data'!$B$8:$BE$45,'Occupancy Raw Data'!AV$3,FALSE)</f>
        <v>16.200334616945401</v>
      </c>
      <c r="P54" s="48">
        <f>VLOOKUP($A54,'Occupancy Raw Data'!$B$8:$BE$45,'Occupancy Raw Data'!AW$3,FALSE)</f>
        <v>10.162499112515899</v>
      </c>
      <c r="Q54" s="48">
        <f>VLOOKUP($A54,'Occupancy Raw Data'!$B$8:$BE$45,'Occupancy Raw Data'!AX$3,FALSE)</f>
        <v>12.7920871185992</v>
      </c>
      <c r="R54" s="49">
        <f>VLOOKUP($A54,'Occupancy Raw Data'!$B$8:$BE$45,'Occupancy Raw Data'!AY$3,FALSE)</f>
        <v>15.703898895342901</v>
      </c>
      <c r="S54" s="48">
        <f>VLOOKUP($A54,'Occupancy Raw Data'!$B$8:$BE$45,'Occupancy Raw Data'!BA$3,FALSE)</f>
        <v>13.5541042135666</v>
      </c>
      <c r="T54" s="48">
        <f>VLOOKUP($A54,'Occupancy Raw Data'!$B$8:$BE$45,'Occupancy Raw Data'!BB$3,FALSE)</f>
        <v>10.9059342751841</v>
      </c>
      <c r="U54" s="49">
        <f>VLOOKUP($A54,'Occupancy Raw Data'!$B$8:$BE$45,'Occupancy Raw Data'!BC$3,FALSE)</f>
        <v>12.212387924877399</v>
      </c>
      <c r="V54" s="50">
        <f>VLOOKUP($A54,'Occupancy Raw Data'!$B$8:$BE$45,'Occupancy Raw Data'!BE$3,FALSE)</f>
        <v>14.5416559489283</v>
      </c>
      <c r="X54" s="51">
        <f>VLOOKUP($A54,'ADR Raw Data'!$B$6:$BE$43,'ADR Raw Data'!AG$1,FALSE)</f>
        <v>115.540294558911</v>
      </c>
      <c r="Y54" s="52">
        <f>VLOOKUP($A54,'ADR Raw Data'!$B$6:$BE$43,'ADR Raw Data'!AH$1,FALSE)</f>
        <v>119.016107093184</v>
      </c>
      <c r="Z54" s="52">
        <f>VLOOKUP($A54,'ADR Raw Data'!$B$6:$BE$43,'ADR Raw Data'!AI$1,FALSE)</f>
        <v>119.283589650968</v>
      </c>
      <c r="AA54" s="52">
        <f>VLOOKUP($A54,'ADR Raw Data'!$B$6:$BE$43,'ADR Raw Data'!AJ$1,FALSE)</f>
        <v>124.817884495779</v>
      </c>
      <c r="AB54" s="52">
        <f>VLOOKUP($A54,'ADR Raw Data'!$B$6:$BE$43,'ADR Raw Data'!AK$1,FALSE)</f>
        <v>142.43964657674499</v>
      </c>
      <c r="AC54" s="53">
        <f>VLOOKUP($A54,'ADR Raw Data'!$B$6:$BE$43,'ADR Raw Data'!AL$1,FALSE)</f>
        <v>124.631981833271</v>
      </c>
      <c r="AD54" s="52">
        <f>VLOOKUP($A54,'ADR Raw Data'!$B$6:$BE$43,'ADR Raw Data'!AN$1,FALSE)</f>
        <v>168.53629087359599</v>
      </c>
      <c r="AE54" s="52">
        <f>VLOOKUP($A54,'ADR Raw Data'!$B$6:$BE$43,'ADR Raw Data'!AO$1,FALSE)</f>
        <v>166.65192604236799</v>
      </c>
      <c r="AF54" s="53">
        <f>VLOOKUP($A54,'ADR Raw Data'!$B$6:$BE$43,'ADR Raw Data'!AP$1,FALSE)</f>
        <v>167.592678099522</v>
      </c>
      <c r="AG54" s="54">
        <f>VLOOKUP($A54,'ADR Raw Data'!$B$6:$BE$43,'ADR Raw Data'!AR$1,FALSE)</f>
        <v>138.69384427566999</v>
      </c>
      <c r="AI54" s="47">
        <f>VLOOKUP($A54,'ADR Raw Data'!$B$6:$BE$43,'ADR Raw Data'!AT$1,FALSE)</f>
        <v>5.4429955068315898</v>
      </c>
      <c r="AJ54" s="48">
        <f>VLOOKUP($A54,'ADR Raw Data'!$B$6:$BE$43,'ADR Raw Data'!AU$1,FALSE)</f>
        <v>8.3874572226705002</v>
      </c>
      <c r="AK54" s="48">
        <f>VLOOKUP($A54,'ADR Raw Data'!$B$6:$BE$43,'ADR Raw Data'!AV$1,FALSE)</f>
        <v>7.4974387636690603</v>
      </c>
      <c r="AL54" s="48">
        <f>VLOOKUP($A54,'ADR Raw Data'!$B$6:$BE$43,'ADR Raw Data'!AW$1,FALSE)</f>
        <v>7.1100448191598797</v>
      </c>
      <c r="AM54" s="48">
        <f>VLOOKUP($A54,'ADR Raw Data'!$B$6:$BE$43,'ADR Raw Data'!AX$1,FALSE)</f>
        <v>5.8387564462672197</v>
      </c>
      <c r="AN54" s="49">
        <f>VLOOKUP($A54,'ADR Raw Data'!$B$6:$BE$43,'ADR Raw Data'!AY$1,FALSE)</f>
        <v>6.6271448164340798</v>
      </c>
      <c r="AO54" s="48">
        <f>VLOOKUP($A54,'ADR Raw Data'!$B$6:$BE$43,'ADR Raw Data'!BA$1,FALSE)</f>
        <v>3.76972355105617</v>
      </c>
      <c r="AP54" s="48">
        <f>VLOOKUP($A54,'ADR Raw Data'!$B$6:$BE$43,'ADR Raw Data'!BB$1,FALSE)</f>
        <v>3.3733376270049802</v>
      </c>
      <c r="AQ54" s="49">
        <f>VLOOKUP($A54,'ADR Raw Data'!$B$6:$BE$43,'ADR Raw Data'!BC$1,FALSE)</f>
        <v>3.5764960617058401</v>
      </c>
      <c r="AR54" s="50">
        <f>VLOOKUP($A54,'ADR Raw Data'!$B$6:$BE$43,'ADR Raw Data'!BE$1,FALSE)</f>
        <v>5.1620517661924499</v>
      </c>
      <c r="AT54" s="51">
        <f>VLOOKUP($A54,'RevPAR Raw Data'!$B$6:$BE$43,'RevPAR Raw Data'!AG$1,FALSE)</f>
        <v>67.388394878077193</v>
      </c>
      <c r="AU54" s="52">
        <f>VLOOKUP($A54,'RevPAR Raw Data'!$B$6:$BE$43,'RevPAR Raw Data'!AH$1,FALSE)</f>
        <v>74.879752362618106</v>
      </c>
      <c r="AV54" s="52">
        <f>VLOOKUP($A54,'RevPAR Raw Data'!$B$6:$BE$43,'RevPAR Raw Data'!AI$1,FALSE)</f>
        <v>77.055584529226394</v>
      </c>
      <c r="AW54" s="52">
        <f>VLOOKUP($A54,'RevPAR Raw Data'!$B$6:$BE$43,'RevPAR Raw Data'!AJ$1,FALSE)</f>
        <v>81.952239528643005</v>
      </c>
      <c r="AX54" s="52">
        <f>VLOOKUP($A54,'RevPAR Raw Data'!$B$6:$BE$43,'RevPAR Raw Data'!AK$1,FALSE)</f>
        <v>97.336251312565594</v>
      </c>
      <c r="AY54" s="53">
        <f>VLOOKUP($A54,'RevPAR Raw Data'!$B$6:$BE$43,'RevPAR Raw Data'!AL$1,FALSE)</f>
        <v>79.722444522226098</v>
      </c>
      <c r="AZ54" s="52">
        <f>VLOOKUP($A54,'RevPAR Raw Data'!$B$6:$BE$43,'RevPAR Raw Data'!AN$1,FALSE)</f>
        <v>130.75380613968599</v>
      </c>
      <c r="BA54" s="52">
        <f>VLOOKUP($A54,'RevPAR Raw Data'!$B$6:$BE$43,'RevPAR Raw Data'!AO$1,FALSE)</f>
        <v>129.68503990213699</v>
      </c>
      <c r="BB54" s="53">
        <f>VLOOKUP($A54,'RevPAR Raw Data'!$B$6:$BE$43,'RevPAR Raw Data'!AP$1,FALSE)</f>
        <v>130.21942302091199</v>
      </c>
      <c r="BC54" s="54">
        <f>VLOOKUP($A54,'RevPAR Raw Data'!$B$6:$BE$43,'RevPAR Raw Data'!AR$1,FALSE)</f>
        <v>94.165176018793105</v>
      </c>
      <c r="BE54" s="47">
        <f>VLOOKUP($A54,'RevPAR Raw Data'!$B$6:$BE$43,'RevPAR Raw Data'!AT$1,FALSE)</f>
        <v>33.584020435580499</v>
      </c>
      <c r="BF54" s="48">
        <f>VLOOKUP($A54,'RevPAR Raw Data'!$B$6:$BE$43,'RevPAR Raw Data'!AU$1,FALSE)</f>
        <v>24.9051856275929</v>
      </c>
      <c r="BG54" s="48">
        <f>VLOOKUP($A54,'RevPAR Raw Data'!$B$6:$BE$43,'RevPAR Raw Data'!AV$1,FALSE)</f>
        <v>24.9123835480294</v>
      </c>
      <c r="BH54" s="48">
        <f>VLOOKUP($A54,'RevPAR Raw Data'!$B$6:$BE$43,'RevPAR Raw Data'!AW$1,FALSE)</f>
        <v>17.995102173322401</v>
      </c>
      <c r="BI54" s="48">
        <f>VLOOKUP($A54,'RevPAR Raw Data'!$B$6:$BE$43,'RevPAR Raw Data'!AX$1,FALSE)</f>
        <v>19.377742376115801</v>
      </c>
      <c r="BJ54" s="49">
        <f>VLOOKUP($A54,'RevPAR Raw Data'!$B$6:$BE$43,'RevPAR Raw Data'!AY$1,FALSE)</f>
        <v>23.371763833397701</v>
      </c>
      <c r="BK54" s="48">
        <f>VLOOKUP($A54,'RevPAR Raw Data'!$B$6:$BE$43,'RevPAR Raw Data'!BA$1,FALSE)</f>
        <v>17.8347800232963</v>
      </c>
      <c r="BL54" s="48">
        <f>VLOOKUP($A54,'RevPAR Raw Data'!$B$6:$BE$43,'RevPAR Raw Data'!BB$1,FALSE)</f>
        <v>14.647165886670299</v>
      </c>
      <c r="BM54" s="49">
        <f>VLOOKUP($A54,'RevPAR Raw Data'!$B$6:$BE$43,'RevPAR Raw Data'!BC$1,FALSE)</f>
        <v>16.2256595597567</v>
      </c>
      <c r="BN54" s="50">
        <f>VLOOKUP($A54,'RevPAR Raw Data'!$B$6:$BE$43,'RevPAR Raw Data'!BE$1,FALSE)</f>
        <v>20.454355522866098</v>
      </c>
    </row>
    <row r="55" spans="1:66" x14ac:dyDescent="0.45">
      <c r="A55" s="63" t="s">
        <v>85</v>
      </c>
      <c r="B55" s="47">
        <f>VLOOKUP($A55,'Occupancy Raw Data'!$B$8:$BE$45,'Occupancy Raw Data'!AG$3,FALSE)</f>
        <v>47.561369509043899</v>
      </c>
      <c r="C55" s="48">
        <f>VLOOKUP($A55,'Occupancy Raw Data'!$B$8:$BE$45,'Occupancy Raw Data'!AH$3,FALSE)</f>
        <v>55.652454780361701</v>
      </c>
      <c r="D55" s="48">
        <f>VLOOKUP($A55,'Occupancy Raw Data'!$B$8:$BE$45,'Occupancy Raw Data'!AI$3,FALSE)</f>
        <v>60.384366925064498</v>
      </c>
      <c r="E55" s="48">
        <f>VLOOKUP($A55,'Occupancy Raw Data'!$B$8:$BE$45,'Occupancy Raw Data'!AJ$3,FALSE)</f>
        <v>60.3197674418604</v>
      </c>
      <c r="F55" s="48">
        <f>VLOOKUP($A55,'Occupancy Raw Data'!$B$8:$BE$45,'Occupancy Raw Data'!AK$3,FALSE)</f>
        <v>58.317183462532199</v>
      </c>
      <c r="G55" s="49">
        <f>VLOOKUP($A55,'Occupancy Raw Data'!$B$8:$BE$45,'Occupancy Raw Data'!AL$3,FALSE)</f>
        <v>56.447028423772601</v>
      </c>
      <c r="H55" s="48">
        <f>VLOOKUP($A55,'Occupancy Raw Data'!$B$8:$BE$45,'Occupancy Raw Data'!AN$3,FALSE)</f>
        <v>65.471576227390102</v>
      </c>
      <c r="I55" s="48">
        <f>VLOOKUP($A55,'Occupancy Raw Data'!$B$8:$BE$45,'Occupancy Raw Data'!AO$3,FALSE)</f>
        <v>64.809431524547804</v>
      </c>
      <c r="J55" s="49">
        <f>VLOOKUP($A55,'Occupancy Raw Data'!$B$8:$BE$45,'Occupancy Raw Data'!AP$3,FALSE)</f>
        <v>65.140503875968903</v>
      </c>
      <c r="K55" s="50">
        <f>VLOOKUP($A55,'Occupancy Raw Data'!$B$8:$BE$45,'Occupancy Raw Data'!AR$3,FALSE)</f>
        <v>58.9308785529715</v>
      </c>
      <c r="M55" s="47">
        <f>VLOOKUP($A55,'Occupancy Raw Data'!$B$8:$BE$45,'Occupancy Raw Data'!AT$3,FALSE)</f>
        <v>4.58485655314178E-2</v>
      </c>
      <c r="N55" s="48">
        <f>VLOOKUP($A55,'Occupancy Raw Data'!$B$8:$BE$45,'Occupancy Raw Data'!AU$3,FALSE)</f>
        <v>-8.0056691742142903</v>
      </c>
      <c r="O55" s="48">
        <f>VLOOKUP($A55,'Occupancy Raw Data'!$B$8:$BE$45,'Occupancy Raw Data'!AV$3,FALSE)</f>
        <v>-6.9581281631825398</v>
      </c>
      <c r="P55" s="48">
        <f>VLOOKUP($A55,'Occupancy Raw Data'!$B$8:$BE$45,'Occupancy Raw Data'!AW$3,FALSE)</f>
        <v>-10.4296146213354</v>
      </c>
      <c r="Q55" s="48">
        <f>VLOOKUP($A55,'Occupancy Raw Data'!$B$8:$BE$45,'Occupancy Raw Data'!AX$3,FALSE)</f>
        <v>-6.9869730284748197</v>
      </c>
      <c r="R55" s="49">
        <f>VLOOKUP($A55,'Occupancy Raw Data'!$B$8:$BE$45,'Occupancy Raw Data'!AY$3,FALSE)</f>
        <v>-6.8458943724895196</v>
      </c>
      <c r="S55" s="48">
        <f>VLOOKUP($A55,'Occupancy Raw Data'!$B$8:$BE$45,'Occupancy Raw Data'!BA$3,FALSE)</f>
        <v>-4.8697997416020602</v>
      </c>
      <c r="T55" s="48">
        <f>VLOOKUP($A55,'Occupancy Raw Data'!$B$8:$BE$45,'Occupancy Raw Data'!BB$3,FALSE)</f>
        <v>-3.93460443237137</v>
      </c>
      <c r="U55" s="49">
        <f>VLOOKUP($A55,'Occupancy Raw Data'!$B$8:$BE$45,'Occupancy Raw Data'!BC$3,FALSE)</f>
        <v>-4.4068656666754702</v>
      </c>
      <c r="V55" s="50">
        <f>VLOOKUP($A55,'Occupancy Raw Data'!$B$8:$BE$45,'Occupancy Raw Data'!BE$3,FALSE)</f>
        <v>-6.0891553838975403</v>
      </c>
      <c r="X55" s="51">
        <f>VLOOKUP($A55,'ADR Raw Data'!$B$6:$BE$43,'ADR Raw Data'!AG$1,FALSE)</f>
        <v>89.560702886247796</v>
      </c>
      <c r="Y55" s="52">
        <f>VLOOKUP($A55,'ADR Raw Data'!$B$6:$BE$43,'ADR Raw Data'!AH$1,FALSE)</f>
        <v>94.077463726059094</v>
      </c>
      <c r="Z55" s="52">
        <f>VLOOKUP($A55,'ADR Raw Data'!$B$6:$BE$43,'ADR Raw Data'!AI$1,FALSE)</f>
        <v>94.319703129178905</v>
      </c>
      <c r="AA55" s="52">
        <f>VLOOKUP($A55,'ADR Raw Data'!$B$6:$BE$43,'ADR Raw Data'!AJ$1,FALSE)</f>
        <v>94.323999999999998</v>
      </c>
      <c r="AB55" s="52">
        <f>VLOOKUP($A55,'ADR Raw Data'!$B$6:$BE$43,'ADR Raw Data'!AK$1,FALSE)</f>
        <v>96.036585433397903</v>
      </c>
      <c r="AC55" s="53">
        <f>VLOOKUP($A55,'ADR Raw Data'!$B$6:$BE$43,'ADR Raw Data'!AL$1,FALSE)</f>
        <v>93.825636873426404</v>
      </c>
      <c r="AD55" s="52">
        <f>VLOOKUP($A55,'ADR Raw Data'!$B$6:$BE$43,'ADR Raw Data'!AN$1,FALSE)</f>
        <v>105.87248889985101</v>
      </c>
      <c r="AE55" s="52">
        <f>VLOOKUP($A55,'ADR Raw Data'!$B$6:$BE$43,'ADR Raw Data'!AO$1,FALSE)</f>
        <v>105.83456765512</v>
      </c>
      <c r="AF55" s="53">
        <f>VLOOKUP($A55,'ADR Raw Data'!$B$6:$BE$43,'ADR Raw Data'!AP$1,FALSE)</f>
        <v>105.853624643609</v>
      </c>
      <c r="AG55" s="54">
        <f>VLOOKUP($A55,'ADR Raw Data'!$B$6:$BE$43,'ADR Raw Data'!AR$1,FALSE)</f>
        <v>97.624320557491203</v>
      </c>
      <c r="AI55" s="47">
        <f>VLOOKUP($A55,'ADR Raw Data'!$B$6:$BE$43,'ADR Raw Data'!AT$1,FALSE)</f>
        <v>4.4326403510498098</v>
      </c>
      <c r="AJ55" s="48">
        <f>VLOOKUP($A55,'ADR Raw Data'!$B$6:$BE$43,'ADR Raw Data'!AU$1,FALSE)</f>
        <v>6.8191296185577697</v>
      </c>
      <c r="AK55" s="48">
        <f>VLOOKUP($A55,'ADR Raw Data'!$B$6:$BE$43,'ADR Raw Data'!AV$1,FALSE)</f>
        <v>5.3791062294111001</v>
      </c>
      <c r="AL55" s="48">
        <f>VLOOKUP($A55,'ADR Raw Data'!$B$6:$BE$43,'ADR Raw Data'!AW$1,FALSE)</f>
        <v>4.9038836535250896</v>
      </c>
      <c r="AM55" s="48">
        <f>VLOOKUP($A55,'ADR Raw Data'!$B$6:$BE$43,'ADR Raw Data'!AX$1,FALSE)</f>
        <v>4.9889474613237601</v>
      </c>
      <c r="AN55" s="49">
        <f>VLOOKUP($A55,'ADR Raw Data'!$B$6:$BE$43,'ADR Raw Data'!AY$1,FALSE)</f>
        <v>5.2689578511434201</v>
      </c>
      <c r="AO55" s="48">
        <f>VLOOKUP($A55,'ADR Raw Data'!$B$6:$BE$43,'ADR Raw Data'!BA$1,FALSE)</f>
        <v>2.5530989071474299</v>
      </c>
      <c r="AP55" s="48">
        <f>VLOOKUP($A55,'ADR Raw Data'!$B$6:$BE$43,'ADR Raw Data'!BB$1,FALSE)</f>
        <v>2.3010916038040699</v>
      </c>
      <c r="AQ55" s="49">
        <f>VLOOKUP($A55,'ADR Raw Data'!$B$6:$BE$43,'ADR Raw Data'!BC$1,FALSE)</f>
        <v>2.42812978969499</v>
      </c>
      <c r="AR55" s="50">
        <f>VLOOKUP($A55,'ADR Raw Data'!$B$6:$BE$43,'ADR Raw Data'!BE$1,FALSE)</f>
        <v>4.3666379780701101</v>
      </c>
      <c r="AT55" s="51">
        <f>VLOOKUP($A55,'RevPAR Raw Data'!$B$6:$BE$43,'RevPAR Raw Data'!AG$1,FALSE)</f>
        <v>42.596296834625299</v>
      </c>
      <c r="AU55" s="52">
        <f>VLOOKUP($A55,'RevPAR Raw Data'!$B$6:$BE$43,'RevPAR Raw Data'!AH$1,FALSE)</f>
        <v>52.356417958656301</v>
      </c>
      <c r="AV55" s="52">
        <f>VLOOKUP($A55,'RevPAR Raw Data'!$B$6:$BE$43,'RevPAR Raw Data'!AI$1,FALSE)</f>
        <v>56.954355620154999</v>
      </c>
      <c r="AW55" s="52">
        <f>VLOOKUP($A55,'RevPAR Raw Data'!$B$6:$BE$43,'RevPAR Raw Data'!AJ$1,FALSE)</f>
        <v>56.896017441860401</v>
      </c>
      <c r="AX55" s="52">
        <f>VLOOKUP($A55,'RevPAR Raw Data'!$B$6:$BE$43,'RevPAR Raw Data'!AK$1,FALSE)</f>
        <v>56.005831718346201</v>
      </c>
      <c r="AY55" s="53">
        <f>VLOOKUP($A55,'RevPAR Raw Data'!$B$6:$BE$43,'RevPAR Raw Data'!AL$1,FALSE)</f>
        <v>52.961783914728599</v>
      </c>
      <c r="AZ55" s="52">
        <f>VLOOKUP($A55,'RevPAR Raw Data'!$B$6:$BE$43,'RevPAR Raw Data'!AN$1,FALSE)</f>
        <v>69.316387273901796</v>
      </c>
      <c r="BA55" s="52">
        <f>VLOOKUP($A55,'RevPAR Raw Data'!$B$6:$BE$43,'RevPAR Raw Data'!AO$1,FALSE)</f>
        <v>68.590781653746703</v>
      </c>
      <c r="BB55" s="53">
        <f>VLOOKUP($A55,'RevPAR Raw Data'!$B$6:$BE$43,'RevPAR Raw Data'!AP$1,FALSE)</f>
        <v>68.9535844638242</v>
      </c>
      <c r="BC55" s="54">
        <f>VLOOKUP($A55,'RevPAR Raw Data'!$B$6:$BE$43,'RevPAR Raw Data'!AR$1,FALSE)</f>
        <v>57.530869785898801</v>
      </c>
      <c r="BE55" s="47">
        <f>VLOOKUP($A55,'RevPAR Raw Data'!$B$6:$BE$43,'RevPAR Raw Data'!AT$1,FALSE)</f>
        <v>4.4805212185973504</v>
      </c>
      <c r="BF55" s="48">
        <f>VLOOKUP($A55,'RevPAR Raw Data'!$B$6:$BE$43,'RevPAR Raw Data'!AU$1,FALSE)</f>
        <v>-1.7324565134791099</v>
      </c>
      <c r="BG55" s="48">
        <f>VLOOKUP($A55,'RevPAR Raw Data'!$B$6:$BE$43,'RevPAR Raw Data'!AV$1,FALSE)</f>
        <v>-1.95330703924759</v>
      </c>
      <c r="BH55" s="48">
        <f>VLOOKUP($A55,'RevPAR Raw Data'!$B$6:$BE$43,'RevPAR Raw Data'!AW$1,FALSE)</f>
        <v>-6.0371871343516901</v>
      </c>
      <c r="BI55" s="48">
        <f>VLOOKUP($A55,'RevPAR Raw Data'!$B$6:$BE$43,'RevPAR Raw Data'!AX$1,FALSE)</f>
        <v>-2.3466019806785301</v>
      </c>
      <c r="BJ55" s="49">
        <f>VLOOKUP($A55,'RevPAR Raw Data'!$B$6:$BE$43,'RevPAR Raw Data'!AY$1,FALSE)</f>
        <v>-1.93764381036636</v>
      </c>
      <c r="BK55" s="48">
        <f>VLOOKUP($A55,'RevPAR Raw Data'!$B$6:$BE$43,'RevPAR Raw Data'!BA$1,FALSE)</f>
        <v>-2.4410316384377402</v>
      </c>
      <c r="BL55" s="48">
        <f>VLOOKUP($A55,'RevPAR Raw Data'!$B$6:$BE$43,'RevPAR Raw Data'!BB$1,FALSE)</f>
        <v>-1.7240516808035</v>
      </c>
      <c r="BM55" s="49">
        <f>VLOOKUP($A55,'RevPAR Raw Data'!$B$6:$BE$43,'RevPAR Raw Data'!BC$1,FALSE)</f>
        <v>-2.08574029502486</v>
      </c>
      <c r="BN55" s="50">
        <f>VLOOKUP($A55,'RevPAR Raw Data'!$B$6:$BE$43,'RevPAR Raw Data'!BE$1,FALSE)</f>
        <v>-1.9884087773643999</v>
      </c>
    </row>
    <row r="56" spans="1:66" ht="16.5" thickBot="1" x14ac:dyDescent="0.5">
      <c r="A56" s="63" t="s">
        <v>86</v>
      </c>
      <c r="B56" s="67">
        <f>VLOOKUP($A56,'Occupancy Raw Data'!$B$8:$BE$45,'Occupancy Raw Data'!AG$3,FALSE)</f>
        <v>50.996804667963303</v>
      </c>
      <c r="C56" s="68">
        <f>VLOOKUP($A56,'Occupancy Raw Data'!$B$8:$BE$45,'Occupancy Raw Data'!AH$3,FALSE)</f>
        <v>60.374409558210601</v>
      </c>
      <c r="D56" s="68">
        <f>VLOOKUP($A56,'Occupancy Raw Data'!$B$8:$BE$45,'Occupancy Raw Data'!AI$3,FALSE)</f>
        <v>64.660322311753205</v>
      </c>
      <c r="E56" s="68">
        <f>VLOOKUP($A56,'Occupancy Raw Data'!$B$8:$BE$45,'Occupancy Raw Data'!AJ$3,FALSE)</f>
        <v>67.883439844401195</v>
      </c>
      <c r="F56" s="68">
        <f>VLOOKUP($A56,'Occupancy Raw Data'!$B$8:$BE$45,'Occupancy Raw Data'!AK$3,FALSE)</f>
        <v>68.178660739094099</v>
      </c>
      <c r="G56" s="69">
        <f>VLOOKUP($A56,'Occupancy Raw Data'!$B$8:$BE$45,'Occupancy Raw Data'!AL$3,FALSE)</f>
        <v>62.418727424284498</v>
      </c>
      <c r="H56" s="68">
        <f>VLOOKUP($A56,'Occupancy Raw Data'!$B$8:$BE$45,'Occupancy Raw Data'!AN$3,FALSE)</f>
        <v>77.965453723977305</v>
      </c>
      <c r="I56" s="68">
        <f>VLOOKUP($A56,'Occupancy Raw Data'!$B$8:$BE$45,'Occupancy Raw Data'!AO$3,FALSE)</f>
        <v>80.589441490286006</v>
      </c>
      <c r="J56" s="69">
        <f>VLOOKUP($A56,'Occupancy Raw Data'!$B$8:$BE$45,'Occupancy Raw Data'!AP$3,FALSE)</f>
        <v>79.277447607131606</v>
      </c>
      <c r="K56" s="70">
        <f>VLOOKUP($A56,'Occupancy Raw Data'!$B$8:$BE$45,'Occupancy Raw Data'!AR$3,FALSE)</f>
        <v>67.233233749863501</v>
      </c>
      <c r="M56" s="67">
        <f>VLOOKUP($A56,'Occupancy Raw Data'!$B$8:$BE$45,'Occupancy Raw Data'!AT$3,FALSE)</f>
        <v>-7.3653789906835003</v>
      </c>
      <c r="N56" s="68">
        <f>VLOOKUP($A56,'Occupancy Raw Data'!$B$8:$BE$45,'Occupancy Raw Data'!AU$3,FALSE)</f>
        <v>-4.0215412074170596</v>
      </c>
      <c r="O56" s="68">
        <f>VLOOKUP($A56,'Occupancy Raw Data'!$B$8:$BE$45,'Occupancy Raw Data'!AV$3,FALSE)</f>
        <v>-2.63299277953175</v>
      </c>
      <c r="P56" s="68">
        <f>VLOOKUP($A56,'Occupancy Raw Data'!$B$8:$BE$45,'Occupancy Raw Data'!AW$3,FALSE)</f>
        <v>-4.4301118067902197</v>
      </c>
      <c r="Q56" s="68">
        <f>VLOOKUP($A56,'Occupancy Raw Data'!$B$8:$BE$45,'Occupancy Raw Data'!AX$3,FALSE)</f>
        <v>-2.0629534127439002</v>
      </c>
      <c r="R56" s="69">
        <f>VLOOKUP($A56,'Occupancy Raw Data'!$B$8:$BE$45,'Occupancy Raw Data'!AY$3,FALSE)</f>
        <v>-3.9719093295248702</v>
      </c>
      <c r="S56" s="68">
        <f>VLOOKUP($A56,'Occupancy Raw Data'!$B$8:$BE$45,'Occupancy Raw Data'!BA$3,FALSE)</f>
        <v>0.96334432180443197</v>
      </c>
      <c r="T56" s="68">
        <f>VLOOKUP($A56,'Occupancy Raw Data'!$B$8:$BE$45,'Occupancy Raw Data'!BB$3,FALSE)</f>
        <v>3.0356627361764401</v>
      </c>
      <c r="U56" s="69">
        <f>VLOOKUP($A56,'Occupancy Raw Data'!$B$8:$BE$45,'Occupancy Raw Data'!BC$3,FALSE)</f>
        <v>2.0061266562259101</v>
      </c>
      <c r="V56" s="70">
        <f>VLOOKUP($A56,'Occupancy Raw Data'!$B$8:$BE$45,'Occupancy Raw Data'!BE$3,FALSE)</f>
        <v>-2.0396698962822901</v>
      </c>
      <c r="X56" s="71">
        <f>VLOOKUP($A56,'ADR Raw Data'!$B$6:$BE$43,'ADR Raw Data'!AG$1,FALSE)</f>
        <v>123.65417285295899</v>
      </c>
      <c r="Y56" s="72">
        <f>VLOOKUP($A56,'ADR Raw Data'!$B$6:$BE$43,'ADR Raw Data'!AH$1,FALSE)</f>
        <v>122.72328711959899</v>
      </c>
      <c r="Z56" s="72">
        <f>VLOOKUP($A56,'ADR Raw Data'!$B$6:$BE$43,'ADR Raw Data'!AI$1,FALSE)</f>
        <v>126.306624053284</v>
      </c>
      <c r="AA56" s="72">
        <f>VLOOKUP($A56,'ADR Raw Data'!$B$6:$BE$43,'ADR Raw Data'!AJ$1,FALSE)</f>
        <v>130.29813097978999</v>
      </c>
      <c r="AB56" s="72">
        <f>VLOOKUP($A56,'ADR Raw Data'!$B$6:$BE$43,'ADR Raw Data'!AK$1,FALSE)</f>
        <v>138.834304126337</v>
      </c>
      <c r="AC56" s="73">
        <f>VLOOKUP($A56,'ADR Raw Data'!$B$6:$BE$43,'ADR Raw Data'!AL$1,FALSE)</f>
        <v>128.78494847425901</v>
      </c>
      <c r="AD56" s="72">
        <f>VLOOKUP($A56,'ADR Raw Data'!$B$6:$BE$43,'ADR Raw Data'!AN$1,FALSE)</f>
        <v>162.78848348415201</v>
      </c>
      <c r="AE56" s="72">
        <f>VLOOKUP($A56,'ADR Raw Data'!$B$6:$BE$43,'ADR Raw Data'!AO$1,FALSE)</f>
        <v>166.52072968776901</v>
      </c>
      <c r="AF56" s="73">
        <f>VLOOKUP($A56,'ADR Raw Data'!$B$6:$BE$43,'ADR Raw Data'!AP$1,FALSE)</f>
        <v>164.685489796365</v>
      </c>
      <c r="AG56" s="74">
        <f>VLOOKUP($A56,'ADR Raw Data'!$B$6:$BE$43,'ADR Raw Data'!AR$1,FALSE)</f>
        <v>140.874044169207</v>
      </c>
      <c r="AI56" s="67">
        <f>VLOOKUP($A56,'ADR Raw Data'!$B$6:$BE$43,'ADR Raw Data'!AT$1,FALSE)</f>
        <v>13.0980449412805</v>
      </c>
      <c r="AJ56" s="68">
        <f>VLOOKUP($A56,'ADR Raw Data'!$B$6:$BE$43,'ADR Raw Data'!AU$1,FALSE)</f>
        <v>10.573922292248101</v>
      </c>
      <c r="AK56" s="68">
        <f>VLOOKUP($A56,'ADR Raw Data'!$B$6:$BE$43,'ADR Raw Data'!AV$1,FALSE)</f>
        <v>10.893431824406299</v>
      </c>
      <c r="AL56" s="68">
        <f>VLOOKUP($A56,'ADR Raw Data'!$B$6:$BE$43,'ADR Raw Data'!AW$1,FALSE)</f>
        <v>11.689716919076901</v>
      </c>
      <c r="AM56" s="68">
        <f>VLOOKUP($A56,'ADR Raw Data'!$B$6:$BE$43,'ADR Raw Data'!AX$1,FALSE)</f>
        <v>11.8685952119534</v>
      </c>
      <c r="AN56" s="69">
        <f>VLOOKUP($A56,'ADR Raw Data'!$B$6:$BE$43,'ADR Raw Data'!AY$1,FALSE)</f>
        <v>11.646741395642399</v>
      </c>
      <c r="AO56" s="68">
        <f>VLOOKUP($A56,'ADR Raw Data'!$B$6:$BE$43,'ADR Raw Data'!BA$1,FALSE)</f>
        <v>10.8825999479225</v>
      </c>
      <c r="AP56" s="68">
        <f>VLOOKUP($A56,'ADR Raw Data'!$B$6:$BE$43,'ADR Raw Data'!BB$1,FALSE)</f>
        <v>9.0550286115848895</v>
      </c>
      <c r="AQ56" s="69">
        <f>VLOOKUP($A56,'ADR Raw Data'!$B$6:$BE$43,'ADR Raw Data'!BC$1,FALSE)</f>
        <v>9.9576843937604202</v>
      </c>
      <c r="AR56" s="70">
        <f>VLOOKUP($A56,'ADR Raw Data'!$B$6:$BE$43,'ADR Raw Data'!BE$1,FALSE)</f>
        <v>11.3772025568947</v>
      </c>
      <c r="AT56" s="71">
        <f>VLOOKUP($A56,'RevPAR Raw Data'!$B$6:$BE$43,'RevPAR Raw Data'!AG$1,FALSE)</f>
        <v>63.059676993609301</v>
      </c>
      <c r="AU56" s="72">
        <f>VLOOKUP($A56,'RevPAR Raw Data'!$B$6:$BE$43,'RevPAR Raw Data'!AH$1,FALSE)</f>
        <v>74.093459988885797</v>
      </c>
      <c r="AV56" s="72">
        <f>VLOOKUP($A56,'RevPAR Raw Data'!$B$6:$BE$43,'RevPAR Raw Data'!AI$1,FALSE)</f>
        <v>81.670270213948299</v>
      </c>
      <c r="AW56" s="72">
        <f>VLOOKUP($A56,'RevPAR Raw Data'!$B$6:$BE$43,'RevPAR Raw Data'!AJ$1,FALSE)</f>
        <v>88.450853362044995</v>
      </c>
      <c r="AX56" s="72">
        <f>VLOOKUP($A56,'RevPAR Raw Data'!$B$6:$BE$43,'RevPAR Raw Data'!AK$1,FALSE)</f>
        <v>94.655369199777695</v>
      </c>
      <c r="AY56" s="73">
        <f>VLOOKUP($A56,'RevPAR Raw Data'!$B$6:$BE$43,'RevPAR Raw Data'!AL$1,FALSE)</f>
        <v>80.385925951653206</v>
      </c>
      <c r="AZ56" s="72">
        <f>VLOOKUP($A56,'RevPAR Raw Data'!$B$6:$BE$43,'RevPAR Raw Data'!AN$1,FALSE)</f>
        <v>126.91877975880099</v>
      </c>
      <c r="BA56" s="72">
        <f>VLOOKUP($A56,'RevPAR Raw Data'!$B$6:$BE$43,'RevPAR Raw Data'!AO$1,FALSE)</f>
        <v>134.19812602092199</v>
      </c>
      <c r="BB56" s="73">
        <f>VLOOKUP($A56,'RevPAR Raw Data'!$B$6:$BE$43,'RevPAR Raw Data'!AP$1,FALSE)</f>
        <v>130.558452889862</v>
      </c>
      <c r="BC56" s="74">
        <f>VLOOKUP($A56,'RevPAR Raw Data'!$B$6:$BE$43,'RevPAR Raw Data'!AR$1,FALSE)</f>
        <v>94.714175409168902</v>
      </c>
      <c r="BE56" s="67">
        <f>VLOOKUP($A56,'RevPAR Raw Data'!$B$6:$BE$43,'RevPAR Raw Data'!AT$1,FALSE)</f>
        <v>4.7679453003016601</v>
      </c>
      <c r="BF56" s="68">
        <f>VLOOKUP($A56,'RevPAR Raw Data'!$B$6:$BE$43,'RevPAR Raw Data'!AU$1,FALSE)</f>
        <v>6.12714644260803</v>
      </c>
      <c r="BG56" s="68">
        <f>VLOOKUP($A56,'RevPAR Raw Data'!$B$6:$BE$43,'RevPAR Raw Data'!AV$1,FALSE)</f>
        <v>7.9736157714947504</v>
      </c>
      <c r="BH56" s="68">
        <f>VLOOKUP($A56,'RevPAR Raw Data'!$B$6:$BE$43,'RevPAR Raw Data'!AW$1,FALSE)</f>
        <v>6.7417375828742996</v>
      </c>
      <c r="BI56" s="68">
        <f>VLOOKUP($A56,'RevPAR Raw Data'!$B$6:$BE$43,'RevPAR Raw Data'!AX$1,FALSE)</f>
        <v>9.5607982092397403</v>
      </c>
      <c r="BJ56" s="69">
        <f>VLOOKUP($A56,'RevPAR Raw Data'!$B$6:$BE$43,'RevPAR Raw Data'!AY$1,FALSE)</f>
        <v>7.2122340580384199</v>
      </c>
      <c r="BK56" s="68">
        <f>VLOOKUP($A56,'RevPAR Raw Data'!$B$6:$BE$43,'RevPAR Raw Data'!BA$1,FALSE)</f>
        <v>11.950781178389899</v>
      </c>
      <c r="BL56" s="68">
        <f>VLOOKUP($A56,'RevPAR Raw Data'!$B$6:$BE$43,'RevPAR Raw Data'!BB$1,FALSE)</f>
        <v>12.365571477073299</v>
      </c>
      <c r="BM56" s="69">
        <f>VLOOKUP($A56,'RevPAR Raw Data'!$B$6:$BE$43,'RevPAR Raw Data'!BC$1,FALSE)</f>
        <v>12.163574810952399</v>
      </c>
      <c r="BN56" s="70">
        <f>VLOOKUP($A56,'RevPAR Raw Data'!$B$6:$BE$43,'RevPAR Raw Data'!BE$1,FALSE)</f>
        <v>9.1054752850203702</v>
      </c>
    </row>
    <row r="57" spans="1:66" ht="14.25" customHeight="1" x14ac:dyDescent="0.45">
      <c r="A57" s="165" t="s">
        <v>123</v>
      </c>
      <c r="B57" s="165"/>
      <c r="C57" s="165"/>
      <c r="D57" s="165"/>
      <c r="E57" s="165"/>
      <c r="F57" s="165"/>
      <c r="G57" s="165"/>
      <c r="H57" s="165"/>
      <c r="I57" s="165"/>
      <c r="J57" s="165"/>
      <c r="K57" s="165"/>
    </row>
    <row r="58" spans="1:66" x14ac:dyDescent="0.45">
      <c r="A58" s="165"/>
      <c r="B58" s="165"/>
      <c r="C58" s="165"/>
      <c r="D58" s="165"/>
      <c r="E58" s="165"/>
      <c r="F58" s="165"/>
      <c r="G58" s="165"/>
      <c r="H58" s="165"/>
      <c r="I58" s="165"/>
      <c r="J58" s="165"/>
      <c r="K58" s="165"/>
    </row>
    <row r="59" spans="1:66" x14ac:dyDescent="0.45">
      <c r="A59" s="165"/>
      <c r="B59" s="165"/>
      <c r="C59" s="165"/>
      <c r="D59" s="165"/>
      <c r="E59" s="165"/>
      <c r="F59" s="165"/>
      <c r="G59" s="165"/>
      <c r="H59" s="165"/>
      <c r="I59" s="165"/>
      <c r="J59" s="165"/>
      <c r="K59" s="165"/>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4" sqref="AC14"/>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7"/>
      <c r="E1" s="7"/>
      <c r="F1" s="7"/>
      <c r="G1" s="7"/>
      <c r="H1" s="7"/>
      <c r="I1" s="7"/>
      <c r="J1" s="7"/>
      <c r="K1" s="7"/>
      <c r="L1" s="7"/>
      <c r="M1" s="7"/>
      <c r="N1" s="7"/>
      <c r="O1" s="7"/>
      <c r="P1" s="7"/>
      <c r="Q1" s="7"/>
      <c r="R1" s="7"/>
      <c r="S1" s="7"/>
      <c r="T1" s="7"/>
      <c r="U1" s="7"/>
      <c r="V1" s="7"/>
      <c r="W1" s="7"/>
      <c r="X1" s="7"/>
      <c r="Y1" s="123"/>
      <c r="Z1" s="123"/>
      <c r="AA1" s="123"/>
      <c r="AB1" s="123"/>
      <c r="AC1" s="123"/>
      <c r="AD1" s="123"/>
      <c r="AE1" s="123"/>
      <c r="AF1" s="123"/>
      <c r="AG1" s="123"/>
      <c r="AH1" s="123"/>
      <c r="AI1" s="123"/>
      <c r="AJ1" s="123"/>
      <c r="AK1" s="123"/>
      <c r="AL1" s="123"/>
    </row>
    <row r="2" spans="1:50" ht="15" customHeight="1" x14ac:dyDescent="0.25">
      <c r="A2" s="7"/>
      <c r="B2" t="s">
        <v>136</v>
      </c>
      <c r="C2" s="7"/>
      <c r="D2" s="7"/>
      <c r="E2" s="7"/>
      <c r="F2" s="7"/>
      <c r="G2" s="7"/>
      <c r="H2" s="7"/>
      <c r="I2" s="7"/>
      <c r="J2" s="7"/>
      <c r="K2" s="7"/>
      <c r="L2" s="7"/>
      <c r="M2" s="7"/>
      <c r="N2" s="7"/>
      <c r="O2" s="7"/>
      <c r="P2" s="7"/>
      <c r="Q2" s="7"/>
      <c r="R2" s="7"/>
      <c r="S2" s="7"/>
      <c r="T2" s="7"/>
      <c r="U2" s="7"/>
      <c r="V2" s="7"/>
      <c r="W2" s="7"/>
      <c r="X2" s="7"/>
      <c r="Y2" s="123"/>
      <c r="Z2" s="123"/>
      <c r="AA2" s="123"/>
      <c r="AB2" s="123"/>
      <c r="AC2" s="123"/>
      <c r="AD2" s="123"/>
      <c r="AE2" s="123"/>
      <c r="AF2" s="123"/>
      <c r="AG2" s="123"/>
      <c r="AH2" s="123"/>
      <c r="AI2" s="123"/>
      <c r="AJ2" s="123"/>
      <c r="AK2" s="123"/>
      <c r="AL2" s="123"/>
    </row>
    <row r="3" spans="1:50" x14ac:dyDescent="0.25">
      <c r="A3" s="7"/>
      <c r="B3" s="7"/>
      <c r="C3" s="7"/>
      <c r="D3" s="7"/>
      <c r="E3" s="7"/>
      <c r="F3" s="7"/>
      <c r="G3" s="7"/>
      <c r="H3" s="7"/>
      <c r="I3" s="7"/>
      <c r="J3" s="7"/>
      <c r="K3" s="7"/>
      <c r="L3" s="7"/>
      <c r="M3" s="7"/>
      <c r="N3" s="7"/>
      <c r="O3" s="7"/>
      <c r="P3" s="7"/>
      <c r="Q3" s="7"/>
      <c r="R3" s="7"/>
      <c r="S3" s="7"/>
      <c r="T3" s="7"/>
      <c r="U3" s="7"/>
      <c r="V3" s="7"/>
      <c r="W3" s="7"/>
      <c r="X3" s="7"/>
      <c r="Y3" s="123"/>
      <c r="Z3" s="123"/>
      <c r="AA3" s="123"/>
      <c r="AB3" s="123"/>
      <c r="AC3" s="123"/>
      <c r="AD3" s="123"/>
      <c r="AE3" s="123"/>
      <c r="AF3" s="123"/>
      <c r="AG3" s="123"/>
      <c r="AH3" s="123"/>
      <c r="AI3" s="123"/>
      <c r="AJ3" s="123"/>
      <c r="AK3" s="123"/>
      <c r="AL3" s="123"/>
    </row>
    <row r="4" spans="1:50" x14ac:dyDescent="0.25">
      <c r="A4" s="7"/>
      <c r="B4" s="7"/>
      <c r="C4" s="7"/>
      <c r="D4" s="7"/>
      <c r="E4" s="7"/>
      <c r="F4" s="7"/>
      <c r="G4" s="7"/>
      <c r="H4" s="7"/>
      <c r="I4" s="7"/>
      <c r="J4" s="7"/>
      <c r="K4" s="7"/>
      <c r="L4" s="7"/>
      <c r="M4" s="7"/>
      <c r="N4" s="7"/>
      <c r="O4" s="7"/>
      <c r="P4" s="7"/>
      <c r="Q4" s="7"/>
      <c r="R4" s="7"/>
      <c r="S4" s="7"/>
      <c r="T4" s="7"/>
      <c r="U4" s="7"/>
      <c r="V4" s="7"/>
      <c r="W4" s="7"/>
      <c r="X4" s="7"/>
      <c r="Y4" s="123"/>
      <c r="Z4" s="123"/>
      <c r="AA4" s="123"/>
      <c r="AB4" s="123"/>
      <c r="AC4" s="123"/>
      <c r="AD4" s="123"/>
      <c r="AE4" s="123"/>
      <c r="AF4" s="123"/>
      <c r="AG4" s="123"/>
      <c r="AH4" s="123"/>
      <c r="AI4" s="123"/>
      <c r="AJ4" s="123"/>
      <c r="AK4" s="123"/>
      <c r="AL4" s="123"/>
    </row>
    <row r="5" spans="1:50" x14ac:dyDescent="0.25">
      <c r="A5" s="7"/>
      <c r="B5" s="7"/>
      <c r="C5" s="7"/>
      <c r="D5" s="7"/>
      <c r="E5" s="7"/>
      <c r="F5" s="7"/>
      <c r="G5" s="7"/>
      <c r="H5" s="7"/>
      <c r="I5" s="7"/>
      <c r="J5" s="7"/>
      <c r="K5" s="7"/>
      <c r="L5" s="7"/>
      <c r="M5" s="7"/>
      <c r="N5" s="7"/>
      <c r="O5" s="7"/>
      <c r="P5" s="7"/>
      <c r="Q5" s="7"/>
      <c r="R5" s="7"/>
      <c r="S5" s="7"/>
      <c r="T5" s="7"/>
      <c r="U5" s="7"/>
      <c r="V5" s="7"/>
      <c r="W5" s="7"/>
      <c r="X5" s="7"/>
      <c r="Y5" s="123"/>
      <c r="Z5" s="123"/>
      <c r="AA5" s="123"/>
      <c r="AB5" s="123"/>
      <c r="AC5" s="123"/>
      <c r="AD5" s="123"/>
      <c r="AE5" s="123"/>
      <c r="AF5" s="123"/>
      <c r="AG5" s="123"/>
      <c r="AH5" s="123"/>
      <c r="AI5" s="123"/>
      <c r="AJ5" s="123"/>
      <c r="AK5" s="123"/>
      <c r="AL5" s="123"/>
    </row>
    <row r="6" spans="1:50" x14ac:dyDescent="0.25">
      <c r="A6" s="7"/>
      <c r="B6" s="7"/>
      <c r="C6" s="7"/>
      <c r="D6" s="7"/>
      <c r="E6" s="7"/>
      <c r="F6" s="7"/>
      <c r="G6" s="7"/>
      <c r="H6" s="7"/>
      <c r="I6" s="7"/>
      <c r="J6" s="7"/>
      <c r="K6" s="7"/>
      <c r="L6" s="7"/>
      <c r="M6" s="7"/>
      <c r="N6" s="7"/>
      <c r="O6" s="7"/>
      <c r="P6" s="7"/>
      <c r="Q6" s="7"/>
      <c r="R6" s="7"/>
      <c r="S6" s="7"/>
      <c r="T6" s="7"/>
      <c r="U6" s="7"/>
      <c r="V6" s="7"/>
      <c r="W6" s="7"/>
      <c r="X6" s="7"/>
      <c r="Y6" s="123"/>
      <c r="Z6" s="123"/>
      <c r="AA6" s="123"/>
      <c r="AB6" s="123"/>
      <c r="AC6" s="123"/>
      <c r="AD6" s="123"/>
      <c r="AE6" s="123"/>
      <c r="AF6" s="123"/>
      <c r="AG6" s="123"/>
      <c r="AH6" s="123"/>
      <c r="AI6" s="123"/>
      <c r="AJ6" s="123"/>
      <c r="AK6" s="123"/>
      <c r="AL6" s="123"/>
    </row>
    <row r="7" spans="1:50" x14ac:dyDescent="0.25">
      <c r="A7" s="7"/>
      <c r="B7" s="7"/>
      <c r="C7" s="7"/>
      <c r="D7" s="7"/>
      <c r="E7" s="7"/>
      <c r="F7" s="7"/>
      <c r="G7" s="7"/>
      <c r="H7" s="7"/>
      <c r="I7" s="7"/>
      <c r="J7" s="7"/>
      <c r="K7" s="7"/>
      <c r="L7" s="7"/>
      <c r="M7" s="7"/>
      <c r="N7" s="7"/>
      <c r="O7" s="7"/>
      <c r="P7" s="7"/>
      <c r="Q7" s="7"/>
      <c r="R7" s="7"/>
      <c r="S7" s="7"/>
      <c r="T7" s="7"/>
      <c r="U7" s="7"/>
      <c r="V7" s="7"/>
      <c r="W7" s="7"/>
      <c r="X7" s="7"/>
      <c r="Y7" s="123"/>
      <c r="Z7" s="123"/>
      <c r="AA7" s="123"/>
      <c r="AB7" s="123"/>
      <c r="AC7" s="123"/>
      <c r="AD7" s="123"/>
      <c r="AE7" s="123"/>
      <c r="AF7" s="123"/>
      <c r="AG7" s="123"/>
      <c r="AH7" s="123"/>
      <c r="AI7" s="123"/>
      <c r="AJ7" s="123"/>
      <c r="AK7" s="123"/>
      <c r="AL7" s="123"/>
    </row>
    <row r="8" spans="1:50" ht="18" customHeight="1" x14ac:dyDescent="0.35">
      <c r="A8" s="90"/>
      <c r="B8" s="7"/>
      <c r="C8" s="7"/>
      <c r="D8" s="173">
        <v>2024</v>
      </c>
      <c r="E8" s="173"/>
      <c r="F8" s="173"/>
      <c r="G8" s="173"/>
      <c r="H8" s="173"/>
      <c r="I8" s="173"/>
      <c r="J8" s="173"/>
      <c r="K8" s="90"/>
      <c r="L8" s="90"/>
      <c r="M8" s="90"/>
      <c r="N8" s="90"/>
      <c r="O8" s="7"/>
      <c r="P8" s="173">
        <v>2023</v>
      </c>
      <c r="Q8" s="173"/>
      <c r="R8" s="173"/>
      <c r="S8" s="173"/>
      <c r="T8" s="173"/>
      <c r="U8" s="173"/>
      <c r="V8" s="173"/>
      <c r="W8" s="90"/>
      <c r="X8" s="90"/>
      <c r="Y8" s="123"/>
      <c r="Z8" s="123"/>
      <c r="AA8" s="123"/>
      <c r="AB8" s="123"/>
      <c r="AC8" s="123"/>
      <c r="AD8" s="123"/>
      <c r="AE8" s="123"/>
      <c r="AF8" s="123"/>
      <c r="AG8" s="123"/>
      <c r="AH8" s="123"/>
      <c r="AI8" s="123"/>
      <c r="AJ8" s="123"/>
      <c r="AK8" s="123"/>
      <c r="AL8" s="123"/>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24"/>
      <c r="B10" s="7"/>
      <c r="C10" s="96" t="s">
        <v>126</v>
      </c>
      <c r="D10" s="97">
        <v>6</v>
      </c>
      <c r="E10" s="98">
        <v>7</v>
      </c>
      <c r="F10" s="98">
        <v>8</v>
      </c>
      <c r="G10" s="98">
        <v>9</v>
      </c>
      <c r="H10" s="98">
        <v>10</v>
      </c>
      <c r="I10" s="98">
        <v>11</v>
      </c>
      <c r="J10" s="99">
        <v>12</v>
      </c>
      <c r="K10" s="124"/>
      <c r="L10" s="124"/>
      <c r="M10" s="175" t="s">
        <v>101</v>
      </c>
      <c r="N10" s="176"/>
      <c r="O10" s="96" t="s">
        <v>126</v>
      </c>
      <c r="P10" s="97">
        <v>8</v>
      </c>
      <c r="Q10" s="98">
        <v>9</v>
      </c>
      <c r="R10" s="98">
        <v>10</v>
      </c>
      <c r="S10" s="98">
        <v>11</v>
      </c>
      <c r="T10" s="98">
        <v>12</v>
      </c>
      <c r="U10" s="98">
        <v>13</v>
      </c>
      <c r="V10" s="99">
        <v>14</v>
      </c>
      <c r="W10" s="124"/>
      <c r="X10" s="124"/>
      <c r="Y10" s="123"/>
      <c r="Z10" s="123"/>
      <c r="AA10" s="123"/>
      <c r="AB10" s="123"/>
      <c r="AC10" s="123"/>
      <c r="AD10" s="123"/>
      <c r="AE10" s="123"/>
      <c r="AF10" s="123"/>
      <c r="AG10" s="123"/>
      <c r="AH10" s="123"/>
      <c r="AI10" s="123"/>
      <c r="AJ10" s="123"/>
      <c r="AK10" s="123"/>
      <c r="AL10" s="123"/>
    </row>
    <row r="11" spans="1:50" ht="20.149999999999999" customHeight="1" x14ac:dyDescent="0.25">
      <c r="A11" s="124"/>
      <c r="B11" s="7"/>
      <c r="C11" s="96" t="s">
        <v>126</v>
      </c>
      <c r="D11" s="100">
        <v>13</v>
      </c>
      <c r="E11" s="101">
        <v>14</v>
      </c>
      <c r="F11" s="101">
        <v>15</v>
      </c>
      <c r="G11" s="101">
        <v>16</v>
      </c>
      <c r="H11" s="101">
        <v>17</v>
      </c>
      <c r="I11" s="101">
        <v>18</v>
      </c>
      <c r="J11" s="102">
        <v>19</v>
      </c>
      <c r="K11" s="124"/>
      <c r="L11" s="124"/>
      <c r="M11" s="175" t="s">
        <v>101</v>
      </c>
      <c r="N11" s="176"/>
      <c r="O11" s="96" t="s">
        <v>126</v>
      </c>
      <c r="P11" s="100">
        <v>15</v>
      </c>
      <c r="Q11" s="101">
        <v>16</v>
      </c>
      <c r="R11" s="101">
        <v>17</v>
      </c>
      <c r="S11" s="101">
        <v>18</v>
      </c>
      <c r="T11" s="101">
        <v>19</v>
      </c>
      <c r="U11" s="101">
        <v>20</v>
      </c>
      <c r="V11" s="102">
        <v>21</v>
      </c>
      <c r="W11" s="124"/>
      <c r="X11" s="124"/>
      <c r="Y11" s="123"/>
      <c r="Z11" s="123"/>
      <c r="AA11" s="123"/>
      <c r="AB11" s="123"/>
      <c r="AC11" s="123"/>
      <c r="AD11" s="123"/>
      <c r="AE11" s="123"/>
      <c r="AF11" s="123"/>
      <c r="AG11" s="123"/>
      <c r="AH11" s="123"/>
      <c r="AI11" s="123"/>
      <c r="AJ11" s="123"/>
      <c r="AK11" s="123"/>
      <c r="AL11" s="123"/>
    </row>
    <row r="12" spans="1:50" ht="20.149999999999999" customHeight="1" x14ac:dyDescent="0.25">
      <c r="A12" s="124"/>
      <c r="B12" s="7"/>
      <c r="C12" s="96" t="s">
        <v>126</v>
      </c>
      <c r="D12" s="103">
        <v>20</v>
      </c>
      <c r="E12" s="104">
        <v>21</v>
      </c>
      <c r="F12" s="104">
        <v>22</v>
      </c>
      <c r="G12" s="104">
        <v>23</v>
      </c>
      <c r="H12" s="104">
        <v>24</v>
      </c>
      <c r="I12" s="104">
        <v>25</v>
      </c>
      <c r="J12" s="105">
        <v>26</v>
      </c>
      <c r="K12" s="124"/>
      <c r="L12" s="124"/>
      <c r="M12" s="175" t="s">
        <v>101</v>
      </c>
      <c r="N12" s="176"/>
      <c r="O12" s="96" t="s">
        <v>126</v>
      </c>
      <c r="P12" s="103">
        <v>22</v>
      </c>
      <c r="Q12" s="104">
        <v>23</v>
      </c>
      <c r="R12" s="104">
        <v>24</v>
      </c>
      <c r="S12" s="104">
        <v>25</v>
      </c>
      <c r="T12" s="104">
        <v>26</v>
      </c>
      <c r="U12" s="104">
        <v>27</v>
      </c>
      <c r="V12" s="105">
        <v>28</v>
      </c>
      <c r="W12" s="124"/>
      <c r="X12" s="124"/>
      <c r="Y12" s="123"/>
      <c r="Z12" s="123"/>
      <c r="AA12" s="123"/>
      <c r="AB12" s="123"/>
      <c r="AC12" s="123"/>
      <c r="AD12" s="123"/>
      <c r="AE12" s="123"/>
      <c r="AF12" s="123"/>
      <c r="AG12" s="123"/>
      <c r="AH12" s="123"/>
      <c r="AI12" s="123"/>
      <c r="AJ12" s="123"/>
      <c r="AK12" s="123"/>
      <c r="AL12" s="123"/>
    </row>
    <row r="13" spans="1:50" ht="20.149999999999999" customHeight="1" x14ac:dyDescent="0.25">
      <c r="A13" s="124"/>
      <c r="B13" s="7"/>
      <c r="C13" s="96" t="s">
        <v>132</v>
      </c>
      <c r="D13" s="117">
        <v>27</v>
      </c>
      <c r="E13" s="118">
        <v>28</v>
      </c>
      <c r="F13" s="118">
        <v>29</v>
      </c>
      <c r="G13" s="118">
        <v>30</v>
      </c>
      <c r="H13" s="118">
        <v>31</v>
      </c>
      <c r="I13" s="118">
        <v>1</v>
      </c>
      <c r="J13" s="119">
        <v>2</v>
      </c>
      <c r="K13" s="124"/>
      <c r="L13" s="124"/>
      <c r="M13" s="175" t="s">
        <v>101</v>
      </c>
      <c r="N13" s="176"/>
      <c r="O13" s="96" t="s">
        <v>132</v>
      </c>
      <c r="P13" s="117">
        <v>29</v>
      </c>
      <c r="Q13" s="118">
        <v>30</v>
      </c>
      <c r="R13" s="118">
        <v>31</v>
      </c>
      <c r="S13" s="118">
        <v>1</v>
      </c>
      <c r="T13" s="118">
        <v>2</v>
      </c>
      <c r="U13" s="118">
        <v>3</v>
      </c>
      <c r="V13" s="119">
        <v>4</v>
      </c>
      <c r="W13" s="124"/>
      <c r="X13" s="124"/>
      <c r="Y13" s="123"/>
      <c r="Z13" s="123"/>
      <c r="AA13" s="123"/>
      <c r="AB13" s="123"/>
      <c r="AC13" s="123"/>
      <c r="AD13" s="123"/>
      <c r="AE13" s="123"/>
      <c r="AF13" s="123"/>
      <c r="AG13" s="123"/>
      <c r="AH13" s="123"/>
      <c r="AI13" s="123"/>
      <c r="AJ13" s="123"/>
      <c r="AK13" s="123"/>
      <c r="AL13" s="123"/>
    </row>
    <row r="14" spans="1:50" ht="20.149999999999999" customHeight="1" x14ac:dyDescent="0.25">
      <c r="A14" s="124"/>
      <c r="B14" s="7"/>
      <c r="C14" s="96" t="s">
        <v>137</v>
      </c>
      <c r="D14" s="106">
        <v>3</v>
      </c>
      <c r="E14" s="107">
        <v>4</v>
      </c>
      <c r="F14" s="107">
        <v>5</v>
      </c>
      <c r="G14" s="107">
        <v>6</v>
      </c>
      <c r="H14" s="107">
        <v>7</v>
      </c>
      <c r="I14" s="107">
        <v>8</v>
      </c>
      <c r="J14" s="108">
        <v>9</v>
      </c>
      <c r="K14" s="124"/>
      <c r="L14" s="124"/>
      <c r="M14" s="175" t="s">
        <v>101</v>
      </c>
      <c r="N14" s="176"/>
      <c r="O14" s="96" t="s">
        <v>137</v>
      </c>
      <c r="P14" s="106">
        <v>5</v>
      </c>
      <c r="Q14" s="107">
        <v>6</v>
      </c>
      <c r="R14" s="107">
        <v>7</v>
      </c>
      <c r="S14" s="107">
        <v>8</v>
      </c>
      <c r="T14" s="107">
        <v>9</v>
      </c>
      <c r="U14" s="107">
        <v>10</v>
      </c>
      <c r="V14" s="108">
        <v>11</v>
      </c>
      <c r="W14" s="124"/>
      <c r="X14" s="124"/>
      <c r="Y14" s="123"/>
      <c r="Z14" s="123"/>
      <c r="AA14" s="123"/>
      <c r="AB14" s="123"/>
      <c r="AC14" s="123"/>
      <c r="AD14" s="123"/>
      <c r="AE14" s="123"/>
      <c r="AF14" s="123"/>
      <c r="AG14" s="123"/>
      <c r="AH14" s="123"/>
      <c r="AI14" s="123"/>
      <c r="AJ14" s="123"/>
      <c r="AK14" s="123"/>
      <c r="AL14" s="123"/>
    </row>
    <row r="15" spans="1:50" ht="20.149999999999999" customHeight="1" x14ac:dyDescent="0.25">
      <c r="A15" s="124"/>
      <c r="B15" s="7"/>
      <c r="C15" s="96" t="s">
        <v>137</v>
      </c>
      <c r="D15" s="120">
        <v>10</v>
      </c>
      <c r="E15" s="121">
        <v>11</v>
      </c>
      <c r="F15" s="121">
        <v>12</v>
      </c>
      <c r="G15" s="121">
        <v>13</v>
      </c>
      <c r="H15" s="121">
        <v>14</v>
      </c>
      <c r="I15" s="121">
        <v>15</v>
      </c>
      <c r="J15" s="122">
        <v>16</v>
      </c>
      <c r="K15" s="124"/>
      <c r="L15" s="124"/>
      <c r="M15" s="175" t="s">
        <v>101</v>
      </c>
      <c r="N15" s="176"/>
      <c r="O15" s="96" t="s">
        <v>137</v>
      </c>
      <c r="P15" s="120">
        <v>12</v>
      </c>
      <c r="Q15" s="121">
        <v>13</v>
      </c>
      <c r="R15" s="121">
        <v>14</v>
      </c>
      <c r="S15" s="121">
        <v>15</v>
      </c>
      <c r="T15" s="121">
        <v>16</v>
      </c>
      <c r="U15" s="121">
        <v>17</v>
      </c>
      <c r="V15" s="122">
        <v>18</v>
      </c>
      <c r="W15" s="124"/>
      <c r="X15" s="124"/>
      <c r="Y15" s="123"/>
      <c r="Z15" s="123"/>
      <c r="AA15" s="123"/>
      <c r="AB15" s="123"/>
      <c r="AC15" s="123"/>
      <c r="AD15" s="123"/>
      <c r="AE15" s="123"/>
      <c r="AF15" s="123"/>
      <c r="AG15" s="123"/>
      <c r="AH15" s="123"/>
      <c r="AI15" s="123"/>
      <c r="AJ15" s="123"/>
      <c r="AK15" s="123"/>
      <c r="AL15" s="123"/>
    </row>
    <row r="16" spans="1:50" x14ac:dyDescent="0.25">
      <c r="A16" s="7"/>
      <c r="B16" s="7"/>
      <c r="C16" s="7"/>
      <c r="D16" s="7"/>
      <c r="E16" s="7"/>
      <c r="F16" s="7"/>
      <c r="G16" s="7"/>
      <c r="H16" s="7"/>
      <c r="I16" s="7"/>
      <c r="J16" s="7"/>
      <c r="K16" s="7"/>
      <c r="L16" s="7"/>
      <c r="M16" s="7"/>
      <c r="N16" s="7"/>
      <c r="O16" s="7"/>
      <c r="P16" s="7"/>
      <c r="Q16" s="7"/>
      <c r="R16" s="7"/>
      <c r="S16" s="7"/>
      <c r="T16" s="7"/>
      <c r="U16" s="7"/>
      <c r="V16" s="7"/>
      <c r="W16" s="7"/>
      <c r="X16" s="7"/>
      <c r="Y16" s="123"/>
      <c r="Z16" s="123"/>
      <c r="AA16" s="123"/>
      <c r="AB16" s="123"/>
      <c r="AC16" s="123"/>
      <c r="AD16" s="123"/>
      <c r="AE16" s="123"/>
      <c r="AF16" s="123"/>
      <c r="AG16" s="123"/>
      <c r="AH16" s="123"/>
      <c r="AI16" s="123"/>
      <c r="AJ16" s="123"/>
      <c r="AK16" s="123"/>
      <c r="AL16" s="123"/>
    </row>
    <row r="17" spans="1:50" x14ac:dyDescent="0.25">
      <c r="A17" s="7"/>
      <c r="B17" s="7"/>
      <c r="C17" s="7"/>
      <c r="D17" s="7"/>
      <c r="E17" s="7"/>
      <c r="F17" s="7"/>
      <c r="G17" s="7"/>
      <c r="H17" s="7"/>
      <c r="I17" s="7"/>
      <c r="J17" s="7"/>
      <c r="K17" s="7"/>
      <c r="L17" s="7"/>
      <c r="M17" s="7"/>
      <c r="N17" s="7"/>
      <c r="O17" s="7"/>
      <c r="P17" s="7"/>
      <c r="Q17" s="7"/>
      <c r="R17" s="7"/>
      <c r="S17" s="7"/>
      <c r="T17" s="7"/>
      <c r="U17" s="7"/>
      <c r="V17" s="7"/>
      <c r="W17" s="7"/>
      <c r="X17" s="7"/>
      <c r="Y17" s="123"/>
      <c r="Z17" s="123"/>
      <c r="AA17" s="123"/>
      <c r="AB17" s="123"/>
      <c r="AC17" s="123"/>
      <c r="AD17" s="123"/>
      <c r="AE17" s="123"/>
      <c r="AF17" s="123"/>
      <c r="AG17" s="123"/>
      <c r="AH17" s="123"/>
      <c r="AI17" s="123"/>
      <c r="AJ17" s="123"/>
      <c r="AK17" s="123"/>
      <c r="AL17" s="123"/>
    </row>
    <row r="18" spans="1:50" ht="13" x14ac:dyDescent="0.3">
      <c r="A18" s="7"/>
      <c r="B18" s="7"/>
      <c r="C18" s="7"/>
      <c r="D18" s="177" t="s">
        <v>102</v>
      </c>
      <c r="E18" s="177"/>
      <c r="F18" s="177"/>
      <c r="G18" s="177"/>
      <c r="H18" s="177"/>
      <c r="I18" s="177"/>
      <c r="J18" s="177"/>
      <c r="K18" s="7"/>
      <c r="L18" s="7"/>
      <c r="M18" s="7"/>
      <c r="N18" s="7"/>
      <c r="O18" s="7"/>
      <c r="P18" s="177" t="s">
        <v>103</v>
      </c>
      <c r="Q18" s="177"/>
      <c r="R18" s="177"/>
      <c r="S18" s="177"/>
      <c r="T18" s="177"/>
      <c r="U18" s="177"/>
      <c r="V18" s="177"/>
      <c r="W18" s="7"/>
      <c r="X18" s="7"/>
      <c r="Y18" s="123"/>
      <c r="Z18" s="123"/>
      <c r="AA18" s="123"/>
      <c r="AB18" s="123"/>
      <c r="AC18" s="123"/>
      <c r="AD18" s="123"/>
      <c r="AE18" s="123"/>
      <c r="AF18" s="123"/>
      <c r="AG18" s="123"/>
      <c r="AH18" s="123"/>
      <c r="AI18" s="123"/>
      <c r="AJ18" s="123"/>
      <c r="AK18" s="123"/>
      <c r="AL18" s="123"/>
    </row>
    <row r="19" spans="1:50" ht="13.15" customHeight="1" x14ac:dyDescent="0.25">
      <c r="A19" s="7"/>
      <c r="B19" s="7"/>
      <c r="C19" s="174" t="s">
        <v>127</v>
      </c>
      <c r="D19" s="174"/>
      <c r="E19" s="174"/>
      <c r="F19" s="174"/>
      <c r="G19" s="7"/>
      <c r="H19" s="7" t="s">
        <v>125</v>
      </c>
      <c r="I19" s="7"/>
      <c r="J19" s="7"/>
      <c r="K19" s="7"/>
      <c r="L19" s="7"/>
      <c r="M19" s="7"/>
      <c r="N19" s="7"/>
      <c r="O19" s="174" t="s">
        <v>128</v>
      </c>
      <c r="P19" s="174"/>
      <c r="Q19" s="174"/>
      <c r="R19" s="174"/>
      <c r="S19" s="7"/>
      <c r="T19" s="7" t="s">
        <v>129</v>
      </c>
      <c r="U19" s="7"/>
      <c r="V19" s="7"/>
      <c r="W19" s="7"/>
      <c r="X19" s="7"/>
      <c r="Y19" s="123"/>
      <c r="Z19" s="123"/>
      <c r="AA19" s="123"/>
      <c r="AB19" s="123"/>
      <c r="AC19" s="123"/>
      <c r="AD19" s="123"/>
      <c r="AE19" s="123"/>
      <c r="AF19" s="123"/>
      <c r="AG19" s="123"/>
      <c r="AH19" s="123"/>
      <c r="AI19" s="123"/>
      <c r="AJ19" s="123"/>
      <c r="AK19" s="123"/>
      <c r="AL19" s="123"/>
    </row>
    <row r="20" spans="1:50" x14ac:dyDescent="0.25">
      <c r="A20" s="109"/>
      <c r="B20" s="109"/>
      <c r="C20" s="174" t="s">
        <v>130</v>
      </c>
      <c r="D20" s="174"/>
      <c r="E20" s="174"/>
      <c r="F20" s="174"/>
      <c r="G20" s="7"/>
      <c r="H20" s="7" t="s">
        <v>129</v>
      </c>
      <c r="I20" s="7"/>
      <c r="J20" s="7"/>
      <c r="K20" s="109"/>
      <c r="L20" s="109"/>
      <c r="M20" s="109"/>
      <c r="N20" s="109"/>
      <c r="O20" s="174" t="s">
        <v>133</v>
      </c>
      <c r="P20" s="174"/>
      <c r="Q20" s="174"/>
      <c r="R20" s="174"/>
      <c r="S20" s="7"/>
      <c r="T20" s="7" t="s">
        <v>134</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74" t="s">
        <v>135</v>
      </c>
      <c r="D21" s="174"/>
      <c r="E21" s="174"/>
      <c r="F21" s="174"/>
      <c r="G21" s="7"/>
      <c r="H21" s="7" t="s">
        <v>134</v>
      </c>
      <c r="I21" s="7"/>
      <c r="J21" s="7"/>
      <c r="K21" s="109"/>
      <c r="L21" s="109"/>
      <c r="M21" s="109"/>
      <c r="N21" s="109"/>
      <c r="O21" s="174" t="s">
        <v>138</v>
      </c>
      <c r="P21" s="174"/>
      <c r="Q21" s="174"/>
      <c r="R21" s="174"/>
      <c r="S21" s="112"/>
      <c r="T21" s="112" t="s">
        <v>139</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74" t="s">
        <v>140</v>
      </c>
      <c r="D22" s="174"/>
      <c r="E22" s="174"/>
      <c r="F22" s="174"/>
      <c r="G22" s="7"/>
      <c r="H22" s="7" t="s">
        <v>139</v>
      </c>
      <c r="I22" s="7"/>
      <c r="J22" s="7"/>
      <c r="K22" s="109"/>
      <c r="L22" s="109"/>
      <c r="M22" s="109"/>
      <c r="N22" s="109"/>
      <c r="O22" s="174"/>
      <c r="P22" s="174"/>
      <c r="Q22" s="174"/>
      <c r="R22" s="174"/>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74"/>
      <c r="D23" s="174"/>
      <c r="E23" s="174"/>
      <c r="F23" s="174"/>
      <c r="G23" s="7"/>
      <c r="H23" s="7"/>
      <c r="I23" s="7"/>
      <c r="J23" s="109"/>
      <c r="K23" s="109"/>
      <c r="L23" s="109"/>
      <c r="M23" s="109"/>
      <c r="N23" s="109"/>
      <c r="O23" s="174"/>
      <c r="P23" s="174"/>
      <c r="Q23" s="174"/>
      <c r="R23" s="174"/>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7"/>
      <c r="B24" s="7"/>
      <c r="C24" s="174"/>
      <c r="D24" s="174"/>
      <c r="E24" s="174"/>
      <c r="F24" s="174"/>
      <c r="G24" s="7"/>
      <c r="H24" s="7"/>
      <c r="I24" s="7"/>
      <c r="J24" s="7"/>
      <c r="K24" s="7"/>
      <c r="L24" s="7"/>
      <c r="M24" s="7"/>
      <c r="N24" s="7"/>
      <c r="O24" s="174"/>
      <c r="P24" s="174"/>
      <c r="Q24" s="174"/>
      <c r="R24" s="174"/>
      <c r="S24" s="7"/>
      <c r="T24" s="7"/>
      <c r="U24" s="7"/>
      <c r="V24" s="7"/>
      <c r="W24" s="7"/>
      <c r="X24" s="7"/>
      <c r="Y24" s="123"/>
      <c r="Z24" s="123"/>
      <c r="AA24" s="123"/>
      <c r="AB24" s="123"/>
      <c r="AC24" s="123"/>
      <c r="AD24" s="123"/>
      <c r="AE24" s="123"/>
      <c r="AF24" s="123"/>
      <c r="AG24" s="123"/>
      <c r="AH24" s="123"/>
      <c r="AI24" s="123"/>
      <c r="AJ24" s="123"/>
      <c r="AK24" s="123"/>
      <c r="AL24" s="123"/>
    </row>
    <row r="25" spans="1:50" ht="12.75" customHeight="1" x14ac:dyDescent="0.25">
      <c r="Y25" s="123"/>
      <c r="Z25" s="123"/>
      <c r="AA25" s="123"/>
      <c r="AB25" s="123"/>
      <c r="AC25" s="123"/>
      <c r="AD25" s="123"/>
      <c r="AE25" s="123"/>
      <c r="AF25" s="123"/>
      <c r="AG25" s="123"/>
      <c r="AH25" s="123"/>
      <c r="AI25" s="123"/>
      <c r="AJ25" s="123"/>
      <c r="AK25" s="123"/>
      <c r="AL25" s="123"/>
    </row>
    <row r="26" spans="1:50" x14ac:dyDescent="0.25">
      <c r="A26" s="7"/>
      <c r="B26" s="7"/>
      <c r="C26" s="174"/>
      <c r="D26" s="174"/>
      <c r="E26" s="174"/>
      <c r="F26" s="174"/>
      <c r="G26" s="7"/>
      <c r="H26" s="7"/>
      <c r="I26" s="7"/>
      <c r="J26" s="7"/>
      <c r="K26" s="7"/>
      <c r="L26" s="7"/>
      <c r="M26" s="7"/>
      <c r="N26" s="7"/>
      <c r="O26" s="174"/>
      <c r="P26" s="174"/>
      <c r="Q26" s="174"/>
      <c r="R26" s="174"/>
      <c r="S26" s="7"/>
      <c r="T26" s="7"/>
      <c r="U26" s="7"/>
      <c r="V26" s="7"/>
      <c r="W26" s="7"/>
      <c r="X26" s="7"/>
      <c r="Y26" s="123"/>
      <c r="Z26" s="123"/>
      <c r="AA26" s="123"/>
      <c r="AB26" s="123"/>
      <c r="AC26" s="123"/>
      <c r="AD26" s="123"/>
      <c r="AE26" s="123"/>
      <c r="AF26" s="123"/>
      <c r="AG26" s="123"/>
      <c r="AH26" s="123"/>
      <c r="AI26" s="123"/>
      <c r="AJ26" s="123"/>
      <c r="AK26" s="123"/>
      <c r="AL26" s="123"/>
    </row>
    <row r="27" spans="1:50" x14ac:dyDescent="0.25">
      <c r="A27" s="7"/>
      <c r="B27" s="7"/>
      <c r="C27" s="174"/>
      <c r="D27" s="178"/>
      <c r="E27" s="178"/>
      <c r="F27" s="7"/>
      <c r="G27" s="7"/>
      <c r="H27" s="7"/>
      <c r="I27" s="7"/>
      <c r="J27" s="7"/>
      <c r="K27" s="7"/>
      <c r="L27" s="7"/>
      <c r="M27" s="7"/>
      <c r="N27" s="7"/>
      <c r="O27" s="174"/>
      <c r="P27" s="178"/>
      <c r="Q27" s="178"/>
      <c r="R27" s="7"/>
      <c r="S27" s="7"/>
      <c r="T27" s="7"/>
      <c r="U27" s="7"/>
      <c r="V27" s="7"/>
      <c r="W27" s="7"/>
      <c r="X27" s="7"/>
      <c r="Y27" s="123"/>
      <c r="Z27" s="123"/>
      <c r="AA27" s="123"/>
      <c r="AB27" s="123"/>
      <c r="AC27" s="123"/>
      <c r="AD27" s="123"/>
      <c r="AE27" s="123"/>
      <c r="AF27" s="123"/>
      <c r="AG27" s="123"/>
      <c r="AH27" s="123"/>
      <c r="AI27" s="123"/>
      <c r="AJ27" s="123"/>
      <c r="AK27" s="123"/>
      <c r="AL27" s="123"/>
    </row>
    <row r="28" spans="1:50" x14ac:dyDescent="0.25">
      <c r="A28" s="7"/>
      <c r="B28" s="7"/>
      <c r="C28" s="174"/>
      <c r="D28" s="178"/>
      <c r="E28" s="178"/>
      <c r="F28" s="7"/>
      <c r="G28" s="7"/>
      <c r="H28" s="7"/>
      <c r="I28" s="7"/>
      <c r="J28" s="7"/>
      <c r="K28" s="7"/>
      <c r="L28" s="7"/>
      <c r="M28" s="7"/>
      <c r="N28" s="7"/>
      <c r="O28" s="174"/>
      <c r="P28" s="178"/>
      <c r="Q28" s="178"/>
      <c r="R28" s="7"/>
      <c r="S28" s="7"/>
      <c r="T28" s="7"/>
      <c r="U28" s="7"/>
      <c r="V28" s="7"/>
      <c r="W28" s="7"/>
      <c r="X28" s="7"/>
      <c r="Y28" s="123"/>
      <c r="Z28" s="123"/>
      <c r="AA28" s="123"/>
      <c r="AB28" s="123"/>
      <c r="AC28" s="123"/>
      <c r="AD28" s="123"/>
      <c r="AE28" s="123"/>
      <c r="AF28" s="123"/>
      <c r="AG28" s="123"/>
      <c r="AH28" s="123"/>
      <c r="AI28" s="123"/>
      <c r="AJ28" s="123"/>
      <c r="AK28" s="123"/>
      <c r="AL28" s="123"/>
    </row>
    <row r="29" spans="1:50" x14ac:dyDescent="0.25">
      <c r="A29" s="7"/>
      <c r="B29" s="7"/>
      <c r="C29" s="174"/>
      <c r="D29" s="178"/>
      <c r="E29" s="178"/>
      <c r="F29" s="7"/>
      <c r="G29" s="7"/>
      <c r="H29" s="7"/>
      <c r="I29" s="7"/>
      <c r="J29" s="7"/>
      <c r="K29" s="7"/>
      <c r="L29" s="7"/>
      <c r="M29" s="7"/>
      <c r="N29" s="7"/>
      <c r="O29" s="174"/>
      <c r="P29" s="178"/>
      <c r="Q29" s="178"/>
      <c r="R29" s="7"/>
      <c r="T29" s="7"/>
      <c r="U29" s="7"/>
      <c r="V29" s="7"/>
      <c r="W29" s="7"/>
      <c r="X29" s="7"/>
      <c r="Y29" s="123"/>
      <c r="Z29" s="123"/>
      <c r="AA29" s="123"/>
      <c r="AB29" s="123"/>
      <c r="AC29" s="123"/>
      <c r="AD29" s="123"/>
      <c r="AE29" s="123"/>
      <c r="AF29" s="123"/>
      <c r="AG29" s="123"/>
      <c r="AH29" s="123"/>
      <c r="AI29" s="123"/>
      <c r="AJ29" s="123"/>
      <c r="AK29" s="123"/>
      <c r="AL29" s="123"/>
    </row>
    <row r="30" spans="1:50" ht="13" x14ac:dyDescent="0.3">
      <c r="A30" s="7"/>
      <c r="B30" s="7"/>
      <c r="C30" s="125"/>
      <c r="D30" s="7"/>
      <c r="E30" s="7"/>
      <c r="F30" s="7"/>
      <c r="G30" s="113" t="s">
        <v>104</v>
      </c>
      <c r="H30" s="7">
        <v>30</v>
      </c>
      <c r="I30" s="7"/>
      <c r="J30" s="7"/>
      <c r="K30" s="7"/>
      <c r="L30" s="7"/>
      <c r="M30" s="7"/>
      <c r="N30" s="7"/>
      <c r="O30" s="125"/>
      <c r="P30" s="7"/>
      <c r="Q30" s="7"/>
      <c r="R30" s="7"/>
      <c r="S30" s="113" t="s">
        <v>104</v>
      </c>
      <c r="T30" s="7">
        <v>30</v>
      </c>
      <c r="U30" s="7"/>
      <c r="V30" s="7"/>
      <c r="W30" s="7"/>
      <c r="X30" s="7"/>
      <c r="Y30" s="123"/>
      <c r="Z30" s="123"/>
      <c r="AA30" s="123"/>
      <c r="AB30" s="123"/>
      <c r="AC30" s="123"/>
      <c r="AD30" s="123"/>
      <c r="AE30" s="123"/>
      <c r="AF30" s="123"/>
      <c r="AG30" s="123"/>
      <c r="AH30" s="123"/>
      <c r="AI30" s="123"/>
      <c r="AJ30" s="123"/>
      <c r="AK30" s="123"/>
      <c r="AL30" s="123"/>
    </row>
    <row r="31" spans="1:50" ht="13" x14ac:dyDescent="0.3">
      <c r="A31" s="7"/>
      <c r="B31" s="7"/>
      <c r="C31" s="125"/>
      <c r="D31" s="7"/>
      <c r="E31" s="7"/>
      <c r="F31" s="7"/>
      <c r="G31" s="113" t="s">
        <v>105</v>
      </c>
      <c r="H31" s="7">
        <v>12</v>
      </c>
      <c r="I31" s="7"/>
      <c r="J31" s="7"/>
      <c r="K31" s="7"/>
      <c r="L31" s="7"/>
      <c r="M31" s="7"/>
      <c r="N31" s="7"/>
      <c r="O31" s="125"/>
      <c r="P31" s="7"/>
      <c r="Q31" s="7"/>
      <c r="R31" s="7"/>
      <c r="S31" s="113" t="s">
        <v>105</v>
      </c>
      <c r="T31" s="7">
        <v>12</v>
      </c>
      <c r="U31" s="7"/>
      <c r="V31" s="7"/>
      <c r="W31" s="7"/>
      <c r="X31" s="7"/>
      <c r="Y31" s="123"/>
      <c r="Z31" s="123"/>
      <c r="AA31" s="123"/>
      <c r="AB31" s="123"/>
      <c r="AC31" s="123"/>
      <c r="AD31" s="123"/>
      <c r="AE31" s="123"/>
      <c r="AF31" s="123"/>
      <c r="AG31" s="123"/>
      <c r="AH31" s="123"/>
      <c r="AI31" s="123"/>
      <c r="AJ31" s="123"/>
      <c r="AK31" s="123"/>
      <c r="AL31" s="123"/>
    </row>
    <row r="32" spans="1:50" x14ac:dyDescent="0.25">
      <c r="A32" s="7"/>
      <c r="B32" s="7"/>
      <c r="C32" s="125"/>
      <c r="D32" s="7"/>
      <c r="E32" s="7"/>
      <c r="F32" s="7"/>
      <c r="G32" s="7"/>
      <c r="H32" s="7"/>
      <c r="I32" s="7"/>
      <c r="J32" s="7"/>
      <c r="K32" s="7"/>
      <c r="L32" s="7"/>
      <c r="M32" s="7"/>
      <c r="N32" s="7"/>
      <c r="O32" s="125"/>
      <c r="P32" s="7"/>
      <c r="Q32" s="7"/>
      <c r="R32" s="7"/>
      <c r="S32" s="7"/>
      <c r="T32" s="7"/>
      <c r="U32" s="7"/>
      <c r="V32" s="7"/>
      <c r="W32" s="7"/>
      <c r="X32" s="7"/>
      <c r="Y32" s="123"/>
      <c r="Z32" s="123"/>
      <c r="AA32" s="123"/>
      <c r="AB32" s="123"/>
      <c r="AC32" s="123"/>
      <c r="AD32" s="123"/>
      <c r="AE32" s="123"/>
      <c r="AF32" s="123"/>
      <c r="AG32" s="123"/>
      <c r="AH32" s="123"/>
      <c r="AI32" s="123"/>
      <c r="AJ32" s="123"/>
      <c r="AK32" s="123"/>
      <c r="AL32" s="123"/>
    </row>
    <row r="33" spans="1:38" x14ac:dyDescent="0.25">
      <c r="A33" s="7"/>
      <c r="B33" s="7"/>
      <c r="C33" s="125"/>
      <c r="D33" s="7"/>
      <c r="E33" s="7"/>
      <c r="F33" s="7"/>
      <c r="G33" s="7"/>
      <c r="H33" s="7"/>
      <c r="I33" s="7"/>
      <c r="J33" s="7"/>
      <c r="K33" s="7"/>
      <c r="L33" s="7"/>
      <c r="M33" s="7"/>
      <c r="N33" s="7"/>
      <c r="O33" s="125"/>
      <c r="P33" s="7"/>
      <c r="Q33" s="7"/>
      <c r="R33" s="7"/>
      <c r="S33" s="7"/>
      <c r="T33" s="7"/>
      <c r="U33" s="7"/>
      <c r="V33" s="7"/>
      <c r="W33" s="7"/>
      <c r="X33" s="7"/>
      <c r="Y33" s="123"/>
      <c r="Z33" s="123"/>
      <c r="AA33" s="123"/>
      <c r="AB33" s="123"/>
      <c r="AC33" s="123"/>
      <c r="AD33" s="123"/>
      <c r="AE33" s="123"/>
      <c r="AF33" s="123"/>
      <c r="AG33" s="123"/>
      <c r="AH33" s="123"/>
      <c r="AI33" s="123"/>
      <c r="AJ33" s="123"/>
      <c r="AK33" s="123"/>
      <c r="AL33" s="123"/>
    </row>
    <row r="34" spans="1:38" ht="13" x14ac:dyDescent="0.3">
      <c r="A34" s="7"/>
      <c r="B34" s="114"/>
      <c r="C34" s="115"/>
      <c r="D34" s="7"/>
      <c r="E34" s="7"/>
      <c r="F34" s="7"/>
      <c r="G34" s="7"/>
      <c r="H34" s="7"/>
      <c r="I34" s="7"/>
      <c r="J34" s="7"/>
      <c r="K34" s="7"/>
      <c r="L34" s="7"/>
      <c r="M34" s="7"/>
      <c r="N34" s="7"/>
      <c r="O34" s="125"/>
      <c r="P34" s="7"/>
      <c r="Q34" s="7"/>
      <c r="R34" s="7"/>
      <c r="S34" s="7"/>
      <c r="T34" s="7"/>
      <c r="U34" s="7"/>
      <c r="V34" s="7"/>
      <c r="W34" s="7"/>
      <c r="X34" s="7"/>
      <c r="Y34" s="123"/>
      <c r="Z34" s="123"/>
      <c r="AA34" s="123"/>
      <c r="AB34" s="123"/>
      <c r="AC34" s="123"/>
      <c r="AD34" s="123"/>
      <c r="AE34" s="123"/>
      <c r="AF34" s="123"/>
      <c r="AG34" s="123"/>
      <c r="AH34" s="123"/>
      <c r="AI34" s="123"/>
      <c r="AJ34" s="123"/>
      <c r="AK34" s="123"/>
      <c r="AL34" s="123"/>
    </row>
    <row r="35" spans="1:38" ht="13" x14ac:dyDescent="0.3">
      <c r="A35" s="7"/>
      <c r="B35" s="114"/>
      <c r="C35" s="115"/>
      <c r="D35" s="7"/>
      <c r="E35" s="7"/>
      <c r="F35" s="7"/>
      <c r="G35" s="7"/>
      <c r="H35" s="7"/>
      <c r="I35" s="7"/>
      <c r="J35" s="7"/>
      <c r="K35" s="7"/>
      <c r="L35" s="7"/>
      <c r="M35" s="7"/>
      <c r="N35" s="7"/>
      <c r="O35" s="7"/>
      <c r="P35" s="7"/>
      <c r="Q35" s="7"/>
      <c r="R35" s="7"/>
      <c r="S35" s="7"/>
      <c r="T35" s="7"/>
      <c r="U35" s="7"/>
      <c r="V35" s="7"/>
      <c r="W35" s="7"/>
      <c r="X35" s="7"/>
      <c r="Y35" s="123"/>
      <c r="Z35" s="123"/>
      <c r="AA35" s="123"/>
      <c r="AB35" s="123"/>
      <c r="AC35" s="123"/>
      <c r="AD35" s="123"/>
      <c r="AE35" s="123"/>
      <c r="AF35" s="123"/>
      <c r="AG35" s="123"/>
      <c r="AH35" s="123"/>
      <c r="AI35" s="123"/>
      <c r="AJ35" s="123"/>
      <c r="AK35" s="123"/>
      <c r="AL35" s="123"/>
    </row>
    <row r="36" spans="1:38" ht="13" x14ac:dyDescent="0.3">
      <c r="A36" s="7"/>
      <c r="B36" s="7"/>
      <c r="C36" s="115"/>
      <c r="D36" s="7"/>
      <c r="E36" s="7"/>
      <c r="F36" s="7"/>
      <c r="G36" s="7"/>
      <c r="H36" s="7"/>
      <c r="I36" s="7"/>
      <c r="J36" s="7"/>
      <c r="K36" s="7"/>
      <c r="L36" s="7"/>
      <c r="M36" s="7"/>
      <c r="N36" s="7"/>
      <c r="O36" s="7"/>
      <c r="P36" s="7"/>
      <c r="Q36" s="7"/>
      <c r="R36" s="7"/>
      <c r="S36" s="7"/>
      <c r="T36" s="7"/>
      <c r="U36" s="7"/>
      <c r="V36" s="7"/>
      <c r="W36" s="7"/>
      <c r="X36" s="7"/>
      <c r="Y36" s="123"/>
      <c r="Z36" s="123"/>
      <c r="AA36" s="123"/>
      <c r="AB36" s="123"/>
      <c r="AC36" s="123"/>
      <c r="AD36" s="123"/>
      <c r="AE36" s="123"/>
      <c r="AF36" s="123"/>
      <c r="AG36" s="123"/>
      <c r="AH36" s="123"/>
      <c r="AI36" s="123"/>
      <c r="AJ36" s="123"/>
      <c r="AK36" s="123"/>
      <c r="AL36" s="123"/>
    </row>
    <row r="37" spans="1:38" ht="13" x14ac:dyDescent="0.3">
      <c r="A37" s="7"/>
      <c r="C37" s="116" t="s">
        <v>131</v>
      </c>
      <c r="D37" s="7"/>
      <c r="E37" s="7"/>
      <c r="F37" s="7"/>
      <c r="G37" s="7"/>
      <c r="H37" s="7"/>
      <c r="I37" s="7"/>
      <c r="J37" s="7"/>
      <c r="K37" s="7"/>
      <c r="L37" s="7"/>
      <c r="M37" s="7"/>
      <c r="N37" s="7"/>
      <c r="O37" s="7"/>
      <c r="P37" s="7"/>
      <c r="Q37" s="7"/>
      <c r="R37" s="7"/>
      <c r="S37" s="7"/>
      <c r="T37" s="7"/>
      <c r="U37" s="7"/>
      <c r="V37" s="7"/>
      <c r="W37" s="7"/>
      <c r="X37" s="7"/>
      <c r="Y37" s="123"/>
      <c r="Z37" s="123"/>
      <c r="AA37" s="123"/>
      <c r="AB37" s="123"/>
      <c r="AC37" s="123"/>
      <c r="AD37" s="123"/>
      <c r="AE37" s="123"/>
      <c r="AF37" s="123"/>
      <c r="AG37" s="123"/>
      <c r="AH37" s="123"/>
      <c r="AI37" s="123"/>
      <c r="AJ37" s="123"/>
      <c r="AK37" s="123"/>
      <c r="AL37" s="123"/>
    </row>
    <row r="38" spans="1:38" x14ac:dyDescent="0.25">
      <c r="A38" s="7"/>
      <c r="B38" s="7"/>
      <c r="C38" s="7"/>
      <c r="D38" s="7"/>
      <c r="E38" s="7"/>
      <c r="F38" s="7"/>
      <c r="G38" s="7"/>
      <c r="H38" s="7"/>
      <c r="I38" s="7"/>
      <c r="J38" s="7"/>
      <c r="K38" s="7"/>
      <c r="L38" s="7"/>
      <c r="M38" s="7"/>
      <c r="N38" s="7"/>
      <c r="O38" s="7"/>
      <c r="P38" s="7"/>
      <c r="Q38" s="7"/>
      <c r="R38" s="7"/>
      <c r="S38" s="7"/>
      <c r="T38" s="7"/>
      <c r="U38" s="7"/>
      <c r="V38" s="7"/>
      <c r="W38" s="7"/>
      <c r="X38" s="7"/>
      <c r="Y38" s="123"/>
      <c r="Z38" s="123"/>
      <c r="AA38" s="123"/>
      <c r="AB38" s="123"/>
      <c r="AC38" s="123"/>
      <c r="AD38" s="123"/>
      <c r="AE38" s="123"/>
      <c r="AF38" s="123"/>
      <c r="AG38" s="123"/>
      <c r="AH38" s="123"/>
      <c r="AI38" s="123"/>
      <c r="AJ38" s="123"/>
      <c r="AK38" s="123"/>
      <c r="AL38" s="123"/>
    </row>
    <row r="39" spans="1:38" x14ac:dyDescent="0.25">
      <c r="A39" s="7"/>
      <c r="B39" s="7"/>
      <c r="C39" s="7"/>
      <c r="D39" s="7"/>
      <c r="E39" s="7"/>
      <c r="F39" s="7"/>
      <c r="G39" s="7"/>
      <c r="H39" s="7"/>
      <c r="I39" s="7"/>
      <c r="J39" s="7"/>
      <c r="K39" s="7"/>
      <c r="L39" s="7"/>
      <c r="M39" s="7"/>
      <c r="N39" s="7"/>
      <c r="O39" s="7"/>
      <c r="P39" s="7"/>
      <c r="Q39" s="7"/>
      <c r="R39" s="7"/>
      <c r="S39" s="7"/>
      <c r="T39" s="7"/>
      <c r="U39" s="7"/>
      <c r="V39" s="7"/>
      <c r="W39" s="7"/>
      <c r="X39" s="7"/>
      <c r="Y39" s="123"/>
      <c r="Z39" s="123"/>
      <c r="AA39" s="123"/>
      <c r="AB39" s="123"/>
      <c r="AC39" s="123"/>
      <c r="AD39" s="123"/>
      <c r="AE39" s="123"/>
      <c r="AF39" s="123"/>
      <c r="AG39" s="123"/>
      <c r="AH39" s="123"/>
      <c r="AI39" s="123"/>
      <c r="AJ39" s="123"/>
      <c r="AK39" s="123"/>
      <c r="AL39" s="123"/>
    </row>
    <row r="40" spans="1:38" x14ac:dyDescent="0.25">
      <c r="A40" s="7"/>
      <c r="B40" s="7"/>
      <c r="C40" s="7"/>
      <c r="D40" s="7"/>
      <c r="E40" s="7"/>
      <c r="F40" s="7"/>
      <c r="G40" s="7"/>
      <c r="H40" s="7"/>
      <c r="I40" s="7"/>
      <c r="J40" s="7"/>
      <c r="K40" s="7"/>
      <c r="L40" s="7"/>
      <c r="M40" s="7"/>
      <c r="N40" s="7"/>
      <c r="O40" s="7"/>
      <c r="P40" s="7"/>
      <c r="Q40" s="7"/>
      <c r="R40" s="7"/>
      <c r="S40" s="7"/>
      <c r="T40" s="7"/>
      <c r="U40" s="7"/>
      <c r="V40" s="7"/>
      <c r="W40" s="7"/>
      <c r="X40" s="7"/>
      <c r="Y40" s="123"/>
      <c r="Z40" s="123"/>
      <c r="AA40" s="123"/>
      <c r="AB40" s="123"/>
      <c r="AC40" s="123"/>
      <c r="AD40" s="123"/>
      <c r="AE40" s="123"/>
      <c r="AF40" s="123"/>
      <c r="AG40" s="123"/>
      <c r="AH40" s="123"/>
      <c r="AI40" s="123"/>
      <c r="AJ40" s="123"/>
      <c r="AK40" s="123"/>
      <c r="AL40" s="123"/>
    </row>
    <row r="41" spans="1:38" x14ac:dyDescent="0.25">
      <c r="A41" s="7"/>
      <c r="B41" s="7"/>
      <c r="C41" s="7"/>
      <c r="D41" s="7"/>
      <c r="E41" s="7"/>
      <c r="F41" s="7"/>
      <c r="G41" s="7"/>
      <c r="H41" s="7"/>
      <c r="I41" s="7"/>
      <c r="J41" s="7"/>
      <c r="K41" s="7"/>
      <c r="L41" s="7"/>
      <c r="M41" s="7"/>
      <c r="N41" s="7"/>
      <c r="O41" s="7"/>
      <c r="P41" s="7"/>
      <c r="Q41" s="7"/>
      <c r="R41" s="7"/>
      <c r="S41" s="7"/>
      <c r="T41" s="7"/>
      <c r="U41" s="7"/>
      <c r="V41" s="7"/>
      <c r="W41" s="7"/>
      <c r="X41" s="7"/>
      <c r="Y41" s="123"/>
      <c r="Z41" s="123"/>
      <c r="AA41" s="123"/>
      <c r="AB41" s="123"/>
      <c r="AC41" s="123"/>
      <c r="AD41" s="123"/>
      <c r="AE41" s="123"/>
      <c r="AF41" s="123"/>
      <c r="AG41" s="123"/>
      <c r="AH41" s="123"/>
      <c r="AI41" s="123"/>
      <c r="AJ41" s="123"/>
      <c r="AK41" s="123"/>
      <c r="AL41" s="123"/>
    </row>
    <row r="42" spans="1:38" x14ac:dyDescent="0.25">
      <c r="A42" s="7"/>
      <c r="B42" s="7"/>
      <c r="C42" s="7"/>
      <c r="D42" s="7"/>
      <c r="E42" s="7"/>
      <c r="F42" s="7"/>
      <c r="G42" s="7"/>
      <c r="H42" s="7"/>
      <c r="I42" s="7"/>
      <c r="J42" s="7"/>
      <c r="K42" s="7"/>
      <c r="L42" s="7"/>
      <c r="M42" s="7"/>
      <c r="N42" s="7"/>
      <c r="O42" s="7"/>
      <c r="P42" s="7"/>
      <c r="Q42" s="7"/>
      <c r="R42" s="7"/>
      <c r="S42" s="7"/>
      <c r="T42" s="7"/>
      <c r="U42" s="7"/>
      <c r="V42" s="7"/>
      <c r="W42" s="7"/>
      <c r="X42" s="7"/>
      <c r="Y42" s="123"/>
      <c r="Z42" s="123"/>
      <c r="AA42" s="123"/>
      <c r="AB42" s="123"/>
      <c r="AC42" s="123"/>
      <c r="AD42" s="123"/>
      <c r="AE42" s="123"/>
      <c r="AF42" s="123"/>
      <c r="AG42" s="123"/>
      <c r="AH42" s="123"/>
      <c r="AI42" s="123"/>
      <c r="AJ42" s="123"/>
      <c r="AK42" s="123"/>
      <c r="AL42" s="123"/>
    </row>
    <row r="43" spans="1:38" ht="12.75" customHeight="1" x14ac:dyDescent="0.25">
      <c r="A43" s="7"/>
      <c r="X43" s="7"/>
      <c r="Y43" s="123"/>
      <c r="Z43" s="123"/>
      <c r="AA43" s="123"/>
      <c r="AB43" s="123"/>
      <c r="AC43" s="123"/>
      <c r="AD43" s="123"/>
      <c r="AE43" s="123"/>
      <c r="AF43" s="123"/>
      <c r="AG43" s="123"/>
      <c r="AH43" s="123"/>
      <c r="AI43" s="123"/>
      <c r="AJ43" s="123"/>
      <c r="AK43" s="123"/>
      <c r="AL43" s="123"/>
    </row>
    <row r="44" spans="1:38" ht="41.25" customHeight="1" x14ac:dyDescent="0.25">
      <c r="A44" s="7"/>
      <c r="B44" s="179" t="s">
        <v>110</v>
      </c>
      <c r="C44" s="179"/>
      <c r="D44" s="179"/>
      <c r="E44" s="179"/>
      <c r="F44" s="179"/>
      <c r="G44" s="179"/>
      <c r="H44" s="179"/>
      <c r="I44" s="179"/>
      <c r="J44" s="179"/>
      <c r="K44" s="179"/>
      <c r="L44" s="179"/>
      <c r="M44" s="179"/>
      <c r="N44" s="179"/>
      <c r="O44" s="179"/>
      <c r="P44" s="179"/>
      <c r="Q44" s="179"/>
      <c r="R44" s="179"/>
      <c r="S44" s="179"/>
      <c r="T44" s="179"/>
      <c r="U44" s="179"/>
      <c r="V44" s="179"/>
      <c r="W44" s="179"/>
      <c r="X44" s="7"/>
      <c r="Y44" s="123"/>
      <c r="Z44" s="123"/>
      <c r="AA44" s="123"/>
      <c r="AB44" s="123"/>
      <c r="AC44" s="123"/>
      <c r="AD44" s="123"/>
      <c r="AE44" s="123"/>
      <c r="AF44" s="123"/>
      <c r="AG44" s="123"/>
      <c r="AH44" s="123"/>
      <c r="AI44" s="123"/>
      <c r="AJ44" s="123"/>
      <c r="AK44" s="123"/>
      <c r="AL44" s="123"/>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123"/>
      <c r="Z45" s="123"/>
      <c r="AA45" s="123"/>
      <c r="AB45" s="123"/>
      <c r="AC45" s="123"/>
      <c r="AD45" s="123"/>
      <c r="AE45" s="123"/>
      <c r="AF45" s="123"/>
      <c r="AG45" s="123"/>
      <c r="AH45" s="123"/>
      <c r="AI45" s="123"/>
      <c r="AJ45" s="123"/>
      <c r="AK45" s="123"/>
      <c r="AL45" s="123"/>
    </row>
    <row r="46" spans="1:38" x14ac:dyDescent="0.25">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row>
    <row r="47" spans="1:38" x14ac:dyDescent="0.25">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row>
    <row r="48" spans="1:38" x14ac:dyDescent="0.25">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row>
    <row r="49" spans="1:38" x14ac:dyDescent="0.25">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row>
    <row r="50" spans="1:38" x14ac:dyDescent="0.25">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c r="AE50" s="123"/>
      <c r="AF50" s="123"/>
      <c r="AG50" s="123"/>
      <c r="AH50" s="123"/>
      <c r="AI50" s="123"/>
      <c r="AJ50" s="123"/>
      <c r="AK50" s="123"/>
      <c r="AL50" s="123"/>
    </row>
    <row r="51" spans="1:38" x14ac:dyDescent="0.25">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row>
    <row r="52" spans="1:38" x14ac:dyDescent="0.25">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row>
    <row r="53" spans="1:38" x14ac:dyDescent="0.25">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row>
    <row r="54" spans="1:38" x14ac:dyDescent="0.25">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c r="AI54" s="123"/>
      <c r="AJ54" s="123"/>
      <c r="AK54" s="123"/>
      <c r="AL54" s="123"/>
    </row>
    <row r="55" spans="1:38" x14ac:dyDescent="0.25">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row>
    <row r="56" spans="1:38" x14ac:dyDescent="0.25">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row>
    <row r="57" spans="1:38" x14ac:dyDescent="0.25">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row>
    <row r="58" spans="1:38" x14ac:dyDescent="0.25">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N21" sqref="N21"/>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142</v>
      </c>
    </row>
    <row r="2" spans="1:57" ht="54" x14ac:dyDescent="0.4">
      <c r="A2" s="80" t="s">
        <v>107</v>
      </c>
      <c r="B2" s="80" t="s">
        <v>141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ht="13" x14ac:dyDescent="0.25">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ht="13" x14ac:dyDescent="0.25">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29">
        <v>52.920677204172897</v>
      </c>
      <c r="H8" s="126">
        <v>61.851910685056303</v>
      </c>
      <c r="I8" s="126">
        <v>63.174246724301099</v>
      </c>
      <c r="J8" s="126">
        <v>55.018009890297101</v>
      </c>
      <c r="K8" s="126">
        <v>52.968939580565703</v>
      </c>
      <c r="L8" s="127">
        <v>57.186739949161499</v>
      </c>
      <c r="M8" s="128"/>
      <c r="N8" s="129">
        <v>68.276214498126507</v>
      </c>
      <c r="O8" s="130">
        <v>71.436836294052597</v>
      </c>
      <c r="P8" s="131">
        <v>69.856557095413393</v>
      </c>
      <c r="Q8" s="128"/>
      <c r="R8" s="132">
        <v>60.789239106942198</v>
      </c>
      <c r="S8" s="75"/>
      <c r="T8" s="29">
        <v>13.3296678826636</v>
      </c>
      <c r="U8" s="126">
        <v>25.434262293603801</v>
      </c>
      <c r="V8" s="126">
        <v>22.8999486991944</v>
      </c>
      <c r="W8" s="126">
        <v>-11.4928184066532</v>
      </c>
      <c r="X8" s="126">
        <v>-17.805004043540499</v>
      </c>
      <c r="Y8" s="127">
        <v>4.3957829228348704</v>
      </c>
      <c r="Z8" s="128"/>
      <c r="AA8" s="129">
        <v>-4.1035771582314799</v>
      </c>
      <c r="AB8" s="130">
        <v>-1.7933218043394401</v>
      </c>
      <c r="AC8" s="131">
        <v>-2.93600296870191</v>
      </c>
      <c r="AD8" s="128"/>
      <c r="AE8" s="132">
        <v>1.8663013876967001</v>
      </c>
      <c r="AF8" s="29"/>
      <c r="AG8" s="29">
        <v>55.954034025685701</v>
      </c>
      <c r="AH8" s="126">
        <v>64.599821952918504</v>
      </c>
      <c r="AI8" s="126">
        <v>69.019548089116896</v>
      </c>
      <c r="AJ8" s="126">
        <v>67.480131925477707</v>
      </c>
      <c r="AK8" s="126">
        <v>65.192894993213002</v>
      </c>
      <c r="AL8" s="127">
        <v>64.449224360761605</v>
      </c>
      <c r="AM8" s="128"/>
      <c r="AN8" s="129">
        <v>73.654659310344996</v>
      </c>
      <c r="AO8" s="130">
        <v>76.756220947964593</v>
      </c>
      <c r="AP8" s="131">
        <v>75.205447864977202</v>
      </c>
      <c r="AQ8" s="128"/>
      <c r="AR8" s="132">
        <v>67.5187514404833</v>
      </c>
      <c r="AS8" s="75"/>
      <c r="AT8" s="29">
        <v>4.4638272180190102</v>
      </c>
      <c r="AU8" s="126">
        <v>6.87062447760895</v>
      </c>
      <c r="AV8" s="126">
        <v>6.8189879561558397</v>
      </c>
      <c r="AW8" s="126">
        <v>-0.28384464412791499</v>
      </c>
      <c r="AX8" s="126">
        <v>-2.1429575671189198</v>
      </c>
      <c r="AY8" s="127">
        <v>2.9869878616488101</v>
      </c>
      <c r="AZ8" s="128"/>
      <c r="BA8" s="129">
        <v>1.1770477904305101</v>
      </c>
      <c r="BB8" s="130">
        <v>2.2311544186189498</v>
      </c>
      <c r="BC8" s="131">
        <v>1.71225561167926</v>
      </c>
      <c r="BD8" s="128"/>
      <c r="BE8" s="132">
        <v>2.5761225044903</v>
      </c>
    </row>
    <row r="9" spans="1:57" x14ac:dyDescent="0.25">
      <c r="A9" s="20" t="s">
        <v>18</v>
      </c>
      <c r="B9" s="3" t="str">
        <f>TRIM(A9)</f>
        <v>Virginia</v>
      </c>
      <c r="C9" s="10"/>
      <c r="D9" s="24" t="s">
        <v>16</v>
      </c>
      <c r="E9" s="27" t="s">
        <v>17</v>
      </c>
      <c r="F9" s="3"/>
      <c r="G9" s="30">
        <v>51.887893636278498</v>
      </c>
      <c r="H9" s="128">
        <v>62.739857755686899</v>
      </c>
      <c r="I9" s="128">
        <v>65.275028567503597</v>
      </c>
      <c r="J9" s="128">
        <v>57.603951369679102</v>
      </c>
      <c r="K9" s="128">
        <v>53.056878992425702</v>
      </c>
      <c r="L9" s="133">
        <v>58.112271211161897</v>
      </c>
      <c r="M9" s="128"/>
      <c r="N9" s="134">
        <v>67.890659169009595</v>
      </c>
      <c r="O9" s="135">
        <v>71.990627928772199</v>
      </c>
      <c r="P9" s="136">
        <v>69.940643548890904</v>
      </c>
      <c r="Q9" s="128"/>
      <c r="R9" s="137">
        <v>61.490168999181897</v>
      </c>
      <c r="S9" s="75"/>
      <c r="T9" s="30">
        <v>7.37809539678031</v>
      </c>
      <c r="U9" s="128">
        <v>26.148169489275599</v>
      </c>
      <c r="V9" s="128">
        <v>25.381017480163301</v>
      </c>
      <c r="W9" s="128">
        <v>-8.1809672645693805</v>
      </c>
      <c r="X9" s="128">
        <v>-17.256836105406901</v>
      </c>
      <c r="Y9" s="133">
        <v>4.9018016076520698</v>
      </c>
      <c r="Z9" s="128"/>
      <c r="AA9" s="134">
        <v>-4.9787741701776502</v>
      </c>
      <c r="AB9" s="135">
        <v>-2.6537531025871499</v>
      </c>
      <c r="AC9" s="136">
        <v>-3.7962334679724199</v>
      </c>
      <c r="AD9" s="128"/>
      <c r="AE9" s="137">
        <v>1.9033330414138001</v>
      </c>
      <c r="AF9" s="30"/>
      <c r="AG9" s="30">
        <v>54.681886986782303</v>
      </c>
      <c r="AH9" s="128">
        <v>64.237489699602904</v>
      </c>
      <c r="AI9" s="128">
        <v>69.807195295527706</v>
      </c>
      <c r="AJ9" s="128">
        <v>68.828657577346604</v>
      </c>
      <c r="AK9" s="128">
        <v>65.652701825355194</v>
      </c>
      <c r="AL9" s="133">
        <v>64.641405972499001</v>
      </c>
      <c r="AM9" s="128"/>
      <c r="AN9" s="134">
        <v>74.874990519439805</v>
      </c>
      <c r="AO9" s="135">
        <v>79.175024525605807</v>
      </c>
      <c r="AP9" s="136">
        <v>77.025007522522799</v>
      </c>
      <c r="AQ9" s="128"/>
      <c r="AR9" s="137">
        <v>68.179169211462096</v>
      </c>
      <c r="AS9" s="75"/>
      <c r="AT9" s="30">
        <v>3.6378234079999698</v>
      </c>
      <c r="AU9" s="128">
        <v>6.35647877161965</v>
      </c>
      <c r="AV9" s="128">
        <v>6.4858120843432499</v>
      </c>
      <c r="AW9" s="128">
        <v>-0.23840561615480499</v>
      </c>
      <c r="AX9" s="128">
        <v>-2.3148101057820898</v>
      </c>
      <c r="AY9" s="133">
        <v>2.6320362491612501</v>
      </c>
      <c r="AZ9" s="128"/>
      <c r="BA9" s="134">
        <v>0.87425549030329797</v>
      </c>
      <c r="BB9" s="135">
        <v>2.5905242960173802</v>
      </c>
      <c r="BC9" s="136">
        <v>1.74910858873215</v>
      </c>
      <c r="BD9" s="128"/>
      <c r="BE9" s="137">
        <v>2.3444948960773599</v>
      </c>
    </row>
    <row r="10" spans="1:57" x14ac:dyDescent="0.25">
      <c r="A10" s="21" t="s">
        <v>19</v>
      </c>
      <c r="B10" s="3" t="str">
        <f t="shared" ref="B10:B45" si="0">TRIM(A10)</f>
        <v>Norfolk/Virginia Beach, VA</v>
      </c>
      <c r="C10" s="3"/>
      <c r="D10" s="24" t="s">
        <v>16</v>
      </c>
      <c r="E10" s="27" t="s">
        <v>17</v>
      </c>
      <c r="F10" s="3"/>
      <c r="G10" s="30">
        <v>46.066289825282603</v>
      </c>
      <c r="H10" s="128">
        <v>52.928310431784197</v>
      </c>
      <c r="I10" s="128">
        <v>55.130976275024402</v>
      </c>
      <c r="J10" s="128">
        <v>50.607277031547497</v>
      </c>
      <c r="K10" s="128">
        <v>50.964952910297903</v>
      </c>
      <c r="L10" s="133">
        <v>51.138047415212299</v>
      </c>
      <c r="M10" s="128"/>
      <c r="N10" s="134">
        <v>64.847735353223001</v>
      </c>
      <c r="O10" s="135">
        <v>68.658216107589993</v>
      </c>
      <c r="P10" s="136">
        <v>66.752975730406504</v>
      </c>
      <c r="Q10" s="128"/>
      <c r="R10" s="137">
        <v>55.594567567170103</v>
      </c>
      <c r="S10" s="75"/>
      <c r="T10" s="30">
        <v>5.6356604065185403</v>
      </c>
      <c r="U10" s="128">
        <v>17.837920206366</v>
      </c>
      <c r="V10" s="128">
        <v>17.557493933874099</v>
      </c>
      <c r="W10" s="128">
        <v>-4.56567795929237</v>
      </c>
      <c r="X10" s="128">
        <v>-10.2002919886977</v>
      </c>
      <c r="Y10" s="133">
        <v>4.28887337380809</v>
      </c>
      <c r="Z10" s="128"/>
      <c r="AA10" s="134">
        <v>-1.56580846179065</v>
      </c>
      <c r="AB10" s="135">
        <v>-3.1245679270447599</v>
      </c>
      <c r="AC10" s="136">
        <v>-2.3736467021362202</v>
      </c>
      <c r="AD10" s="128"/>
      <c r="AE10" s="137">
        <v>1.9045601446960601</v>
      </c>
      <c r="AF10" s="30"/>
      <c r="AG10" s="30">
        <v>48.880395683453202</v>
      </c>
      <c r="AH10" s="128">
        <v>55.217128683605097</v>
      </c>
      <c r="AI10" s="128">
        <v>58.691573170888397</v>
      </c>
      <c r="AJ10" s="128">
        <v>59.107966739920997</v>
      </c>
      <c r="AK10" s="128">
        <v>59.7974579429643</v>
      </c>
      <c r="AL10" s="133">
        <v>56.338348531422497</v>
      </c>
      <c r="AM10" s="128"/>
      <c r="AN10" s="134">
        <v>71.621222055099096</v>
      </c>
      <c r="AO10" s="135">
        <v>74.888477509095296</v>
      </c>
      <c r="AP10" s="136">
        <v>73.254849782097196</v>
      </c>
      <c r="AQ10" s="128"/>
      <c r="AR10" s="137">
        <v>61.1703123795115</v>
      </c>
      <c r="AS10" s="75"/>
      <c r="AT10" s="30">
        <v>-0.18389098570934501</v>
      </c>
      <c r="AU10" s="128">
        <v>3.0729484918311498</v>
      </c>
      <c r="AV10" s="128">
        <v>3.30788213153996</v>
      </c>
      <c r="AW10" s="128">
        <v>-0.467991991754869</v>
      </c>
      <c r="AX10" s="128">
        <v>-3.17304931605833</v>
      </c>
      <c r="AY10" s="133">
        <v>0.42848648430124697</v>
      </c>
      <c r="AZ10" s="128"/>
      <c r="BA10" s="134">
        <v>-1.2654436756676599</v>
      </c>
      <c r="BB10" s="135">
        <v>-0.18562010096255599</v>
      </c>
      <c r="BC10" s="136">
        <v>-0.71642677415873302</v>
      </c>
      <c r="BD10" s="128"/>
      <c r="BE10" s="137">
        <v>3.3671951451517697E-2</v>
      </c>
    </row>
    <row r="11" spans="1:57" x14ac:dyDescent="0.25">
      <c r="A11" s="21" t="s">
        <v>20</v>
      </c>
      <c r="B11" s="2" t="s">
        <v>71</v>
      </c>
      <c r="C11" s="3"/>
      <c r="D11" s="24" t="s">
        <v>16</v>
      </c>
      <c r="E11" s="27" t="s">
        <v>17</v>
      </c>
      <c r="F11" s="3"/>
      <c r="G11" s="30">
        <v>49.609340707576102</v>
      </c>
      <c r="H11" s="128">
        <v>63.673075234834499</v>
      </c>
      <c r="I11" s="128">
        <v>67.246071459924494</v>
      </c>
      <c r="J11" s="128">
        <v>60.056184707225</v>
      </c>
      <c r="K11" s="128">
        <v>56.974804670353699</v>
      </c>
      <c r="L11" s="133">
        <v>59.511895355982702</v>
      </c>
      <c r="M11" s="128"/>
      <c r="N11" s="134">
        <v>73.676586779036001</v>
      </c>
      <c r="O11" s="135">
        <v>76.481432710034198</v>
      </c>
      <c r="P11" s="136">
        <v>75.079009744535099</v>
      </c>
      <c r="Q11" s="128"/>
      <c r="R11" s="137">
        <v>63.959642324140603</v>
      </c>
      <c r="S11" s="75"/>
      <c r="T11" s="30">
        <v>3.3129435372592502</v>
      </c>
      <c r="U11" s="128">
        <v>18.882610016643699</v>
      </c>
      <c r="V11" s="128">
        <v>18.741895467298701</v>
      </c>
      <c r="W11" s="128">
        <v>-9.4822124581077407</v>
      </c>
      <c r="X11" s="128">
        <v>-15.2151734230908</v>
      </c>
      <c r="Y11" s="133">
        <v>1.9966137581221399</v>
      </c>
      <c r="Z11" s="128"/>
      <c r="AA11" s="134">
        <v>-5.0652329951619599</v>
      </c>
      <c r="AB11" s="135">
        <v>-5.4261853585598097</v>
      </c>
      <c r="AC11" s="136">
        <v>-5.2494239610927202</v>
      </c>
      <c r="AD11" s="128"/>
      <c r="AE11" s="137">
        <v>-0.54879815593630699</v>
      </c>
      <c r="AF11" s="30"/>
      <c r="AG11" s="30">
        <v>51.919278377666501</v>
      </c>
      <c r="AH11" s="128">
        <v>63.768545342814498</v>
      </c>
      <c r="AI11" s="128">
        <v>70.665437626196095</v>
      </c>
      <c r="AJ11" s="128">
        <v>69.534061978755105</v>
      </c>
      <c r="AK11" s="128">
        <v>64.539987709595195</v>
      </c>
      <c r="AL11" s="133">
        <v>64.085462207005506</v>
      </c>
      <c r="AM11" s="128"/>
      <c r="AN11" s="134">
        <v>76.038136860252195</v>
      </c>
      <c r="AO11" s="135">
        <v>80.966949822861594</v>
      </c>
      <c r="AP11" s="136">
        <v>78.502543341556901</v>
      </c>
      <c r="AQ11" s="128"/>
      <c r="AR11" s="137">
        <v>68.204628245448703</v>
      </c>
      <c r="AS11" s="75"/>
      <c r="AT11" s="30">
        <v>1.1107722022033999</v>
      </c>
      <c r="AU11" s="128">
        <v>4.10863268094616</v>
      </c>
      <c r="AV11" s="128">
        <v>5.23504579204746</v>
      </c>
      <c r="AW11" s="128">
        <v>-1.8695195392855699</v>
      </c>
      <c r="AX11" s="128">
        <v>-3.9613135855675199</v>
      </c>
      <c r="AY11" s="133">
        <v>0.82412516980238304</v>
      </c>
      <c r="AZ11" s="128"/>
      <c r="BA11" s="134">
        <v>-0.55336955227247198</v>
      </c>
      <c r="BB11" s="135">
        <v>-0.15345688529078799</v>
      </c>
      <c r="BC11" s="136">
        <v>-0.34753692361061</v>
      </c>
      <c r="BD11" s="128"/>
      <c r="BE11" s="137">
        <v>0.43670297190472201</v>
      </c>
    </row>
    <row r="12" spans="1:57" x14ac:dyDescent="0.25">
      <c r="A12" s="21" t="s">
        <v>21</v>
      </c>
      <c r="B12" s="3" t="str">
        <f t="shared" si="0"/>
        <v>Virginia Area</v>
      </c>
      <c r="C12" s="3"/>
      <c r="D12" s="24" t="s">
        <v>16</v>
      </c>
      <c r="E12" s="27" t="s">
        <v>17</v>
      </c>
      <c r="F12" s="3"/>
      <c r="G12" s="30">
        <v>46.141575735158099</v>
      </c>
      <c r="H12" s="128">
        <v>58.5652857407064</v>
      </c>
      <c r="I12" s="128">
        <v>60.528019234325797</v>
      </c>
      <c r="J12" s="128">
        <v>58.1445348622156</v>
      </c>
      <c r="K12" s="128">
        <v>52.670149805807199</v>
      </c>
      <c r="L12" s="133">
        <v>55.209913075642604</v>
      </c>
      <c r="M12" s="128"/>
      <c r="N12" s="134">
        <v>71.960561945980899</v>
      </c>
      <c r="O12" s="135">
        <v>76.774596708866596</v>
      </c>
      <c r="P12" s="136">
        <v>74.367579327423698</v>
      </c>
      <c r="Q12" s="128"/>
      <c r="R12" s="137">
        <v>60.679101667029997</v>
      </c>
      <c r="S12" s="75"/>
      <c r="T12" s="30">
        <v>-3.6993089463918198</v>
      </c>
      <c r="U12" s="128">
        <v>15.2699174328461</v>
      </c>
      <c r="V12" s="128">
        <v>18.196920508070701</v>
      </c>
      <c r="W12" s="128">
        <v>-3.70541921371469</v>
      </c>
      <c r="X12" s="128">
        <v>-13.230166080724301</v>
      </c>
      <c r="Y12" s="133">
        <v>1.85700204063281</v>
      </c>
      <c r="Z12" s="128"/>
      <c r="AA12" s="134">
        <v>-0.437905896951086</v>
      </c>
      <c r="AB12" s="135">
        <v>5.6077989902241399</v>
      </c>
      <c r="AC12" s="136">
        <v>2.59372017507292</v>
      </c>
      <c r="AD12" s="128"/>
      <c r="AE12" s="137">
        <v>2.1053180765675701</v>
      </c>
      <c r="AF12" s="30"/>
      <c r="AG12" s="30">
        <v>51.918919856196602</v>
      </c>
      <c r="AH12" s="128">
        <v>60.074329245032096</v>
      </c>
      <c r="AI12" s="128">
        <v>63.516247240107703</v>
      </c>
      <c r="AJ12" s="128">
        <v>64.9190238940201</v>
      </c>
      <c r="AK12" s="128">
        <v>66.153028078652497</v>
      </c>
      <c r="AL12" s="133">
        <v>61.3163096628018</v>
      </c>
      <c r="AM12" s="128"/>
      <c r="AN12" s="134">
        <v>77.186795398045902</v>
      </c>
      <c r="AO12" s="135">
        <v>80.0942359946811</v>
      </c>
      <c r="AP12" s="136">
        <v>78.640515696363494</v>
      </c>
      <c r="AQ12" s="128"/>
      <c r="AR12" s="137">
        <v>66.265183607071705</v>
      </c>
      <c r="AS12" s="75"/>
      <c r="AT12" s="30">
        <v>0.904646505389053</v>
      </c>
      <c r="AU12" s="128">
        <v>0.62106926496812598</v>
      </c>
      <c r="AV12" s="128">
        <v>1.7756864786741</v>
      </c>
      <c r="AW12" s="128">
        <v>-1.25455858389499</v>
      </c>
      <c r="AX12" s="128">
        <v>-0.25031255759996501</v>
      </c>
      <c r="AY12" s="133">
        <v>0.31182308166252098</v>
      </c>
      <c r="AZ12" s="128"/>
      <c r="BA12" s="134">
        <v>0.520189429468495</v>
      </c>
      <c r="BB12" s="135">
        <v>1.5369907300453001</v>
      </c>
      <c r="BC12" s="136">
        <v>1.03543043090719</v>
      </c>
      <c r="BD12" s="128"/>
      <c r="BE12" s="137">
        <v>0.55444803931514597</v>
      </c>
    </row>
    <row r="13" spans="1:57" x14ac:dyDescent="0.25">
      <c r="A13" s="34" t="s">
        <v>22</v>
      </c>
      <c r="B13" s="2" t="s">
        <v>87</v>
      </c>
      <c r="C13" s="3"/>
      <c r="D13" s="24" t="s">
        <v>16</v>
      </c>
      <c r="E13" s="27" t="s">
        <v>17</v>
      </c>
      <c r="F13" s="3"/>
      <c r="G13" s="30">
        <v>67.864066598243795</v>
      </c>
      <c r="H13" s="128">
        <v>76.135336894830502</v>
      </c>
      <c r="I13" s="128">
        <v>76.866057878716106</v>
      </c>
      <c r="J13" s="128">
        <v>58.310306411572199</v>
      </c>
      <c r="K13" s="128">
        <v>51.763642902883397</v>
      </c>
      <c r="L13" s="133">
        <v>66.187882137249204</v>
      </c>
      <c r="M13" s="128"/>
      <c r="N13" s="134">
        <v>66.435081624955004</v>
      </c>
      <c r="O13" s="135">
        <v>70.225532250848701</v>
      </c>
      <c r="P13" s="136">
        <v>68.330306937901796</v>
      </c>
      <c r="Q13" s="128"/>
      <c r="R13" s="137">
        <v>66.800003508864194</v>
      </c>
      <c r="S13" s="75"/>
      <c r="T13" s="30">
        <v>23.804783861404601</v>
      </c>
      <c r="U13" s="128">
        <v>46.276283383536601</v>
      </c>
      <c r="V13" s="128">
        <v>35.959762365820701</v>
      </c>
      <c r="W13" s="128">
        <v>-22.718686290488598</v>
      </c>
      <c r="X13" s="128">
        <v>-31.434417401116001</v>
      </c>
      <c r="Y13" s="133">
        <v>5.2506011895579698</v>
      </c>
      <c r="Z13" s="128"/>
      <c r="AA13" s="134">
        <v>-12.5475510964222</v>
      </c>
      <c r="AB13" s="135">
        <v>-10.6680913877319</v>
      </c>
      <c r="AC13" s="136">
        <v>-11.5917425493917</v>
      </c>
      <c r="AD13" s="128"/>
      <c r="AE13" s="137">
        <v>-0.30900027119554802</v>
      </c>
      <c r="AF13" s="30"/>
      <c r="AG13" s="30">
        <v>65.162460415624906</v>
      </c>
      <c r="AH13" s="128">
        <v>75.902655333035</v>
      </c>
      <c r="AI13" s="128">
        <v>82.946481047746801</v>
      </c>
      <c r="AJ13" s="128">
        <v>77.871128187583807</v>
      </c>
      <c r="AK13" s="128">
        <v>70.685193470003497</v>
      </c>
      <c r="AL13" s="133">
        <v>74.513583690798797</v>
      </c>
      <c r="AM13" s="128"/>
      <c r="AN13" s="134">
        <v>76.366702632525403</v>
      </c>
      <c r="AO13" s="135">
        <v>81.883295174434394</v>
      </c>
      <c r="AP13" s="136">
        <v>79.124998903479906</v>
      </c>
      <c r="AQ13" s="128"/>
      <c r="AR13" s="137">
        <v>75.831130894422003</v>
      </c>
      <c r="AS13" s="75"/>
      <c r="AT13" s="30">
        <v>7.6322326292352702</v>
      </c>
      <c r="AU13" s="128">
        <v>11.290133476501399</v>
      </c>
      <c r="AV13" s="128">
        <v>10.340207382699401</v>
      </c>
      <c r="AW13" s="128">
        <v>-1.7869907596999599</v>
      </c>
      <c r="AX13" s="128">
        <v>-4.6889524919227101</v>
      </c>
      <c r="AY13" s="133">
        <v>4.2506862241299697</v>
      </c>
      <c r="AZ13" s="128"/>
      <c r="BA13" s="134">
        <v>1.32712120829795</v>
      </c>
      <c r="BB13" s="135">
        <v>3.8346395953257502</v>
      </c>
      <c r="BC13" s="136">
        <v>2.60927488987587</v>
      </c>
      <c r="BD13" s="128"/>
      <c r="BE13" s="137">
        <v>3.7550671187709801</v>
      </c>
    </row>
    <row r="14" spans="1:57" x14ac:dyDescent="0.25">
      <c r="A14" s="21" t="s">
        <v>23</v>
      </c>
      <c r="B14" s="3" t="str">
        <f t="shared" si="0"/>
        <v>Arlington, VA</v>
      </c>
      <c r="C14" s="3"/>
      <c r="D14" s="24" t="s">
        <v>16</v>
      </c>
      <c r="E14" s="27" t="s">
        <v>17</v>
      </c>
      <c r="F14" s="3"/>
      <c r="G14" s="30">
        <v>82.137643378519201</v>
      </c>
      <c r="H14" s="128">
        <v>85.7247132429614</v>
      </c>
      <c r="I14" s="128">
        <v>86.8196037539103</v>
      </c>
      <c r="J14" s="128">
        <v>61.376433785192901</v>
      </c>
      <c r="K14" s="128">
        <v>51.230448383732998</v>
      </c>
      <c r="L14" s="133">
        <v>73.457768508863296</v>
      </c>
      <c r="M14" s="128"/>
      <c r="N14" s="134">
        <v>65.391032325338799</v>
      </c>
      <c r="O14" s="135">
        <v>67.831074035453497</v>
      </c>
      <c r="P14" s="136">
        <v>66.611053180396198</v>
      </c>
      <c r="Q14" s="128"/>
      <c r="R14" s="137">
        <v>71.5015641293013</v>
      </c>
      <c r="S14" s="75"/>
      <c r="T14" s="30">
        <v>21.520079319891401</v>
      </c>
      <c r="U14" s="128">
        <v>79.177037039202503</v>
      </c>
      <c r="V14" s="128">
        <v>68.022284261760902</v>
      </c>
      <c r="W14" s="128">
        <v>-20.8435933138935</v>
      </c>
      <c r="X14" s="128">
        <v>-37.354844090948603</v>
      </c>
      <c r="Y14" s="133">
        <v>12.5189955412814</v>
      </c>
      <c r="Z14" s="128"/>
      <c r="AA14" s="134">
        <v>-20.139883405092601</v>
      </c>
      <c r="AB14" s="135">
        <v>-15.7695362521952</v>
      </c>
      <c r="AC14" s="136">
        <v>-17.972895314859201</v>
      </c>
      <c r="AD14" s="128"/>
      <c r="AE14" s="137">
        <v>2.3882839458888299</v>
      </c>
      <c r="AF14" s="30"/>
      <c r="AG14" s="30">
        <v>70.698644421272107</v>
      </c>
      <c r="AH14" s="128">
        <v>85.440563086548394</v>
      </c>
      <c r="AI14" s="128">
        <v>92.539103232533805</v>
      </c>
      <c r="AJ14" s="128">
        <v>84.655891553701693</v>
      </c>
      <c r="AK14" s="128">
        <v>73.576642335766394</v>
      </c>
      <c r="AL14" s="133">
        <v>81.382168925964507</v>
      </c>
      <c r="AM14" s="128"/>
      <c r="AN14" s="134">
        <v>78.042231491136604</v>
      </c>
      <c r="AO14" s="135">
        <v>85.789885297184497</v>
      </c>
      <c r="AP14" s="136">
        <v>81.916058394160501</v>
      </c>
      <c r="AQ14" s="128"/>
      <c r="AR14" s="137">
        <v>81.534708774020501</v>
      </c>
      <c r="AS14" s="75"/>
      <c r="AT14" s="30">
        <v>12.2423132365731</v>
      </c>
      <c r="AU14" s="128">
        <v>17.4970646567809</v>
      </c>
      <c r="AV14" s="128">
        <v>14.842214991480899</v>
      </c>
      <c r="AW14" s="128">
        <v>-1.5408272956556399</v>
      </c>
      <c r="AX14" s="128">
        <v>-6.7958675312706598</v>
      </c>
      <c r="AY14" s="133">
        <v>6.7429907068935302</v>
      </c>
      <c r="AZ14" s="128"/>
      <c r="BA14" s="134">
        <v>1.4907661751831101</v>
      </c>
      <c r="BB14" s="135">
        <v>8.1102026134849492</v>
      </c>
      <c r="BC14" s="136">
        <v>4.8525547445255404</v>
      </c>
      <c r="BD14" s="128"/>
      <c r="BE14" s="137">
        <v>6.1934005320506298</v>
      </c>
    </row>
    <row r="15" spans="1:57" x14ac:dyDescent="0.25">
      <c r="A15" s="21" t="s">
        <v>24</v>
      </c>
      <c r="B15" s="3" t="str">
        <f t="shared" si="0"/>
        <v>Suburban Virginia Area</v>
      </c>
      <c r="C15" s="3"/>
      <c r="D15" s="24" t="s">
        <v>16</v>
      </c>
      <c r="E15" s="27" t="s">
        <v>17</v>
      </c>
      <c r="F15" s="3"/>
      <c r="G15" s="30">
        <v>54.371002132196097</v>
      </c>
      <c r="H15" s="128">
        <v>66.474350934403603</v>
      </c>
      <c r="I15" s="128">
        <v>67.565533676157003</v>
      </c>
      <c r="J15" s="128">
        <v>56.101843722563601</v>
      </c>
      <c r="K15" s="128">
        <v>51.586604791170103</v>
      </c>
      <c r="L15" s="133">
        <v>59.219867051298102</v>
      </c>
      <c r="M15" s="128"/>
      <c r="N15" s="134">
        <v>68.217734855136001</v>
      </c>
      <c r="O15" s="135">
        <v>72.356703875579996</v>
      </c>
      <c r="P15" s="136">
        <v>70.287219365357998</v>
      </c>
      <c r="Q15" s="128"/>
      <c r="R15" s="137">
        <v>62.381967712458099</v>
      </c>
      <c r="S15" s="75"/>
      <c r="T15" s="30">
        <v>9.3980856765138103</v>
      </c>
      <c r="U15" s="128">
        <v>23.479376220175599</v>
      </c>
      <c r="V15" s="128">
        <v>19.2323997793385</v>
      </c>
      <c r="W15" s="128">
        <v>-17.156002629373699</v>
      </c>
      <c r="X15" s="128">
        <v>-26.704716168925899</v>
      </c>
      <c r="Y15" s="133">
        <v>-0.89802947567985303</v>
      </c>
      <c r="Z15" s="128"/>
      <c r="AA15" s="134">
        <v>-11.5480047579937</v>
      </c>
      <c r="AB15" s="135">
        <v>-9.4950143992860898</v>
      </c>
      <c r="AC15" s="136">
        <v>-10.503055915401299</v>
      </c>
      <c r="AD15" s="128"/>
      <c r="AE15" s="137">
        <v>-4.2934352152627504</v>
      </c>
      <c r="AF15" s="30"/>
      <c r="AG15" s="30">
        <v>57.095823403988398</v>
      </c>
      <c r="AH15" s="128">
        <v>67.073247209331399</v>
      </c>
      <c r="AI15" s="128">
        <v>72.099586103097906</v>
      </c>
      <c r="AJ15" s="128">
        <v>69.876458045904897</v>
      </c>
      <c r="AK15" s="128">
        <v>66.580960742505894</v>
      </c>
      <c r="AL15" s="133">
        <v>66.545215100965706</v>
      </c>
      <c r="AM15" s="128"/>
      <c r="AN15" s="134">
        <v>77.028721936535803</v>
      </c>
      <c r="AO15" s="135">
        <v>81.8700614574187</v>
      </c>
      <c r="AP15" s="136">
        <v>79.449391696977202</v>
      </c>
      <c r="AQ15" s="128"/>
      <c r="AR15" s="137">
        <v>70.232122699826107</v>
      </c>
      <c r="AS15" s="75"/>
      <c r="AT15" s="30">
        <v>1.7005159916707699</v>
      </c>
      <c r="AU15" s="128">
        <v>5.53019158880213</v>
      </c>
      <c r="AV15" s="128">
        <v>5.9705362211144797</v>
      </c>
      <c r="AW15" s="128">
        <v>-2.7598087913962899</v>
      </c>
      <c r="AX15" s="128">
        <v>-5.4396898142918602</v>
      </c>
      <c r="AY15" s="133">
        <v>0.80349474232265095</v>
      </c>
      <c r="AZ15" s="128"/>
      <c r="BA15" s="134">
        <v>-0.234855766830813</v>
      </c>
      <c r="BB15" s="135">
        <v>1.04129284200232</v>
      </c>
      <c r="BC15" s="136">
        <v>0.41860737342000598</v>
      </c>
      <c r="BD15" s="128"/>
      <c r="BE15" s="137">
        <v>0.66383333229327401</v>
      </c>
    </row>
    <row r="16" spans="1:57" x14ac:dyDescent="0.25">
      <c r="A16" s="21" t="s">
        <v>25</v>
      </c>
      <c r="B16" s="3" t="str">
        <f t="shared" si="0"/>
        <v>Alexandria, VA</v>
      </c>
      <c r="C16" s="3"/>
      <c r="D16" s="24" t="s">
        <v>16</v>
      </c>
      <c r="E16" s="27" t="s">
        <v>17</v>
      </c>
      <c r="F16" s="3"/>
      <c r="G16" s="30">
        <v>59.7191598003945</v>
      </c>
      <c r="H16" s="128">
        <v>72.333758848787198</v>
      </c>
      <c r="I16" s="128">
        <v>71.474991296274794</v>
      </c>
      <c r="J16" s="128">
        <v>56.667053498897502</v>
      </c>
      <c r="K16" s="128">
        <v>50.876175002901199</v>
      </c>
      <c r="L16" s="133">
        <v>62.214227689451</v>
      </c>
      <c r="M16" s="128"/>
      <c r="N16" s="134">
        <v>62.144597887895998</v>
      </c>
      <c r="O16" s="135">
        <v>64.604850876175007</v>
      </c>
      <c r="P16" s="136">
        <v>63.374724382035502</v>
      </c>
      <c r="Q16" s="128"/>
      <c r="R16" s="137">
        <v>62.545798173046599</v>
      </c>
      <c r="S16" s="75"/>
      <c r="T16" s="30">
        <v>17.680671502625501</v>
      </c>
      <c r="U16" s="128">
        <v>50.650271323119298</v>
      </c>
      <c r="V16" s="128">
        <v>36.910512270109798</v>
      </c>
      <c r="W16" s="128">
        <v>-18.938161138348299</v>
      </c>
      <c r="X16" s="128">
        <v>-28.760121069746599</v>
      </c>
      <c r="Y16" s="133">
        <v>6.4509594954524303</v>
      </c>
      <c r="Z16" s="128"/>
      <c r="AA16" s="134">
        <v>-14.195026994477599</v>
      </c>
      <c r="AB16" s="135">
        <v>-16.412561124155701</v>
      </c>
      <c r="AC16" s="136">
        <v>-15.339821465300901</v>
      </c>
      <c r="AD16" s="128"/>
      <c r="AE16" s="137">
        <v>-0.92237403244596505</v>
      </c>
      <c r="AF16" s="30"/>
      <c r="AG16" s="30">
        <v>62.179412788673503</v>
      </c>
      <c r="AH16" s="128">
        <v>73.218637576882898</v>
      </c>
      <c r="AI16" s="128">
        <v>82.241499361726795</v>
      </c>
      <c r="AJ16" s="128">
        <v>77.355808285946296</v>
      </c>
      <c r="AK16" s="128">
        <v>69.8009748172217</v>
      </c>
      <c r="AL16" s="133">
        <v>72.959266566090207</v>
      </c>
      <c r="AM16" s="128"/>
      <c r="AN16" s="134">
        <v>73.291168620169401</v>
      </c>
      <c r="AO16" s="135">
        <v>81.368225600556997</v>
      </c>
      <c r="AP16" s="136">
        <v>77.329697110363199</v>
      </c>
      <c r="AQ16" s="128"/>
      <c r="AR16" s="137">
        <v>74.207961007311098</v>
      </c>
      <c r="AS16" s="75"/>
      <c r="AT16" s="30">
        <v>11.2582532123002</v>
      </c>
      <c r="AU16" s="128">
        <v>14.708756167519899</v>
      </c>
      <c r="AV16" s="128">
        <v>11.4533134565935</v>
      </c>
      <c r="AW16" s="128">
        <v>-1.7427547732151201</v>
      </c>
      <c r="AX16" s="128">
        <v>-3.9610690821869698</v>
      </c>
      <c r="AY16" s="133">
        <v>5.7668974760231997</v>
      </c>
      <c r="AZ16" s="128"/>
      <c r="BA16" s="134">
        <v>1.8600018293438001</v>
      </c>
      <c r="BB16" s="135">
        <v>5.1370418291714204</v>
      </c>
      <c r="BC16" s="136">
        <v>3.5582026003948899</v>
      </c>
      <c r="BD16" s="128"/>
      <c r="BE16" s="137">
        <v>5.1002284553850199</v>
      </c>
    </row>
    <row r="17" spans="1:57" x14ac:dyDescent="0.25">
      <c r="A17" s="21" t="s">
        <v>26</v>
      </c>
      <c r="B17" s="3" t="str">
        <f t="shared" si="0"/>
        <v>Fairfax/Tysons Corner, VA</v>
      </c>
      <c r="C17" s="3"/>
      <c r="D17" s="24" t="s">
        <v>16</v>
      </c>
      <c r="E17" s="27" t="s">
        <v>17</v>
      </c>
      <c r="F17" s="3"/>
      <c r="G17" s="30">
        <v>56.75</v>
      </c>
      <c r="H17" s="128">
        <v>68.875</v>
      </c>
      <c r="I17" s="128">
        <v>78.647727272727195</v>
      </c>
      <c r="J17" s="128">
        <v>61.113636363636303</v>
      </c>
      <c r="K17" s="128">
        <v>48.170454545454497</v>
      </c>
      <c r="L17" s="133">
        <v>62.7113636363636</v>
      </c>
      <c r="M17" s="128"/>
      <c r="N17" s="134">
        <v>55.909090909090899</v>
      </c>
      <c r="O17" s="135">
        <v>65.170454545454504</v>
      </c>
      <c r="P17" s="136">
        <v>60.539772727272698</v>
      </c>
      <c r="Q17" s="128"/>
      <c r="R17" s="137">
        <v>62.090909090909001</v>
      </c>
      <c r="S17" s="75"/>
      <c r="T17" s="30">
        <v>16.917698167103001</v>
      </c>
      <c r="U17" s="128">
        <v>36.754559532002702</v>
      </c>
      <c r="V17" s="128">
        <v>38.156297857814998</v>
      </c>
      <c r="W17" s="128">
        <v>-10.0903411988317</v>
      </c>
      <c r="X17" s="128">
        <v>-22.2463103150113</v>
      </c>
      <c r="Y17" s="133">
        <v>9.7296725442194791</v>
      </c>
      <c r="Z17" s="128"/>
      <c r="AA17" s="134">
        <v>-12.638891168409099</v>
      </c>
      <c r="AB17" s="135">
        <v>-5.3924380927693498</v>
      </c>
      <c r="AC17" s="136">
        <v>-8.8824044944708298</v>
      </c>
      <c r="AD17" s="128"/>
      <c r="AE17" s="137">
        <v>3.8218675592064399</v>
      </c>
      <c r="AF17" s="30"/>
      <c r="AG17" s="30">
        <v>60.309659090909001</v>
      </c>
      <c r="AH17" s="128">
        <v>76.480113636363598</v>
      </c>
      <c r="AI17" s="128">
        <v>88.184659090908994</v>
      </c>
      <c r="AJ17" s="128">
        <v>82.852272727272705</v>
      </c>
      <c r="AK17" s="128">
        <v>67.244318181818102</v>
      </c>
      <c r="AL17" s="133">
        <v>75.014204545454504</v>
      </c>
      <c r="AM17" s="128"/>
      <c r="AN17" s="134">
        <v>72.579545454545396</v>
      </c>
      <c r="AO17" s="135">
        <v>79.599431818181799</v>
      </c>
      <c r="AP17" s="136">
        <v>76.089488636363598</v>
      </c>
      <c r="AQ17" s="128"/>
      <c r="AR17" s="137">
        <v>75.321428571428498</v>
      </c>
      <c r="AS17" s="75"/>
      <c r="AT17" s="30">
        <v>7.5083877105850698</v>
      </c>
      <c r="AU17" s="128">
        <v>14.427656082411</v>
      </c>
      <c r="AV17" s="128">
        <v>12.9217671892022</v>
      </c>
      <c r="AW17" s="128">
        <v>3.003759177584</v>
      </c>
      <c r="AX17" s="128">
        <v>-1.7224630422768701</v>
      </c>
      <c r="AY17" s="133">
        <v>7.1976521849747899</v>
      </c>
      <c r="AZ17" s="128"/>
      <c r="BA17" s="134">
        <v>5.8515402997878301</v>
      </c>
      <c r="BB17" s="135">
        <v>9.6852543203890509</v>
      </c>
      <c r="BC17" s="136">
        <v>7.8227701113711703</v>
      </c>
      <c r="BD17" s="128"/>
      <c r="BE17" s="137">
        <v>7.37733318430758</v>
      </c>
    </row>
    <row r="18" spans="1:57" x14ac:dyDescent="0.25">
      <c r="A18" s="21" t="s">
        <v>27</v>
      </c>
      <c r="B18" s="3" t="str">
        <f t="shared" si="0"/>
        <v>I-95 Fredericksburg, VA</v>
      </c>
      <c r="C18" s="3"/>
      <c r="D18" s="24" t="s">
        <v>16</v>
      </c>
      <c r="E18" s="27" t="s">
        <v>17</v>
      </c>
      <c r="F18" s="3"/>
      <c r="G18" s="30">
        <v>52.789147468132299</v>
      </c>
      <c r="H18" s="128">
        <v>58.3206642497953</v>
      </c>
      <c r="I18" s="128">
        <v>60.425681206876298</v>
      </c>
      <c r="J18" s="128">
        <v>57.923049935679998</v>
      </c>
      <c r="K18" s="128">
        <v>56.379370833820602</v>
      </c>
      <c r="L18" s="133">
        <v>57.167582738860901</v>
      </c>
      <c r="M18" s="128"/>
      <c r="N18" s="134">
        <v>65.185358437609594</v>
      </c>
      <c r="O18" s="135">
        <v>71.933107238919405</v>
      </c>
      <c r="P18" s="136">
        <v>68.559232838264506</v>
      </c>
      <c r="Q18" s="128"/>
      <c r="R18" s="137">
        <v>60.422339910119099</v>
      </c>
      <c r="S18" s="75"/>
      <c r="T18" s="30">
        <v>3.9458939566642899</v>
      </c>
      <c r="U18" s="128">
        <v>9.3464037041214905</v>
      </c>
      <c r="V18" s="128">
        <v>9.3706121267442004</v>
      </c>
      <c r="W18" s="128">
        <v>-9.7091275712729104</v>
      </c>
      <c r="X18" s="128">
        <v>-14.7210409730975</v>
      </c>
      <c r="Y18" s="133">
        <v>-1.3102331494530099</v>
      </c>
      <c r="Z18" s="128"/>
      <c r="AA18" s="134">
        <v>-11.7841481930143</v>
      </c>
      <c r="AB18" s="135">
        <v>-0.44100584958185801</v>
      </c>
      <c r="AC18" s="136">
        <v>-6.1762716478529001</v>
      </c>
      <c r="AD18" s="128"/>
      <c r="AE18" s="137">
        <v>-2.9421346964831798</v>
      </c>
      <c r="AF18" s="30"/>
      <c r="AG18" s="30">
        <v>54.5813355163138</v>
      </c>
      <c r="AH18" s="128">
        <v>57.887966319728598</v>
      </c>
      <c r="AI18" s="128">
        <v>63.752777452929401</v>
      </c>
      <c r="AJ18" s="128">
        <v>65.302303824114105</v>
      </c>
      <c r="AK18" s="128">
        <v>62.714887147702001</v>
      </c>
      <c r="AL18" s="133">
        <v>60.847854052157601</v>
      </c>
      <c r="AM18" s="128"/>
      <c r="AN18" s="134">
        <v>69.237516079990598</v>
      </c>
      <c r="AO18" s="135">
        <v>76.666471757689095</v>
      </c>
      <c r="AP18" s="136">
        <v>72.951993918839904</v>
      </c>
      <c r="AQ18" s="128"/>
      <c r="AR18" s="137">
        <v>64.306179728352504</v>
      </c>
      <c r="AS18" s="75"/>
      <c r="AT18" s="30">
        <v>-2.013920405371</v>
      </c>
      <c r="AU18" s="128">
        <v>1.6542816363656101</v>
      </c>
      <c r="AV18" s="128">
        <v>3.81124250122279</v>
      </c>
      <c r="AW18" s="128">
        <v>-0.85241823477543099</v>
      </c>
      <c r="AX18" s="128">
        <v>-4.8448283685423998</v>
      </c>
      <c r="AY18" s="133">
        <v>-0.52112351497566201</v>
      </c>
      <c r="AZ18" s="128"/>
      <c r="BA18" s="134">
        <v>-1.9279940322059199</v>
      </c>
      <c r="BB18" s="135">
        <v>3.9110745484307401</v>
      </c>
      <c r="BC18" s="136">
        <v>1.0558882026015299</v>
      </c>
      <c r="BD18" s="128"/>
      <c r="BE18" s="137">
        <v>-1.53886768185052E-2</v>
      </c>
    </row>
    <row r="19" spans="1:57" x14ac:dyDescent="0.25">
      <c r="A19" s="21" t="s">
        <v>28</v>
      </c>
      <c r="B19" s="3" t="str">
        <f t="shared" si="0"/>
        <v>Dulles Airport Area, VA</v>
      </c>
      <c r="C19" s="3"/>
      <c r="D19" s="24" t="s">
        <v>16</v>
      </c>
      <c r="E19" s="27" t="s">
        <v>17</v>
      </c>
      <c r="F19" s="3"/>
      <c r="G19" s="30">
        <v>61.088977423638703</v>
      </c>
      <c r="H19" s="128">
        <v>78.979320811990107</v>
      </c>
      <c r="I19" s="128">
        <v>81.625877442610502</v>
      </c>
      <c r="J19" s="128">
        <v>68.0705748434832</v>
      </c>
      <c r="K19" s="128">
        <v>58.015556820337601</v>
      </c>
      <c r="L19" s="133">
        <v>69.556061468411997</v>
      </c>
      <c r="M19" s="128"/>
      <c r="N19" s="134">
        <v>68.0041737810662</v>
      </c>
      <c r="O19" s="135">
        <v>70.783532536520497</v>
      </c>
      <c r="P19" s="136">
        <v>69.393853158793306</v>
      </c>
      <c r="Q19" s="128"/>
      <c r="R19" s="137">
        <v>69.509716237092405</v>
      </c>
      <c r="S19" s="75"/>
      <c r="T19" s="30">
        <v>24.060874590637599</v>
      </c>
      <c r="U19" s="128">
        <v>42.911088225197297</v>
      </c>
      <c r="V19" s="128">
        <v>38.947198449862697</v>
      </c>
      <c r="W19" s="128">
        <v>-8.6790531941969906</v>
      </c>
      <c r="X19" s="128">
        <v>-22.709465436623201</v>
      </c>
      <c r="Y19" s="133">
        <v>11.1640035171765</v>
      </c>
      <c r="Z19" s="128"/>
      <c r="AA19" s="134">
        <v>-2.4227575881312098</v>
      </c>
      <c r="AB19" s="135">
        <v>-3.5543492309680702</v>
      </c>
      <c r="AC19" s="136">
        <v>-3.0031821797931499</v>
      </c>
      <c r="AD19" s="128"/>
      <c r="AE19" s="137">
        <v>6.7179860605430104</v>
      </c>
      <c r="AF19" s="30"/>
      <c r="AG19" s="30">
        <v>63.854107380003697</v>
      </c>
      <c r="AH19" s="128">
        <v>79.180895465755995</v>
      </c>
      <c r="AI19" s="128">
        <v>89.3639726807057</v>
      </c>
      <c r="AJ19" s="128">
        <v>85.738000379434595</v>
      </c>
      <c r="AK19" s="128">
        <v>75.773098083855004</v>
      </c>
      <c r="AL19" s="133">
        <v>78.782014797951007</v>
      </c>
      <c r="AM19" s="128"/>
      <c r="AN19" s="134">
        <v>77.729557958641607</v>
      </c>
      <c r="AO19" s="135">
        <v>80.020394612027999</v>
      </c>
      <c r="AP19" s="136">
        <v>78.874976285334796</v>
      </c>
      <c r="AQ19" s="128"/>
      <c r="AR19" s="137">
        <v>78.808575222917796</v>
      </c>
      <c r="AS19" s="75"/>
      <c r="AT19" s="30">
        <v>9.3974728801852603</v>
      </c>
      <c r="AU19" s="128">
        <v>12.8273578211063</v>
      </c>
      <c r="AV19" s="128">
        <v>11.333353029810601</v>
      </c>
      <c r="AW19" s="128">
        <v>2.5674487219495501</v>
      </c>
      <c r="AX19" s="128">
        <v>-0.18119337706966501</v>
      </c>
      <c r="AY19" s="133">
        <v>6.94859379828989</v>
      </c>
      <c r="AZ19" s="128"/>
      <c r="BA19" s="134">
        <v>7.0374240741950196</v>
      </c>
      <c r="BB19" s="135">
        <v>7.1002348758966498</v>
      </c>
      <c r="BC19" s="136">
        <v>7.0692763327324197</v>
      </c>
      <c r="BD19" s="128"/>
      <c r="BE19" s="137">
        <v>6.9830757910228103</v>
      </c>
    </row>
    <row r="20" spans="1:57" x14ac:dyDescent="0.25">
      <c r="A20" s="21" t="s">
        <v>29</v>
      </c>
      <c r="B20" s="3" t="str">
        <f t="shared" si="0"/>
        <v>Williamsburg, VA</v>
      </c>
      <c r="C20" s="3"/>
      <c r="D20" s="24" t="s">
        <v>16</v>
      </c>
      <c r="E20" s="27" t="s">
        <v>17</v>
      </c>
      <c r="F20" s="3"/>
      <c r="G20" s="30">
        <v>39.515706806282701</v>
      </c>
      <c r="H20" s="128">
        <v>42.264397905759097</v>
      </c>
      <c r="I20" s="128">
        <v>40.837696335078498</v>
      </c>
      <c r="J20" s="128">
        <v>36.0994764397905</v>
      </c>
      <c r="K20" s="128">
        <v>39.031413612565402</v>
      </c>
      <c r="L20" s="133">
        <v>39.549738219895197</v>
      </c>
      <c r="M20" s="128"/>
      <c r="N20" s="134">
        <v>64.162303664921396</v>
      </c>
      <c r="O20" s="135">
        <v>70.248691099476403</v>
      </c>
      <c r="P20" s="136">
        <v>67.205497382198899</v>
      </c>
      <c r="Q20" s="128"/>
      <c r="R20" s="137">
        <v>47.451383694839102</v>
      </c>
      <c r="S20" s="75"/>
      <c r="T20" s="30">
        <v>8.7036020567096308</v>
      </c>
      <c r="U20" s="128">
        <v>21.2632724959632</v>
      </c>
      <c r="V20" s="128">
        <v>24.6239838456173</v>
      </c>
      <c r="W20" s="128">
        <v>10.951523370970699</v>
      </c>
      <c r="X20" s="128">
        <v>-9.8377879936723893</v>
      </c>
      <c r="Y20" s="133">
        <v>9.9891907209465405</v>
      </c>
      <c r="Z20" s="128"/>
      <c r="AA20" s="134">
        <v>7.4708054164245903</v>
      </c>
      <c r="AB20" s="135">
        <v>2.0720017057704898</v>
      </c>
      <c r="AC20" s="136">
        <v>4.5798437303718096</v>
      </c>
      <c r="AD20" s="128"/>
      <c r="AE20" s="137">
        <v>7.7585785697993002</v>
      </c>
      <c r="AF20" s="30"/>
      <c r="AG20" s="30">
        <v>45.536649214659597</v>
      </c>
      <c r="AH20" s="128">
        <v>45.690445026177997</v>
      </c>
      <c r="AI20" s="128">
        <v>45.7787958115183</v>
      </c>
      <c r="AJ20" s="128">
        <v>47.843586387434499</v>
      </c>
      <c r="AK20" s="128">
        <v>53.534031413612503</v>
      </c>
      <c r="AL20" s="133">
        <v>47.676701570680599</v>
      </c>
      <c r="AM20" s="128"/>
      <c r="AN20" s="134">
        <v>74.456806282722496</v>
      </c>
      <c r="AO20" s="135">
        <v>78.714005235602002</v>
      </c>
      <c r="AP20" s="136">
        <v>76.585405759162299</v>
      </c>
      <c r="AQ20" s="128"/>
      <c r="AR20" s="137">
        <v>55.936331338818199</v>
      </c>
      <c r="AS20" s="75"/>
      <c r="AT20" s="30">
        <v>-1.6203285791659101</v>
      </c>
      <c r="AU20" s="128">
        <v>7.8168072485522604</v>
      </c>
      <c r="AV20" s="128">
        <v>7.5952405002000098</v>
      </c>
      <c r="AW20" s="128">
        <v>3.98480646076636</v>
      </c>
      <c r="AX20" s="128">
        <v>-3.5293106375231198</v>
      </c>
      <c r="AY20" s="133">
        <v>2.4387213316862799</v>
      </c>
      <c r="AZ20" s="128"/>
      <c r="BA20" s="134">
        <v>4.3769833276074399</v>
      </c>
      <c r="BB20" s="135">
        <v>4.0139667736819797</v>
      </c>
      <c r="BC20" s="136">
        <v>4.1901143183849703</v>
      </c>
      <c r="BD20" s="128"/>
      <c r="BE20" s="137">
        <v>3.1212846401440499</v>
      </c>
    </row>
    <row r="21" spans="1:57" x14ac:dyDescent="0.25">
      <c r="A21" s="21" t="s">
        <v>30</v>
      </c>
      <c r="B21" s="3" t="str">
        <f t="shared" si="0"/>
        <v>Virginia Beach, VA</v>
      </c>
      <c r="C21" s="3"/>
      <c r="D21" s="24" t="s">
        <v>16</v>
      </c>
      <c r="E21" s="27" t="s">
        <v>17</v>
      </c>
      <c r="F21" s="3"/>
      <c r="G21" s="30">
        <v>40.070505287896502</v>
      </c>
      <c r="H21" s="128">
        <v>44.172503344613197</v>
      </c>
      <c r="I21" s="128">
        <v>46.281577083497197</v>
      </c>
      <c r="J21" s="128">
        <v>41.677815377351003</v>
      </c>
      <c r="K21" s="128">
        <v>41.5597702053985</v>
      </c>
      <c r="L21" s="133">
        <v>42.7499882062491</v>
      </c>
      <c r="M21" s="128"/>
      <c r="N21" s="134">
        <v>58.732917292045101</v>
      </c>
      <c r="O21" s="135">
        <v>66.521842167627696</v>
      </c>
      <c r="P21" s="136">
        <v>62.627379729836399</v>
      </c>
      <c r="Q21" s="128"/>
      <c r="R21" s="137">
        <v>48.410207960769696</v>
      </c>
      <c r="S21" s="75"/>
      <c r="T21" s="30">
        <v>2.5428869139295398</v>
      </c>
      <c r="U21" s="128">
        <v>18.6664904270603</v>
      </c>
      <c r="V21" s="128">
        <v>20.652076545138598</v>
      </c>
      <c r="W21" s="128">
        <v>-9.7220525337972195</v>
      </c>
      <c r="X21" s="128">
        <v>-15.4928886552786</v>
      </c>
      <c r="Y21" s="133">
        <v>1.8104922533838901</v>
      </c>
      <c r="Z21" s="128"/>
      <c r="AA21" s="134">
        <v>-5.4090910980745903</v>
      </c>
      <c r="AB21" s="135">
        <v>-2.7632492327789699</v>
      </c>
      <c r="AC21" s="136">
        <v>-4.0220966114299701</v>
      </c>
      <c r="AD21" s="128"/>
      <c r="AE21" s="137">
        <v>-0.433194412383821</v>
      </c>
      <c r="AF21" s="30"/>
      <c r="AG21" s="30">
        <v>45.2193497845671</v>
      </c>
      <c r="AH21" s="128">
        <v>49.588251441119901</v>
      </c>
      <c r="AI21" s="128">
        <v>53.062624995098197</v>
      </c>
      <c r="AJ21" s="128">
        <v>53.407709501588101</v>
      </c>
      <c r="AK21" s="128">
        <v>52.886161327006697</v>
      </c>
      <c r="AL21" s="133">
        <v>50.831542961092701</v>
      </c>
      <c r="AM21" s="128"/>
      <c r="AN21" s="134">
        <v>66.232287945990507</v>
      </c>
      <c r="AO21" s="135">
        <v>71.890332456725602</v>
      </c>
      <c r="AP21" s="136">
        <v>69.061310201357998</v>
      </c>
      <c r="AQ21" s="128"/>
      <c r="AR21" s="137">
        <v>56.035699878983401</v>
      </c>
      <c r="AS21" s="75"/>
      <c r="AT21" s="30">
        <v>1.1787449773355501</v>
      </c>
      <c r="AU21" s="128">
        <v>1.65400504272735</v>
      </c>
      <c r="AV21" s="128">
        <v>1.42230474164236</v>
      </c>
      <c r="AW21" s="128">
        <v>-1.92370658342584</v>
      </c>
      <c r="AX21" s="128">
        <v>-6.4596743131545997</v>
      </c>
      <c r="AY21" s="133">
        <v>-1.0175770563295301</v>
      </c>
      <c r="AZ21" s="128"/>
      <c r="BA21" s="134">
        <v>-4.45705373337106</v>
      </c>
      <c r="BB21" s="135">
        <v>-2.60728661061323</v>
      </c>
      <c r="BC21" s="136">
        <v>-3.5031392148246199</v>
      </c>
      <c r="BD21" s="128"/>
      <c r="BE21" s="137">
        <v>-1.9091697305594</v>
      </c>
    </row>
    <row r="22" spans="1:57" x14ac:dyDescent="0.25">
      <c r="A22" s="34" t="s">
        <v>31</v>
      </c>
      <c r="B22" s="3" t="str">
        <f t="shared" si="0"/>
        <v>Norfolk/Portsmouth, VA</v>
      </c>
      <c r="C22" s="3"/>
      <c r="D22" s="24" t="s">
        <v>16</v>
      </c>
      <c r="E22" s="27" t="s">
        <v>17</v>
      </c>
      <c r="F22" s="3"/>
      <c r="G22" s="30">
        <v>56.082400994494698</v>
      </c>
      <c r="H22" s="128">
        <v>64.269223938909604</v>
      </c>
      <c r="I22" s="128">
        <v>70.786716391404696</v>
      </c>
      <c r="J22" s="128">
        <v>66.364766471319399</v>
      </c>
      <c r="K22" s="128">
        <v>62.937311312377901</v>
      </c>
      <c r="L22" s="133">
        <v>64.088083821701204</v>
      </c>
      <c r="M22" s="128"/>
      <c r="N22" s="134">
        <v>67.448055407565207</v>
      </c>
      <c r="O22" s="135">
        <v>65.814242585686301</v>
      </c>
      <c r="P22" s="136">
        <v>66.631148996625797</v>
      </c>
      <c r="Q22" s="128"/>
      <c r="R22" s="137">
        <v>64.814673871679702</v>
      </c>
      <c r="S22" s="75"/>
      <c r="T22" s="30">
        <v>15.7869599632348</v>
      </c>
      <c r="U22" s="128">
        <v>23.461135790815501</v>
      </c>
      <c r="V22" s="128">
        <v>29.0536418670595</v>
      </c>
      <c r="W22" s="128">
        <v>-0.75807589440003897</v>
      </c>
      <c r="X22" s="128">
        <v>-7.1282932138406903</v>
      </c>
      <c r="Y22" s="133">
        <v>10.503393013781899</v>
      </c>
      <c r="Z22" s="128"/>
      <c r="AA22" s="134">
        <v>-7.0076483476989697</v>
      </c>
      <c r="AB22" s="135">
        <v>-3.2093460034749199</v>
      </c>
      <c r="AC22" s="136">
        <v>-5.1697754400197704</v>
      </c>
      <c r="AD22" s="128"/>
      <c r="AE22" s="137">
        <v>5.3873473346262104</v>
      </c>
      <c r="AF22" s="30"/>
      <c r="AG22" s="30">
        <v>54.914757591901903</v>
      </c>
      <c r="AH22" s="128">
        <v>63.150417332622901</v>
      </c>
      <c r="AI22" s="128">
        <v>69.912093766648894</v>
      </c>
      <c r="AJ22" s="128">
        <v>70.498135322322796</v>
      </c>
      <c r="AK22" s="128">
        <v>68.708932694015203</v>
      </c>
      <c r="AL22" s="133">
        <v>65.436867341502307</v>
      </c>
      <c r="AM22" s="128"/>
      <c r="AN22" s="134">
        <v>74.191973006570706</v>
      </c>
      <c r="AO22" s="135">
        <v>73.432782809447701</v>
      </c>
      <c r="AP22" s="136">
        <v>73.812377908009196</v>
      </c>
      <c r="AQ22" s="128"/>
      <c r="AR22" s="137">
        <v>67.829870360504302</v>
      </c>
      <c r="AS22" s="75"/>
      <c r="AT22" s="30">
        <v>5.4556094154310504</v>
      </c>
      <c r="AU22" s="128">
        <v>6.6486234689099204</v>
      </c>
      <c r="AV22" s="128">
        <v>11.3739241358528</v>
      </c>
      <c r="AW22" s="128">
        <v>6.1272279870406896</v>
      </c>
      <c r="AX22" s="128">
        <v>2.7203959613628199</v>
      </c>
      <c r="AY22" s="133">
        <v>6.4439958184504098</v>
      </c>
      <c r="AZ22" s="128"/>
      <c r="BA22" s="134">
        <v>-0.22987854478282399</v>
      </c>
      <c r="BB22" s="135">
        <v>0.88308907726381702</v>
      </c>
      <c r="BC22" s="136">
        <v>0.32065694412338303</v>
      </c>
      <c r="BD22" s="128"/>
      <c r="BE22" s="137">
        <v>4.4615803214618799</v>
      </c>
    </row>
    <row r="23" spans="1:57" x14ac:dyDescent="0.25">
      <c r="A23" s="35" t="s">
        <v>32</v>
      </c>
      <c r="B23" s="3" t="str">
        <f t="shared" si="0"/>
        <v>Newport News/Hampton, VA</v>
      </c>
      <c r="C23" s="3"/>
      <c r="D23" s="24" t="s">
        <v>16</v>
      </c>
      <c r="E23" s="27" t="s">
        <v>17</v>
      </c>
      <c r="F23" s="3"/>
      <c r="G23" s="30">
        <v>48.564153345593397</v>
      </c>
      <c r="H23" s="128">
        <v>57.264110906775997</v>
      </c>
      <c r="I23" s="128">
        <v>60.234828122789601</v>
      </c>
      <c r="J23" s="128">
        <v>55.877776205969703</v>
      </c>
      <c r="K23" s="128">
        <v>60.022634035931503</v>
      </c>
      <c r="L23" s="133">
        <v>56.392700523412003</v>
      </c>
      <c r="M23" s="128"/>
      <c r="N23" s="134">
        <v>72.089404441929503</v>
      </c>
      <c r="O23" s="135">
        <v>74.748903663884505</v>
      </c>
      <c r="P23" s="136">
        <v>73.419154052907004</v>
      </c>
      <c r="Q23" s="128"/>
      <c r="R23" s="137">
        <v>61.2574015318392</v>
      </c>
      <c r="S23" s="75"/>
      <c r="T23" s="30">
        <v>2.5144859592335398</v>
      </c>
      <c r="U23" s="128">
        <v>13.3695578425116</v>
      </c>
      <c r="V23" s="128">
        <v>8.1269640746820802</v>
      </c>
      <c r="W23" s="128">
        <v>-9.5987630873610392</v>
      </c>
      <c r="X23" s="128">
        <v>-9.6865413368818807</v>
      </c>
      <c r="Y23" s="133">
        <v>3.57720586649624E-2</v>
      </c>
      <c r="Z23" s="128"/>
      <c r="AA23" s="134">
        <v>-0.88955221490508696</v>
      </c>
      <c r="AB23" s="135">
        <v>-6.9722977869928098</v>
      </c>
      <c r="AC23" s="136">
        <v>-4.0822072015899602</v>
      </c>
      <c r="AD23" s="128"/>
      <c r="AE23" s="137">
        <v>-1.4136159951082401</v>
      </c>
      <c r="AF23" s="30"/>
      <c r="AG23" s="30">
        <v>49.515490168340598</v>
      </c>
      <c r="AH23" s="128">
        <v>59.325930117414003</v>
      </c>
      <c r="AI23" s="128">
        <v>63.792615645777303</v>
      </c>
      <c r="AJ23" s="128">
        <v>63.088838591031198</v>
      </c>
      <c r="AK23" s="128">
        <v>65.585655679728305</v>
      </c>
      <c r="AL23" s="133">
        <v>60.2617060404583</v>
      </c>
      <c r="AM23" s="128"/>
      <c r="AN23" s="134">
        <v>75.265242608572606</v>
      </c>
      <c r="AO23" s="135">
        <v>77.663035790069301</v>
      </c>
      <c r="AP23" s="136">
        <v>76.464139199320897</v>
      </c>
      <c r="AQ23" s="128"/>
      <c r="AR23" s="137">
        <v>64.890972657276194</v>
      </c>
      <c r="AS23" s="75"/>
      <c r="AT23" s="30">
        <v>-3.3141423091947302</v>
      </c>
      <c r="AU23" s="128">
        <v>2.7773657171260502</v>
      </c>
      <c r="AV23" s="128">
        <v>2.23005787571284</v>
      </c>
      <c r="AW23" s="128">
        <v>-2.6427141240863601</v>
      </c>
      <c r="AX23" s="128">
        <v>-1.8475764741333101</v>
      </c>
      <c r="AY23" s="133">
        <v>-0.54449151567622101</v>
      </c>
      <c r="AZ23" s="128"/>
      <c r="BA23" s="134">
        <v>-1.51760787272135</v>
      </c>
      <c r="BB23" s="135">
        <v>0.83167960259992402</v>
      </c>
      <c r="BC23" s="136">
        <v>-0.33839117867113599</v>
      </c>
      <c r="BD23" s="128"/>
      <c r="BE23" s="137">
        <v>-0.475198796755047</v>
      </c>
    </row>
    <row r="24" spans="1:57" x14ac:dyDescent="0.25">
      <c r="A24" s="36" t="s">
        <v>33</v>
      </c>
      <c r="B24" s="3" t="str">
        <f t="shared" si="0"/>
        <v>Chesapeake/Suffolk, VA</v>
      </c>
      <c r="C24" s="3"/>
      <c r="D24" s="25" t="s">
        <v>16</v>
      </c>
      <c r="E24" s="28" t="s">
        <v>17</v>
      </c>
      <c r="F24" s="3"/>
      <c r="G24" s="31">
        <v>55.098882201203701</v>
      </c>
      <c r="H24" s="138">
        <v>69.819432502149596</v>
      </c>
      <c r="I24" s="138">
        <v>71.883061049011104</v>
      </c>
      <c r="J24" s="138">
        <v>67.515047291487505</v>
      </c>
      <c r="K24" s="138">
        <v>64.5915735167669</v>
      </c>
      <c r="L24" s="139">
        <v>65.781599312123802</v>
      </c>
      <c r="M24" s="128"/>
      <c r="N24" s="140">
        <v>67.738607050730806</v>
      </c>
      <c r="O24" s="141">
        <v>66.569217540842601</v>
      </c>
      <c r="P24" s="142">
        <v>67.153912295786697</v>
      </c>
      <c r="Q24" s="128"/>
      <c r="R24" s="143">
        <v>66.173688736027501</v>
      </c>
      <c r="S24" s="75"/>
      <c r="T24" s="31">
        <v>2.36421725239616</v>
      </c>
      <c r="U24" s="138">
        <v>14.109050028105599</v>
      </c>
      <c r="V24" s="138">
        <v>9.3668236525379296</v>
      </c>
      <c r="W24" s="138">
        <v>-4.5929526123936801</v>
      </c>
      <c r="X24" s="138">
        <v>-5.6281407035175803</v>
      </c>
      <c r="Y24" s="139">
        <v>2.8003224939532299</v>
      </c>
      <c r="Z24" s="128"/>
      <c r="AA24" s="140">
        <v>0.38226299694189603</v>
      </c>
      <c r="AB24" s="141">
        <v>-5.4007820136852303</v>
      </c>
      <c r="AC24" s="142">
        <v>-2.5698602794411101</v>
      </c>
      <c r="AD24" s="128"/>
      <c r="AE24" s="143">
        <v>1.1832763607678101</v>
      </c>
      <c r="AF24" s="31"/>
      <c r="AG24" s="31">
        <v>54.694754944110002</v>
      </c>
      <c r="AH24" s="138">
        <v>67.398968185726503</v>
      </c>
      <c r="AI24" s="138">
        <v>70.932932072226905</v>
      </c>
      <c r="AJ24" s="138">
        <v>70.537403267411804</v>
      </c>
      <c r="AK24" s="138">
        <v>67.515047291487505</v>
      </c>
      <c r="AL24" s="139">
        <v>66.215821152192603</v>
      </c>
      <c r="AM24" s="128"/>
      <c r="AN24" s="140">
        <v>72.781599312123802</v>
      </c>
      <c r="AO24" s="141">
        <v>74.466895958727406</v>
      </c>
      <c r="AP24" s="142">
        <v>73.624247635425604</v>
      </c>
      <c r="AQ24" s="128"/>
      <c r="AR24" s="143">
        <v>68.332514433116302</v>
      </c>
      <c r="AS24" s="75"/>
      <c r="AT24" s="31">
        <v>-2.5134099616858201</v>
      </c>
      <c r="AU24" s="138">
        <v>-1.27833753148614</v>
      </c>
      <c r="AV24" s="138">
        <v>-2.6952111347015801</v>
      </c>
      <c r="AW24" s="138">
        <v>-5.1563674200820797</v>
      </c>
      <c r="AX24" s="138">
        <v>-3.9334434452804699</v>
      </c>
      <c r="AY24" s="139">
        <v>-3.17230800181059</v>
      </c>
      <c r="AZ24" s="128"/>
      <c r="BA24" s="140">
        <v>-2.5500805894542902</v>
      </c>
      <c r="BB24" s="141">
        <v>-2.8002244668911298</v>
      </c>
      <c r="BC24" s="142">
        <v>-2.6767447147078798</v>
      </c>
      <c r="BD24" s="128"/>
      <c r="BE24" s="143">
        <v>-3.0202921794916402</v>
      </c>
    </row>
    <row r="25" spans="1:57" ht="13" x14ac:dyDescent="0.3">
      <c r="A25" s="35" t="s">
        <v>109</v>
      </c>
      <c r="B25" s="3" t="s">
        <v>109</v>
      </c>
      <c r="C25" s="9"/>
      <c r="D25" s="23" t="s">
        <v>16</v>
      </c>
      <c r="E25" s="26" t="s">
        <v>17</v>
      </c>
      <c r="F25" s="3"/>
      <c r="G25" s="29">
        <v>45.198836081474198</v>
      </c>
      <c r="H25" s="126">
        <v>70.417070805043593</v>
      </c>
      <c r="I25" s="126">
        <v>70.837374717103103</v>
      </c>
      <c r="J25" s="126">
        <v>53.960556094406698</v>
      </c>
      <c r="K25" s="126">
        <v>48.464274167474898</v>
      </c>
      <c r="L25" s="127">
        <v>57.775622373100497</v>
      </c>
      <c r="M25" s="128"/>
      <c r="N25" s="129">
        <v>76.947946977044893</v>
      </c>
      <c r="O25" s="130">
        <v>82.896863886194595</v>
      </c>
      <c r="P25" s="131">
        <v>79.922405431619694</v>
      </c>
      <c r="Q25" s="128"/>
      <c r="R25" s="132">
        <v>64.103274675534607</v>
      </c>
      <c r="S25" s="75"/>
      <c r="T25" s="29">
        <v>6.9625095638867602</v>
      </c>
      <c r="U25" s="126">
        <v>59.094229364499597</v>
      </c>
      <c r="V25" s="126">
        <v>64.119850187265897</v>
      </c>
      <c r="W25" s="126">
        <v>-14.2783769902413</v>
      </c>
      <c r="X25" s="126">
        <v>-20.8553326293558</v>
      </c>
      <c r="Y25" s="127">
        <v>13.792664289353</v>
      </c>
      <c r="Z25" s="128"/>
      <c r="AA25" s="129">
        <v>-7.3208722741432997</v>
      </c>
      <c r="AB25" s="130">
        <v>-6.8990559186637599</v>
      </c>
      <c r="AC25" s="131">
        <v>-7.1025930101465597</v>
      </c>
      <c r="AD25" s="128"/>
      <c r="AE25" s="132">
        <v>5.35144982541369</v>
      </c>
      <c r="AG25" s="29">
        <v>47.7691561590688</v>
      </c>
      <c r="AH25" s="126">
        <v>66.650501131587404</v>
      </c>
      <c r="AI25" s="126">
        <v>78.532169414807598</v>
      </c>
      <c r="AJ25" s="126">
        <v>73.965405754930401</v>
      </c>
      <c r="AK25" s="126">
        <v>65.656320724215902</v>
      </c>
      <c r="AL25" s="127">
        <v>66.514710636922004</v>
      </c>
      <c r="AM25" s="128"/>
      <c r="AN25" s="129">
        <v>78.248008538404505</v>
      </c>
      <c r="AO25" s="130">
        <v>86.850754289594306</v>
      </c>
      <c r="AP25" s="131">
        <v>82.549381413999399</v>
      </c>
      <c r="AQ25" s="128"/>
      <c r="AR25" s="132">
        <v>71.096045144658405</v>
      </c>
      <c r="AS25" s="75"/>
      <c r="AT25" s="29">
        <v>-5.8017213898629203</v>
      </c>
      <c r="AU25" s="126">
        <v>8.2294264339152097</v>
      </c>
      <c r="AV25" s="126">
        <v>13.003023959060201</v>
      </c>
      <c r="AW25" s="126">
        <v>-5.0923045011408403</v>
      </c>
      <c r="AX25" s="126">
        <v>-8.0484491736472705</v>
      </c>
      <c r="AY25" s="127">
        <v>0.4369370468914</v>
      </c>
      <c r="AZ25" s="128"/>
      <c r="BA25" s="129">
        <v>-1.9661405937072201</v>
      </c>
      <c r="BB25" s="130">
        <v>3.2594207256257199</v>
      </c>
      <c r="BC25" s="131">
        <v>0.71504825738387801</v>
      </c>
      <c r="BD25" s="128"/>
      <c r="BE25" s="132">
        <v>0.52902778389502403</v>
      </c>
    </row>
    <row r="26" spans="1:57" x14ac:dyDescent="0.25">
      <c r="A26" s="35" t="s">
        <v>43</v>
      </c>
      <c r="B26" s="3" t="str">
        <f t="shared" si="0"/>
        <v>Richmond North/Glen Allen, VA</v>
      </c>
      <c r="C26" s="10"/>
      <c r="D26" s="24" t="s">
        <v>16</v>
      </c>
      <c r="E26" s="27" t="s">
        <v>17</v>
      </c>
      <c r="F26" s="3"/>
      <c r="G26" s="30">
        <v>45.957446808510603</v>
      </c>
      <c r="H26" s="128">
        <v>60.295508274231601</v>
      </c>
      <c r="I26" s="128">
        <v>66.347517730496406</v>
      </c>
      <c r="J26" s="128">
        <v>57.293144208037802</v>
      </c>
      <c r="K26" s="128">
        <v>54.007092198581503</v>
      </c>
      <c r="L26" s="133">
        <v>56.780141843971599</v>
      </c>
      <c r="M26" s="128"/>
      <c r="N26" s="134">
        <v>78.463356973995204</v>
      </c>
      <c r="O26" s="135">
        <v>81.595744680850999</v>
      </c>
      <c r="P26" s="136">
        <v>80.029550827423094</v>
      </c>
      <c r="Q26" s="128"/>
      <c r="R26" s="137">
        <v>63.422830124957699</v>
      </c>
      <c r="S26" s="75"/>
      <c r="T26" s="30">
        <v>1.8589747251177999</v>
      </c>
      <c r="U26" s="128">
        <v>19.605890512267301</v>
      </c>
      <c r="V26" s="128">
        <v>16.645039689731401</v>
      </c>
      <c r="W26" s="128">
        <v>-15.2197509884297</v>
      </c>
      <c r="X26" s="128">
        <v>-22.100238396364698</v>
      </c>
      <c r="Y26" s="133">
        <v>-1.8461964014044601</v>
      </c>
      <c r="Z26" s="128"/>
      <c r="AA26" s="134">
        <v>-2.9705991479126399</v>
      </c>
      <c r="AB26" s="135">
        <v>-1.7554748617270399</v>
      </c>
      <c r="AC26" s="136">
        <v>-2.3549265638708099</v>
      </c>
      <c r="AD26" s="128"/>
      <c r="AE26" s="137">
        <v>-2.0139446819747202</v>
      </c>
      <c r="AG26" s="30">
        <v>49.754728132387697</v>
      </c>
      <c r="AH26" s="128">
        <v>61.595744680850999</v>
      </c>
      <c r="AI26" s="128">
        <v>70.859929078014105</v>
      </c>
      <c r="AJ26" s="128">
        <v>68.454491725768307</v>
      </c>
      <c r="AK26" s="128">
        <v>61.675531914893597</v>
      </c>
      <c r="AL26" s="133">
        <v>62.468085106382901</v>
      </c>
      <c r="AM26" s="128"/>
      <c r="AN26" s="134">
        <v>78.141252955082706</v>
      </c>
      <c r="AO26" s="135">
        <v>82.810283687943198</v>
      </c>
      <c r="AP26" s="136">
        <v>80.475768321513002</v>
      </c>
      <c r="AQ26" s="128"/>
      <c r="AR26" s="137">
        <v>67.613137453562899</v>
      </c>
      <c r="AS26" s="75"/>
      <c r="AT26" s="30">
        <v>0.80987433854663604</v>
      </c>
      <c r="AU26" s="128">
        <v>0.55553276684094699</v>
      </c>
      <c r="AV26" s="128">
        <v>1.0004013065881301</v>
      </c>
      <c r="AW26" s="128">
        <v>-6.4689622328971303</v>
      </c>
      <c r="AX26" s="128">
        <v>-8.8663845223700104</v>
      </c>
      <c r="AY26" s="133">
        <v>-2.8859972530037998</v>
      </c>
      <c r="AZ26" s="128"/>
      <c r="BA26" s="134">
        <v>-0.89592542763790095</v>
      </c>
      <c r="BB26" s="135">
        <v>-1.0666437339319901</v>
      </c>
      <c r="BC26" s="136">
        <v>-0.98383427804295898</v>
      </c>
      <c r="BD26" s="128"/>
      <c r="BE26" s="137">
        <v>-2.2447205838903299</v>
      </c>
    </row>
    <row r="27" spans="1:57" x14ac:dyDescent="0.25">
      <c r="A27" s="21" t="s">
        <v>44</v>
      </c>
      <c r="B27" s="3" t="str">
        <f t="shared" si="0"/>
        <v>Richmond West/Midlothian, VA</v>
      </c>
      <c r="C27" s="3"/>
      <c r="D27" s="24" t="s">
        <v>16</v>
      </c>
      <c r="E27" s="27" t="s">
        <v>17</v>
      </c>
      <c r="F27" s="3"/>
      <c r="G27" s="30">
        <v>49.430523917995401</v>
      </c>
      <c r="H27" s="128">
        <v>58.826879271070602</v>
      </c>
      <c r="I27" s="128">
        <v>60.876993166287001</v>
      </c>
      <c r="J27" s="128">
        <v>60.136674259681001</v>
      </c>
      <c r="K27" s="128">
        <v>56.548974943052301</v>
      </c>
      <c r="L27" s="133">
        <v>57.164009111617297</v>
      </c>
      <c r="M27" s="128"/>
      <c r="N27" s="134">
        <v>69.903189066059198</v>
      </c>
      <c r="O27" s="135">
        <v>73.8041002277904</v>
      </c>
      <c r="P27" s="136">
        <v>71.853644646924806</v>
      </c>
      <c r="Q27" s="128"/>
      <c r="R27" s="137">
        <v>61.361047835990803</v>
      </c>
      <c r="S27" s="75"/>
      <c r="T27" s="30">
        <v>12.2897800776196</v>
      </c>
      <c r="U27" s="128">
        <v>13.3296763576522</v>
      </c>
      <c r="V27" s="128">
        <v>9.8663926002055398</v>
      </c>
      <c r="W27" s="128">
        <v>-2.3578363384188599</v>
      </c>
      <c r="X27" s="128">
        <v>-12.4338624338624</v>
      </c>
      <c r="Y27" s="133">
        <v>2.9961009644982499</v>
      </c>
      <c r="Z27" s="128"/>
      <c r="AA27" s="134">
        <v>-12.8814762242725</v>
      </c>
      <c r="AB27" s="135">
        <v>-11.686541737649</v>
      </c>
      <c r="AC27" s="136">
        <v>-12.2718581609594</v>
      </c>
      <c r="AD27" s="128"/>
      <c r="AE27" s="137">
        <v>-2.6711400735531301</v>
      </c>
      <c r="AG27" s="30">
        <v>51.523348519362102</v>
      </c>
      <c r="AH27" s="128">
        <v>61.3041002277904</v>
      </c>
      <c r="AI27" s="128">
        <v>64.044703872437296</v>
      </c>
      <c r="AJ27" s="128">
        <v>66.087699316628701</v>
      </c>
      <c r="AK27" s="128">
        <v>62.656605922551201</v>
      </c>
      <c r="AL27" s="133">
        <v>61.123291571753903</v>
      </c>
      <c r="AM27" s="128"/>
      <c r="AN27" s="134">
        <v>73.996298405466902</v>
      </c>
      <c r="AO27" s="135">
        <v>78.979214123006798</v>
      </c>
      <c r="AP27" s="136">
        <v>76.487756264236907</v>
      </c>
      <c r="AQ27" s="128"/>
      <c r="AR27" s="137">
        <v>65.513138626749097</v>
      </c>
      <c r="AS27" s="75"/>
      <c r="AT27" s="30">
        <v>10.2009744214372</v>
      </c>
      <c r="AU27" s="128">
        <v>12.6340570232801</v>
      </c>
      <c r="AV27" s="128">
        <v>8.1370192307692299</v>
      </c>
      <c r="AW27" s="128">
        <v>6.1028571428571396</v>
      </c>
      <c r="AX27" s="128">
        <v>3.6627016841361399</v>
      </c>
      <c r="AY27" s="133">
        <v>7.9396605908233804</v>
      </c>
      <c r="AZ27" s="128"/>
      <c r="BA27" s="134">
        <v>-2.04485488126649</v>
      </c>
      <c r="BB27" s="135">
        <v>-3.1258185628219599</v>
      </c>
      <c r="BC27" s="136">
        <v>-2.6059370043054599</v>
      </c>
      <c r="BD27" s="128"/>
      <c r="BE27" s="137">
        <v>4.1769081500646799</v>
      </c>
    </row>
    <row r="28" spans="1:57" x14ac:dyDescent="0.25">
      <c r="A28" s="21" t="s">
        <v>45</v>
      </c>
      <c r="B28" s="3" t="str">
        <f t="shared" si="0"/>
        <v>Petersburg/Chester, VA</v>
      </c>
      <c r="C28" s="3"/>
      <c r="D28" s="24" t="s">
        <v>16</v>
      </c>
      <c r="E28" s="27" t="s">
        <v>17</v>
      </c>
      <c r="F28" s="3"/>
      <c r="G28" s="30">
        <v>57.695267410542499</v>
      </c>
      <c r="H28" s="128">
        <v>65.1404386302424</v>
      </c>
      <c r="I28" s="128">
        <v>67.410542516352393</v>
      </c>
      <c r="J28" s="128">
        <v>65.1596767987687</v>
      </c>
      <c r="K28" s="128">
        <v>63.178145440553998</v>
      </c>
      <c r="L28" s="133">
        <v>63.716814159291999</v>
      </c>
      <c r="M28" s="128"/>
      <c r="N28" s="134">
        <v>65.794536360138494</v>
      </c>
      <c r="O28" s="135">
        <v>67.064255482877996</v>
      </c>
      <c r="P28" s="136">
        <v>66.429395921508203</v>
      </c>
      <c r="Q28" s="128"/>
      <c r="R28" s="137">
        <v>64.491837519925198</v>
      </c>
      <c r="S28" s="75"/>
      <c r="T28" s="30">
        <v>-1.0164985188913001</v>
      </c>
      <c r="U28" s="128">
        <v>-0.39223008760800099</v>
      </c>
      <c r="V28" s="128">
        <v>2.3119939794553499</v>
      </c>
      <c r="W28" s="128">
        <v>-6.88715546648592</v>
      </c>
      <c r="X28" s="128">
        <v>-6.6238279623026202</v>
      </c>
      <c r="Y28" s="133">
        <v>-2.63650717879043</v>
      </c>
      <c r="Z28" s="128"/>
      <c r="AA28" s="134">
        <v>-5.3935937316120999</v>
      </c>
      <c r="AB28" s="135">
        <v>-6.5330494544803601</v>
      </c>
      <c r="AC28" s="136">
        <v>-5.9722176506717197</v>
      </c>
      <c r="AD28" s="128"/>
      <c r="AE28" s="137">
        <v>-3.64252362337914</v>
      </c>
      <c r="AG28" s="30">
        <v>56.911312043093403</v>
      </c>
      <c r="AH28" s="128">
        <v>65.813774528664794</v>
      </c>
      <c r="AI28" s="128">
        <v>68.872643324355494</v>
      </c>
      <c r="AJ28" s="128">
        <v>69.493074259330498</v>
      </c>
      <c r="AK28" s="128">
        <v>66.693920738745604</v>
      </c>
      <c r="AL28" s="133">
        <v>65.556944978838004</v>
      </c>
      <c r="AM28" s="128"/>
      <c r="AN28" s="134">
        <v>72.600038476337005</v>
      </c>
      <c r="AO28" s="135">
        <v>76.649672951135003</v>
      </c>
      <c r="AP28" s="136">
        <v>74.624855713735997</v>
      </c>
      <c r="AQ28" s="128"/>
      <c r="AR28" s="137">
        <v>68.147776617380302</v>
      </c>
      <c r="AS28" s="75"/>
      <c r="AT28" s="30">
        <v>-0.37115201303133799</v>
      </c>
      <c r="AU28" s="128">
        <v>4.5992926905492698E-2</v>
      </c>
      <c r="AV28" s="128">
        <v>2.7880468723161398</v>
      </c>
      <c r="AW28" s="128">
        <v>0.13498343787234601</v>
      </c>
      <c r="AX28" s="128">
        <v>-1.0967948328947701</v>
      </c>
      <c r="AY28" s="133">
        <v>0.31842306851288898</v>
      </c>
      <c r="AZ28" s="128"/>
      <c r="BA28" s="134">
        <v>-0.31768941937591</v>
      </c>
      <c r="BB28" s="135">
        <v>-0.21524103108649001</v>
      </c>
      <c r="BC28" s="136">
        <v>-0.26510163502068801</v>
      </c>
      <c r="BD28" s="128"/>
      <c r="BE28" s="137">
        <v>0.135123137148182</v>
      </c>
    </row>
    <row r="29" spans="1:57" x14ac:dyDescent="0.25">
      <c r="A29" s="77" t="s">
        <v>97</v>
      </c>
      <c r="B29" s="37" t="s">
        <v>70</v>
      </c>
      <c r="C29" s="3"/>
      <c r="D29" s="24" t="s">
        <v>16</v>
      </c>
      <c r="E29" s="27" t="s">
        <v>17</v>
      </c>
      <c r="F29" s="3"/>
      <c r="G29" s="30">
        <v>45.495152530328397</v>
      </c>
      <c r="H29" s="128">
        <v>55.987005735749399</v>
      </c>
      <c r="I29" s="128">
        <v>57.585909344703303</v>
      </c>
      <c r="J29" s="128">
        <v>56.002233389167998</v>
      </c>
      <c r="K29" s="128">
        <v>52.271458301609002</v>
      </c>
      <c r="L29" s="133">
        <v>53.4683518603116</v>
      </c>
      <c r="M29" s="128"/>
      <c r="N29" s="134">
        <v>67.809407203346495</v>
      </c>
      <c r="O29" s="135">
        <v>71.456994184266904</v>
      </c>
      <c r="P29" s="136">
        <v>69.6332006938067</v>
      </c>
      <c r="Q29" s="128"/>
      <c r="R29" s="137">
        <v>58.070278631026198</v>
      </c>
      <c r="S29" s="75"/>
      <c r="T29" s="30">
        <v>-4.7596684407174799</v>
      </c>
      <c r="U29" s="128">
        <v>12.702307049542499</v>
      </c>
      <c r="V29" s="128">
        <v>13.4344869551422</v>
      </c>
      <c r="W29" s="128">
        <v>-4.7013666295485699</v>
      </c>
      <c r="X29" s="128">
        <v>-12.1636887556788</v>
      </c>
      <c r="Y29" s="133">
        <v>0.33391837598900698</v>
      </c>
      <c r="Z29" s="128"/>
      <c r="AA29" s="134">
        <v>1.9066869554130901E-3</v>
      </c>
      <c r="AB29" s="135">
        <v>3.0771349411594602</v>
      </c>
      <c r="AC29" s="136">
        <v>1.55651576756677</v>
      </c>
      <c r="AD29" s="128"/>
      <c r="AE29" s="137">
        <v>0.73020520248209997</v>
      </c>
      <c r="AG29" s="30">
        <v>49.513984061722702</v>
      </c>
      <c r="AH29" s="128">
        <v>58.021166438251797</v>
      </c>
      <c r="AI29" s="128">
        <v>60.915689558905598</v>
      </c>
      <c r="AJ29" s="128">
        <v>61.986701182681003</v>
      </c>
      <c r="AK29" s="128">
        <v>63.407948835084497</v>
      </c>
      <c r="AL29" s="133">
        <v>58.769098015329099</v>
      </c>
      <c r="AM29" s="128"/>
      <c r="AN29" s="134">
        <v>74.132520170256001</v>
      </c>
      <c r="AO29" s="135">
        <v>76.296296296296205</v>
      </c>
      <c r="AP29" s="136">
        <v>75.214408233276103</v>
      </c>
      <c r="AQ29" s="128"/>
      <c r="AR29" s="137">
        <v>63.463540249895701</v>
      </c>
      <c r="AS29" s="75"/>
      <c r="AT29" s="30">
        <v>-0.93674755522372899</v>
      </c>
      <c r="AU29" s="128">
        <v>0.60124696274411904</v>
      </c>
      <c r="AV29" s="128">
        <v>1.14274041322794</v>
      </c>
      <c r="AW29" s="128">
        <v>-3.0772243734085101</v>
      </c>
      <c r="AX29" s="128">
        <v>0.234399468561545</v>
      </c>
      <c r="AY29" s="133">
        <v>-0.42230163324620501</v>
      </c>
      <c r="AZ29" s="128"/>
      <c r="BA29" s="134">
        <v>1.7348751673501701</v>
      </c>
      <c r="BB29" s="135">
        <v>1.0909517981894701</v>
      </c>
      <c r="BC29" s="136">
        <v>1.4072604757101299</v>
      </c>
      <c r="BD29" s="128"/>
      <c r="BE29" s="137">
        <v>0.18524795453882201</v>
      </c>
    </row>
    <row r="30" spans="1:57" x14ac:dyDescent="0.25">
      <c r="A30" s="21" t="s">
        <v>47</v>
      </c>
      <c r="B30" s="3" t="str">
        <f t="shared" si="0"/>
        <v>Roanoke, VA</v>
      </c>
      <c r="C30" s="3"/>
      <c r="D30" s="24" t="s">
        <v>16</v>
      </c>
      <c r="E30" s="27" t="s">
        <v>17</v>
      </c>
      <c r="F30" s="3"/>
      <c r="G30" s="30">
        <v>47.936624907884998</v>
      </c>
      <c r="H30" s="128">
        <v>62.877671333824601</v>
      </c>
      <c r="I30" s="128">
        <v>64.941046425939504</v>
      </c>
      <c r="J30" s="128">
        <v>63.025055268975599</v>
      </c>
      <c r="K30" s="128">
        <v>59.358879882092801</v>
      </c>
      <c r="L30" s="133">
        <v>59.627855563743502</v>
      </c>
      <c r="M30" s="128"/>
      <c r="N30" s="134">
        <v>85.851142225497398</v>
      </c>
      <c r="O30" s="135">
        <v>87.417096536477501</v>
      </c>
      <c r="P30" s="136">
        <v>86.6341193809874</v>
      </c>
      <c r="Q30" s="128"/>
      <c r="R30" s="137">
        <v>67.3439309400989</v>
      </c>
      <c r="S30" s="75"/>
      <c r="T30" s="30">
        <v>-25.216090230535301</v>
      </c>
      <c r="U30" s="128">
        <v>5.81038042126589</v>
      </c>
      <c r="V30" s="128">
        <v>9.7279749955530708</v>
      </c>
      <c r="W30" s="128">
        <v>-11.1185118001625</v>
      </c>
      <c r="X30" s="128">
        <v>-10.3797303740951</v>
      </c>
      <c r="Y30" s="133">
        <v>-6.7882420276746602</v>
      </c>
      <c r="Z30" s="128"/>
      <c r="AA30" s="134">
        <v>12.6156380130034</v>
      </c>
      <c r="AB30" s="135">
        <v>24.288617866424101</v>
      </c>
      <c r="AC30" s="136">
        <v>18.217190750258801</v>
      </c>
      <c r="AD30" s="128"/>
      <c r="AE30" s="137">
        <v>1.0694715342057901</v>
      </c>
      <c r="AG30" s="30">
        <v>53.187177597641799</v>
      </c>
      <c r="AH30" s="128">
        <v>63.904753131908599</v>
      </c>
      <c r="AI30" s="128">
        <v>68.625644804716202</v>
      </c>
      <c r="AJ30" s="128">
        <v>71.895725865880607</v>
      </c>
      <c r="AK30" s="128">
        <v>71.518054532055999</v>
      </c>
      <c r="AL30" s="133">
        <v>65.826271186440593</v>
      </c>
      <c r="AM30" s="128"/>
      <c r="AN30" s="134">
        <v>81.346720707442799</v>
      </c>
      <c r="AO30" s="135">
        <v>83.677229182019104</v>
      </c>
      <c r="AP30" s="136">
        <v>82.511974944730994</v>
      </c>
      <c r="AQ30" s="128"/>
      <c r="AR30" s="137">
        <v>70.593615117380693</v>
      </c>
      <c r="AS30" s="75"/>
      <c r="AT30" s="30">
        <v>-9.6006662195381605</v>
      </c>
      <c r="AU30" s="128">
        <v>-5.4691953671389397</v>
      </c>
      <c r="AV30" s="128">
        <v>-4.3340940133400201</v>
      </c>
      <c r="AW30" s="128">
        <v>-5.8393968127574896</v>
      </c>
      <c r="AX30" s="128">
        <v>-3.8877232617884698</v>
      </c>
      <c r="AY30" s="133">
        <v>-5.6762234464741201</v>
      </c>
      <c r="AZ30" s="128"/>
      <c r="BA30" s="134">
        <v>-6.6364760543095105E-2</v>
      </c>
      <c r="BB30" s="135">
        <v>0.93890567696151095</v>
      </c>
      <c r="BC30" s="136">
        <v>0.440853671817795</v>
      </c>
      <c r="BD30" s="128"/>
      <c r="BE30" s="137">
        <v>-3.7180003116461502</v>
      </c>
    </row>
    <row r="31" spans="1:57" x14ac:dyDescent="0.25">
      <c r="A31" s="21" t="s">
        <v>48</v>
      </c>
      <c r="B31" s="3" t="str">
        <f t="shared" si="0"/>
        <v>Charlottesville, VA</v>
      </c>
      <c r="C31" s="3"/>
      <c r="D31" s="24" t="s">
        <v>16</v>
      </c>
      <c r="E31" s="27" t="s">
        <v>17</v>
      </c>
      <c r="F31" s="3"/>
      <c r="G31" s="30">
        <v>53.899028205735902</v>
      </c>
      <c r="H31" s="128">
        <v>69.898080113771002</v>
      </c>
      <c r="I31" s="128">
        <v>73.856364067314502</v>
      </c>
      <c r="J31" s="128">
        <v>71.699454847120094</v>
      </c>
      <c r="K31" s="128">
        <v>54.1360511969661</v>
      </c>
      <c r="L31" s="133">
        <v>64.697795686181493</v>
      </c>
      <c r="M31" s="128"/>
      <c r="N31" s="134">
        <v>78.170182507703203</v>
      </c>
      <c r="O31" s="135">
        <v>88.765110215690896</v>
      </c>
      <c r="P31" s="136">
        <v>83.467646361697007</v>
      </c>
      <c r="Q31" s="128"/>
      <c r="R31" s="137">
        <v>70.060610164900197</v>
      </c>
      <c r="S31" s="75"/>
      <c r="T31" s="30">
        <v>3.8548261815140901</v>
      </c>
      <c r="U31" s="128">
        <v>22.017609610369099</v>
      </c>
      <c r="V31" s="128">
        <v>30.6045816952007</v>
      </c>
      <c r="W31" s="128">
        <v>4.4027307276310896</v>
      </c>
      <c r="X31" s="128">
        <v>-30.974487218149701</v>
      </c>
      <c r="Y31" s="133">
        <v>3.4045782528897401</v>
      </c>
      <c r="Z31" s="128"/>
      <c r="AA31" s="134">
        <v>-14.8153221909848</v>
      </c>
      <c r="AB31" s="135">
        <v>-2.5895379039266802</v>
      </c>
      <c r="AC31" s="136">
        <v>-8.7238453955646698</v>
      </c>
      <c r="AD31" s="128"/>
      <c r="AE31" s="137">
        <v>-1.0699914483375501</v>
      </c>
      <c r="AG31" s="30">
        <v>63.435313648760797</v>
      </c>
      <c r="AH31" s="128">
        <v>68.077789635953906</v>
      </c>
      <c r="AI31" s="128">
        <v>74.054310447053197</v>
      </c>
      <c r="AJ31" s="128">
        <v>76.396300249021706</v>
      </c>
      <c r="AK31" s="128">
        <v>76.597889244634104</v>
      </c>
      <c r="AL31" s="133">
        <v>71.712320645084702</v>
      </c>
      <c r="AM31" s="128"/>
      <c r="AN31" s="134">
        <v>88.684725268211693</v>
      </c>
      <c r="AO31" s="135">
        <v>93.266552071602106</v>
      </c>
      <c r="AP31" s="136">
        <v>90.9756386699069</v>
      </c>
      <c r="AQ31" s="128"/>
      <c r="AR31" s="137">
        <v>77.217291144386394</v>
      </c>
      <c r="AS31" s="75"/>
      <c r="AT31" s="30">
        <v>10.8391880235837</v>
      </c>
      <c r="AU31" s="128">
        <v>7.9307018532393201</v>
      </c>
      <c r="AV31" s="128">
        <v>8.0182984506342496</v>
      </c>
      <c r="AW31" s="128">
        <v>5.6560581717681098</v>
      </c>
      <c r="AX31" s="128">
        <v>-5.4460621671509504</v>
      </c>
      <c r="AY31" s="133">
        <v>4.78716987356957</v>
      </c>
      <c r="AZ31" s="128"/>
      <c r="BA31" s="134">
        <v>-3.5256709182977199</v>
      </c>
      <c r="BB31" s="135">
        <v>4.6253827844353701</v>
      </c>
      <c r="BC31" s="136">
        <v>0.48722947609523898</v>
      </c>
      <c r="BD31" s="128"/>
      <c r="BE31" s="137">
        <v>3.3007473634445801</v>
      </c>
    </row>
    <row r="32" spans="1:57" x14ac:dyDescent="0.25">
      <c r="A32" s="21" t="s">
        <v>49</v>
      </c>
      <c r="B32" t="s">
        <v>72</v>
      </c>
      <c r="C32" s="3"/>
      <c r="D32" s="24" t="s">
        <v>16</v>
      </c>
      <c r="E32" s="27" t="s">
        <v>17</v>
      </c>
      <c r="F32" s="3"/>
      <c r="G32" s="30">
        <v>57.894736842105203</v>
      </c>
      <c r="H32" s="128">
        <v>73.267915551590804</v>
      </c>
      <c r="I32" s="128">
        <v>76.419863217365403</v>
      </c>
      <c r="J32" s="128">
        <v>71.186440677966104</v>
      </c>
      <c r="K32" s="128">
        <v>64.912280701754298</v>
      </c>
      <c r="L32" s="133">
        <v>68.736247398156394</v>
      </c>
      <c r="M32" s="128"/>
      <c r="N32" s="134">
        <v>75.185845970859305</v>
      </c>
      <c r="O32" s="135">
        <v>73.253047873922</v>
      </c>
      <c r="P32" s="136">
        <v>74.219446922390702</v>
      </c>
      <c r="Q32" s="128"/>
      <c r="R32" s="137">
        <v>70.302875833651896</v>
      </c>
      <c r="S32" s="75"/>
      <c r="T32" s="30">
        <v>48.307200639168997</v>
      </c>
      <c r="U32" s="128">
        <v>56.406840598747003</v>
      </c>
      <c r="V32" s="128">
        <v>57.988997463159798</v>
      </c>
      <c r="W32" s="128">
        <v>19.1441791659487</v>
      </c>
      <c r="X32" s="128">
        <v>12.0895100375651</v>
      </c>
      <c r="Y32" s="133">
        <v>36.429566554209501</v>
      </c>
      <c r="Z32" s="128"/>
      <c r="AA32" s="134">
        <v>15.8157143549293</v>
      </c>
      <c r="AB32" s="135">
        <v>19.636601294211001</v>
      </c>
      <c r="AC32" s="136">
        <v>17.670291656168398</v>
      </c>
      <c r="AD32" s="128"/>
      <c r="AE32" s="137">
        <v>30.170103967242099</v>
      </c>
      <c r="AG32" s="30">
        <v>66.495688373476</v>
      </c>
      <c r="AH32" s="128">
        <v>76.234017246505999</v>
      </c>
      <c r="AI32" s="128">
        <v>79.438001784121298</v>
      </c>
      <c r="AJ32" s="128">
        <v>78.917633065715094</v>
      </c>
      <c r="AK32" s="128">
        <v>75.260184359202995</v>
      </c>
      <c r="AL32" s="133">
        <v>75.269104965804303</v>
      </c>
      <c r="AM32" s="128"/>
      <c r="AN32" s="134">
        <v>82.749776984834895</v>
      </c>
      <c r="AO32" s="135">
        <v>82.604817127564601</v>
      </c>
      <c r="AP32" s="136">
        <v>82.677297056199805</v>
      </c>
      <c r="AQ32" s="128"/>
      <c r="AR32" s="137">
        <v>77.385731277345897</v>
      </c>
      <c r="AS32" s="75"/>
      <c r="AT32" s="30">
        <v>41.871480528159097</v>
      </c>
      <c r="AU32" s="128">
        <v>32.512616085473802</v>
      </c>
      <c r="AV32" s="128">
        <v>29.3700493498567</v>
      </c>
      <c r="AW32" s="128">
        <v>23.116432239805199</v>
      </c>
      <c r="AX32" s="128">
        <v>21.040325095215799</v>
      </c>
      <c r="AY32" s="133">
        <v>28.849498749506498</v>
      </c>
      <c r="AZ32" s="128"/>
      <c r="BA32" s="134">
        <v>15.6381128611637</v>
      </c>
      <c r="BB32" s="135">
        <v>16.460240323964602</v>
      </c>
      <c r="BC32" s="136">
        <v>16.047360184934199</v>
      </c>
      <c r="BD32" s="128"/>
      <c r="BE32" s="137">
        <v>24.651875938929599</v>
      </c>
    </row>
    <row r="33" spans="1:57" x14ac:dyDescent="0.25">
      <c r="A33" s="21" t="s">
        <v>50</v>
      </c>
      <c r="B33" s="3" t="str">
        <f t="shared" si="0"/>
        <v>Staunton &amp; Harrisonburg, VA</v>
      </c>
      <c r="C33" s="3"/>
      <c r="D33" s="24" t="s">
        <v>16</v>
      </c>
      <c r="E33" s="27" t="s">
        <v>17</v>
      </c>
      <c r="F33" s="3"/>
      <c r="G33" s="30">
        <v>45.079763398458503</v>
      </c>
      <c r="H33" s="128">
        <v>54.203262233375099</v>
      </c>
      <c r="I33" s="128">
        <v>54.974009679153902</v>
      </c>
      <c r="J33" s="128">
        <v>53.486287865208801</v>
      </c>
      <c r="K33" s="128">
        <v>49.2561390930274</v>
      </c>
      <c r="L33" s="133">
        <v>51.3998924538447</v>
      </c>
      <c r="M33" s="128"/>
      <c r="N33" s="134">
        <v>71.571966302204601</v>
      </c>
      <c r="O33" s="135">
        <v>79.548306148055204</v>
      </c>
      <c r="P33" s="136">
        <v>75.560136225129895</v>
      </c>
      <c r="Q33" s="128"/>
      <c r="R33" s="137">
        <v>58.302819245640499</v>
      </c>
      <c r="S33" s="75"/>
      <c r="T33" s="30">
        <v>10.2744829517847</v>
      </c>
      <c r="U33" s="128">
        <v>17.8368725982622</v>
      </c>
      <c r="V33" s="128">
        <v>19.045981928160099</v>
      </c>
      <c r="W33" s="128">
        <v>-6.7834289299157504</v>
      </c>
      <c r="X33" s="128">
        <v>-10.1989252298744</v>
      </c>
      <c r="Y33" s="133">
        <v>4.7440957724490103</v>
      </c>
      <c r="Z33" s="128"/>
      <c r="AA33" s="134">
        <v>-7.6453364027312301</v>
      </c>
      <c r="AB33" s="135">
        <v>4.4844332048289797</v>
      </c>
      <c r="AC33" s="136">
        <v>-1.63424842961023</v>
      </c>
      <c r="AD33" s="128"/>
      <c r="AE33" s="137">
        <v>2.2563562184785502</v>
      </c>
      <c r="AG33" s="30">
        <v>50.8245205233912</v>
      </c>
      <c r="AH33" s="128">
        <v>57.053235346836303</v>
      </c>
      <c r="AI33" s="128">
        <v>59.782219035669399</v>
      </c>
      <c r="AJ33" s="128">
        <v>62.569456891916097</v>
      </c>
      <c r="AK33" s="128">
        <v>66.163290912349794</v>
      </c>
      <c r="AL33" s="133">
        <v>59.278544542032598</v>
      </c>
      <c r="AM33" s="128"/>
      <c r="AN33" s="134">
        <v>81.331779888868894</v>
      </c>
      <c r="AO33" s="135">
        <v>86.686682201111296</v>
      </c>
      <c r="AP33" s="136">
        <v>84.009231044990102</v>
      </c>
      <c r="AQ33" s="128"/>
      <c r="AR33" s="137">
        <v>66.344454971448997</v>
      </c>
      <c r="AS33" s="75"/>
      <c r="AT33" s="30">
        <v>-1.36442855661569</v>
      </c>
      <c r="AU33" s="128">
        <v>-3.4523868524483499</v>
      </c>
      <c r="AV33" s="128">
        <v>-0.56310861643104504</v>
      </c>
      <c r="AW33" s="128">
        <v>1.4044126318479999</v>
      </c>
      <c r="AX33" s="128">
        <v>1.87890564502298</v>
      </c>
      <c r="AY33" s="133">
        <v>-0.33793015662808401</v>
      </c>
      <c r="AZ33" s="128"/>
      <c r="BA33" s="134">
        <v>1.4695121503878099</v>
      </c>
      <c r="BB33" s="135">
        <v>2.3574454110683001</v>
      </c>
      <c r="BC33" s="136">
        <v>1.9256960442656801</v>
      </c>
      <c r="BD33" s="128"/>
      <c r="BE33" s="137">
        <v>0.46374029457029597</v>
      </c>
    </row>
    <row r="34" spans="1:57" x14ac:dyDescent="0.25">
      <c r="A34" s="21" t="s">
        <v>51</v>
      </c>
      <c r="B34" s="3" t="str">
        <f t="shared" si="0"/>
        <v>Blacksburg &amp; Wytheville, VA</v>
      </c>
      <c r="C34" s="3"/>
      <c r="D34" s="24" t="s">
        <v>16</v>
      </c>
      <c r="E34" s="27" t="s">
        <v>17</v>
      </c>
      <c r="F34" s="3"/>
      <c r="G34" s="30">
        <v>43.668895005898499</v>
      </c>
      <c r="H34" s="128">
        <v>56.547384978372001</v>
      </c>
      <c r="I34" s="128">
        <v>55.544632324026701</v>
      </c>
      <c r="J34" s="128">
        <v>51.337003539126997</v>
      </c>
      <c r="K34" s="128">
        <v>51.710578057412498</v>
      </c>
      <c r="L34" s="133">
        <v>51.761698780967301</v>
      </c>
      <c r="M34" s="128"/>
      <c r="N34" s="134">
        <v>73.734423676012398</v>
      </c>
      <c r="O34" s="135">
        <v>74.941588785046704</v>
      </c>
      <c r="P34" s="136">
        <v>74.338006230529501</v>
      </c>
      <c r="Q34" s="128"/>
      <c r="R34" s="137">
        <v>58.257240490728798</v>
      </c>
      <c r="S34" s="75"/>
      <c r="T34" s="30">
        <v>7.75045953781013</v>
      </c>
      <c r="U34" s="128">
        <v>29.247685183224199</v>
      </c>
      <c r="V34" s="128">
        <v>27.892480242604901</v>
      </c>
      <c r="W34" s="128">
        <v>-0.86839453878833195</v>
      </c>
      <c r="X34" s="128">
        <v>3.2858892813414902</v>
      </c>
      <c r="Y34" s="133">
        <v>12.703166876801401</v>
      </c>
      <c r="Z34" s="128"/>
      <c r="AA34" s="134">
        <v>24.7579913099989</v>
      </c>
      <c r="AB34" s="135">
        <v>21.603762008522999</v>
      </c>
      <c r="AC34" s="136">
        <v>23.1478826289107</v>
      </c>
      <c r="AD34" s="128"/>
      <c r="AE34" s="137">
        <v>16.3615994056196</v>
      </c>
      <c r="AG34" s="30">
        <v>54.605780574124999</v>
      </c>
      <c r="AH34" s="128">
        <v>58.896972080220202</v>
      </c>
      <c r="AI34" s="128">
        <v>60.140581989775797</v>
      </c>
      <c r="AJ34" s="128">
        <v>61.772512780180797</v>
      </c>
      <c r="AK34" s="128">
        <v>66.471686983877305</v>
      </c>
      <c r="AL34" s="133">
        <v>60.377506881635803</v>
      </c>
      <c r="AM34" s="128"/>
      <c r="AN34" s="134">
        <v>76.605864469942105</v>
      </c>
      <c r="AO34" s="135">
        <v>77.125625183877602</v>
      </c>
      <c r="AP34" s="136">
        <v>76.865744826909804</v>
      </c>
      <c r="AQ34" s="128"/>
      <c r="AR34" s="137">
        <v>65.096696325820304</v>
      </c>
      <c r="AS34" s="75"/>
      <c r="AT34" s="30">
        <v>18.820207524911101</v>
      </c>
      <c r="AU34" s="128">
        <v>7.2140128285384604</v>
      </c>
      <c r="AV34" s="128">
        <v>9.3933781778710408</v>
      </c>
      <c r="AW34" s="128">
        <v>4.0554331437006299</v>
      </c>
      <c r="AX34" s="128">
        <v>9.7451320398564505</v>
      </c>
      <c r="AY34" s="133">
        <v>9.4511751266299395</v>
      </c>
      <c r="AZ34" s="128"/>
      <c r="BA34" s="134">
        <v>12.599604440747299</v>
      </c>
      <c r="BB34" s="135">
        <v>9.2326155092424198</v>
      </c>
      <c r="BC34" s="136">
        <v>10.8848675162072</v>
      </c>
      <c r="BD34" s="128"/>
      <c r="BE34" s="137">
        <v>9.9386555475363298</v>
      </c>
    </row>
    <row r="35" spans="1:57" x14ac:dyDescent="0.25">
      <c r="A35" s="21" t="s">
        <v>52</v>
      </c>
      <c r="B35" s="3" t="str">
        <f t="shared" si="0"/>
        <v>Lynchburg, VA</v>
      </c>
      <c r="C35" s="3"/>
      <c r="D35" s="24" t="s">
        <v>16</v>
      </c>
      <c r="E35" s="27" t="s">
        <v>17</v>
      </c>
      <c r="F35" s="3"/>
      <c r="G35" s="30">
        <v>42.676534073388801</v>
      </c>
      <c r="H35" s="128">
        <v>62.935553499845803</v>
      </c>
      <c r="I35" s="128">
        <v>71.045328399629895</v>
      </c>
      <c r="J35" s="128">
        <v>64.045636756090005</v>
      </c>
      <c r="K35" s="128">
        <v>49.367869256860899</v>
      </c>
      <c r="L35" s="133">
        <v>58.014184397163099</v>
      </c>
      <c r="M35" s="128"/>
      <c r="N35" s="134">
        <v>63.5831020659882</v>
      </c>
      <c r="O35" s="135">
        <v>73.635522664199797</v>
      </c>
      <c r="P35" s="136">
        <v>68.609312365093999</v>
      </c>
      <c r="Q35" s="128"/>
      <c r="R35" s="137">
        <v>61.041363816571902</v>
      </c>
      <c r="S35" s="75"/>
      <c r="T35" s="30">
        <v>5.1635757024813804</v>
      </c>
      <c r="U35" s="128">
        <v>14.8014872227822</v>
      </c>
      <c r="V35" s="128">
        <v>28.769657724329299</v>
      </c>
      <c r="W35" s="128">
        <v>4.5833859854400396</v>
      </c>
      <c r="X35" s="128">
        <v>-22.066448330398899</v>
      </c>
      <c r="Y35" s="133">
        <v>5.4191375794354197</v>
      </c>
      <c r="Z35" s="128"/>
      <c r="AA35" s="134">
        <v>-20.912519590677</v>
      </c>
      <c r="AB35" s="135">
        <v>-14.233374122620299</v>
      </c>
      <c r="AC35" s="136">
        <v>-17.463273928375401</v>
      </c>
      <c r="AD35" s="128"/>
      <c r="AE35" s="137">
        <v>-3.1992144437957601</v>
      </c>
      <c r="AG35" s="30">
        <v>47.101449275362299</v>
      </c>
      <c r="AH35" s="128">
        <v>62.773666358310201</v>
      </c>
      <c r="AI35" s="128">
        <v>68.778908418131294</v>
      </c>
      <c r="AJ35" s="128">
        <v>65.109466543324004</v>
      </c>
      <c r="AK35" s="128">
        <v>59.751773049645301</v>
      </c>
      <c r="AL35" s="133">
        <v>60.703052728954603</v>
      </c>
      <c r="AM35" s="128"/>
      <c r="AN35" s="134">
        <v>67.584027135368402</v>
      </c>
      <c r="AO35" s="135">
        <v>73.334875115633594</v>
      </c>
      <c r="AP35" s="136">
        <v>70.459451125501005</v>
      </c>
      <c r="AQ35" s="128"/>
      <c r="AR35" s="137">
        <v>63.4905951279679</v>
      </c>
      <c r="AS35" s="75"/>
      <c r="AT35" s="30">
        <v>-4.6247039725651904</v>
      </c>
      <c r="AU35" s="128">
        <v>-1.09061852132935</v>
      </c>
      <c r="AV35" s="128">
        <v>0.54400987892061503</v>
      </c>
      <c r="AW35" s="128">
        <v>-4.05888063340812</v>
      </c>
      <c r="AX35" s="128">
        <v>-6.6504286362442304</v>
      </c>
      <c r="AY35" s="133">
        <v>-3.07070730985442</v>
      </c>
      <c r="AZ35" s="128"/>
      <c r="BA35" s="134">
        <v>-17.516542430404598</v>
      </c>
      <c r="BB35" s="135">
        <v>-11.9391051999752</v>
      </c>
      <c r="BC35" s="136">
        <v>-14.705188549591499</v>
      </c>
      <c r="BD35" s="128"/>
      <c r="BE35" s="137">
        <v>-7.0891045715240901</v>
      </c>
    </row>
    <row r="36" spans="1:57" x14ac:dyDescent="0.25">
      <c r="A36" s="21" t="s">
        <v>77</v>
      </c>
      <c r="B36" s="3" t="str">
        <f t="shared" si="0"/>
        <v>Central Virginia</v>
      </c>
      <c r="C36" s="3"/>
      <c r="D36" s="24" t="s">
        <v>16</v>
      </c>
      <c r="E36" s="27" t="s">
        <v>17</v>
      </c>
      <c r="F36" s="3"/>
      <c r="G36" s="30">
        <v>49.073245952197297</v>
      </c>
      <c r="H36" s="128">
        <v>64.243639167309098</v>
      </c>
      <c r="I36" s="128">
        <v>68.268311488049306</v>
      </c>
      <c r="J36" s="128">
        <v>62.075558982266699</v>
      </c>
      <c r="K36" s="128">
        <v>55.577486507324501</v>
      </c>
      <c r="L36" s="133">
        <v>59.847648419429397</v>
      </c>
      <c r="M36" s="128"/>
      <c r="N36" s="134">
        <v>73.159599074787906</v>
      </c>
      <c r="O36" s="135">
        <v>78.013878180416299</v>
      </c>
      <c r="P36" s="136">
        <v>75.586738627602102</v>
      </c>
      <c r="Q36" s="128"/>
      <c r="R36" s="137">
        <v>64.344531336050196</v>
      </c>
      <c r="S36" s="75"/>
      <c r="T36" s="30">
        <v>3.4923159378207198</v>
      </c>
      <c r="U36" s="128">
        <v>19.196088438860599</v>
      </c>
      <c r="V36" s="128">
        <v>21.8594295486268</v>
      </c>
      <c r="W36" s="128">
        <v>-5.6390298898686497</v>
      </c>
      <c r="X36" s="128">
        <v>-17.928769694378101</v>
      </c>
      <c r="Y36" s="133">
        <v>2.8930089368054799</v>
      </c>
      <c r="Z36" s="128"/>
      <c r="AA36" s="134">
        <v>-7.7689183814796996</v>
      </c>
      <c r="AB36" s="135">
        <v>-5.4087626478527104</v>
      </c>
      <c r="AC36" s="136">
        <v>-6.56584622492257</v>
      </c>
      <c r="AD36" s="128"/>
      <c r="AE36" s="137">
        <v>-0.48420427130038701</v>
      </c>
      <c r="AG36" s="30">
        <v>52.735754491479597</v>
      </c>
      <c r="AH36" s="128">
        <v>64.095149973012497</v>
      </c>
      <c r="AI36" s="128">
        <v>70.634590176574903</v>
      </c>
      <c r="AJ36" s="128">
        <v>69.834220063227605</v>
      </c>
      <c r="AK36" s="128">
        <v>65.763744313362594</v>
      </c>
      <c r="AL36" s="133">
        <v>64.612691803531405</v>
      </c>
      <c r="AM36" s="128"/>
      <c r="AN36" s="134">
        <v>77.172597247388097</v>
      </c>
      <c r="AO36" s="135">
        <v>82.096457072362</v>
      </c>
      <c r="AP36" s="136">
        <v>79.634527159875006</v>
      </c>
      <c r="AQ36" s="128"/>
      <c r="AR36" s="137">
        <v>68.904762953824402</v>
      </c>
      <c r="AS36" s="75"/>
      <c r="AT36" s="30">
        <v>2.3049573254469999</v>
      </c>
      <c r="AU36" s="128">
        <v>4.5548672985595999</v>
      </c>
      <c r="AV36" s="128">
        <v>5.4316739941035497</v>
      </c>
      <c r="AW36" s="128">
        <v>-0.67633427046754402</v>
      </c>
      <c r="AX36" s="128">
        <v>-3.9628920971586199</v>
      </c>
      <c r="AY36" s="133">
        <v>1.3912131499368501</v>
      </c>
      <c r="AZ36" s="128"/>
      <c r="BA36" s="134">
        <v>-2.4977959421520901</v>
      </c>
      <c r="BB36" s="135">
        <v>-0.39823989411786698</v>
      </c>
      <c r="BC36" s="136">
        <v>-1.4267389074649299</v>
      </c>
      <c r="BD36" s="128"/>
      <c r="BE36" s="137">
        <v>0.44394541820781502</v>
      </c>
    </row>
    <row r="37" spans="1:57" x14ac:dyDescent="0.25">
      <c r="A37" s="21" t="s">
        <v>78</v>
      </c>
      <c r="B37" s="3" t="str">
        <f t="shared" si="0"/>
        <v>Chesapeake Bay</v>
      </c>
      <c r="C37" s="3"/>
      <c r="D37" s="24" t="s">
        <v>16</v>
      </c>
      <c r="E37" s="27" t="s">
        <v>17</v>
      </c>
      <c r="F37" s="3"/>
      <c r="G37" s="30">
        <v>49.022673964034396</v>
      </c>
      <c r="H37" s="128">
        <v>64.503518373729406</v>
      </c>
      <c r="I37" s="128">
        <v>69.1946833463643</v>
      </c>
      <c r="J37" s="128">
        <v>67.865519937451097</v>
      </c>
      <c r="K37" s="128">
        <v>63.252541047693498</v>
      </c>
      <c r="L37" s="133">
        <v>62.7677873338545</v>
      </c>
      <c r="M37" s="128"/>
      <c r="N37" s="134">
        <v>84.206411258795896</v>
      </c>
      <c r="O37" s="135">
        <v>82.642689601250893</v>
      </c>
      <c r="P37" s="136">
        <v>83.424550430023402</v>
      </c>
      <c r="Q37" s="128"/>
      <c r="R37" s="137">
        <v>68.669719647045596</v>
      </c>
      <c r="S37" s="75"/>
      <c r="T37" s="30">
        <v>11.964285714285699</v>
      </c>
      <c r="U37" s="128">
        <v>20.614035087719198</v>
      </c>
      <c r="V37" s="128">
        <v>14.193548387096699</v>
      </c>
      <c r="W37" s="128">
        <v>-0.115074798619102</v>
      </c>
      <c r="X37" s="128">
        <v>-7.4370709382150997</v>
      </c>
      <c r="Y37" s="133">
        <v>6.6985645933014304</v>
      </c>
      <c r="Z37" s="128"/>
      <c r="AA37" s="134">
        <v>2.2792022792022699</v>
      </c>
      <c r="AB37" s="135">
        <v>1.8304431599229201</v>
      </c>
      <c r="AC37" s="136">
        <v>2.0564323290291702</v>
      </c>
      <c r="AD37" s="128"/>
      <c r="AE37" s="137">
        <v>5.0401503502477301</v>
      </c>
      <c r="AG37" s="30">
        <v>49.335418295543299</v>
      </c>
      <c r="AH37" s="128">
        <v>62.685691946833401</v>
      </c>
      <c r="AI37" s="128">
        <v>67.709147771696607</v>
      </c>
      <c r="AJ37" s="128">
        <v>66.419077404221994</v>
      </c>
      <c r="AK37" s="128">
        <v>65.089913995308805</v>
      </c>
      <c r="AL37" s="133">
        <v>62.2478498827208</v>
      </c>
      <c r="AM37" s="128"/>
      <c r="AN37" s="134">
        <v>74.550430023455803</v>
      </c>
      <c r="AO37" s="135">
        <v>76.876465989053898</v>
      </c>
      <c r="AP37" s="136">
        <v>75.713448006254794</v>
      </c>
      <c r="AQ37" s="128"/>
      <c r="AR37" s="137">
        <v>66.095163632302004</v>
      </c>
      <c r="AS37" s="75"/>
      <c r="AT37" s="30">
        <v>-0.98077677520596296</v>
      </c>
      <c r="AU37" s="128">
        <v>2.72261370916079</v>
      </c>
      <c r="AV37" s="128">
        <v>5.1928332827209198</v>
      </c>
      <c r="AW37" s="128">
        <v>-0.55604331284752695</v>
      </c>
      <c r="AX37" s="128">
        <v>5.0804670242978798</v>
      </c>
      <c r="AY37" s="133">
        <v>2.3987138263665502</v>
      </c>
      <c r="AZ37" s="128"/>
      <c r="BA37" s="134">
        <v>2.4167561761546699</v>
      </c>
      <c r="BB37" s="135">
        <v>1.68045501551189</v>
      </c>
      <c r="BC37" s="136">
        <v>2.0416227608008399</v>
      </c>
      <c r="BD37" s="128"/>
      <c r="BE37" s="137">
        <v>2.2815659839253302</v>
      </c>
    </row>
    <row r="38" spans="1:57" x14ac:dyDescent="0.25">
      <c r="A38" s="21" t="s">
        <v>79</v>
      </c>
      <c r="B38" s="3" t="str">
        <f t="shared" si="0"/>
        <v>Coastal Virginia - Eastern Shore</v>
      </c>
      <c r="C38" s="3"/>
      <c r="D38" s="24" t="s">
        <v>16</v>
      </c>
      <c r="E38" s="27" t="s">
        <v>17</v>
      </c>
      <c r="F38" s="3"/>
      <c r="G38" s="30">
        <v>39.658703071672299</v>
      </c>
      <c r="H38" s="128">
        <v>51.945392491467501</v>
      </c>
      <c r="I38" s="128">
        <v>53.378839590443597</v>
      </c>
      <c r="J38" s="128">
        <v>50.0341296928327</v>
      </c>
      <c r="K38" s="128">
        <v>43.890784982935102</v>
      </c>
      <c r="L38" s="133">
        <v>47.781569965870297</v>
      </c>
      <c r="M38" s="128"/>
      <c r="N38" s="134">
        <v>63.247863247863201</v>
      </c>
      <c r="O38" s="135">
        <v>65.740740740740705</v>
      </c>
      <c r="P38" s="136">
        <v>64.494301994301907</v>
      </c>
      <c r="Q38" s="128"/>
      <c r="R38" s="137">
        <v>52.412908319352603</v>
      </c>
      <c r="S38" s="75"/>
      <c r="T38" s="30">
        <v>-7.1612095521581702</v>
      </c>
      <c r="U38" s="128">
        <v>18.008882794500899</v>
      </c>
      <c r="V38" s="128">
        <v>21.265369704730201</v>
      </c>
      <c r="W38" s="128">
        <v>-2.7626190048499999</v>
      </c>
      <c r="X38" s="128">
        <v>-13.564414106939701</v>
      </c>
      <c r="Y38" s="133">
        <v>2.7011989496468201</v>
      </c>
      <c r="Z38" s="128"/>
      <c r="AA38" s="134">
        <v>5.9150725817392402</v>
      </c>
      <c r="AB38" s="135">
        <v>1.8878007073180201</v>
      </c>
      <c r="AC38" s="136">
        <v>3.82352484532321</v>
      </c>
      <c r="AD38" s="128"/>
      <c r="AE38" s="137">
        <v>2.96650883798136</v>
      </c>
      <c r="AG38" s="30">
        <v>46.535836177474401</v>
      </c>
      <c r="AH38" s="128">
        <v>55.102389078498199</v>
      </c>
      <c r="AI38" s="128">
        <v>58.549488054607501</v>
      </c>
      <c r="AJ38" s="128">
        <v>57.542662116040901</v>
      </c>
      <c r="AK38" s="128">
        <v>57.235494880546</v>
      </c>
      <c r="AL38" s="133">
        <v>54.9931740614334</v>
      </c>
      <c r="AM38" s="128"/>
      <c r="AN38" s="134">
        <v>70.460424211070801</v>
      </c>
      <c r="AO38" s="135">
        <v>71.581307121917504</v>
      </c>
      <c r="AP38" s="136">
        <v>71.020865666494203</v>
      </c>
      <c r="AQ38" s="128"/>
      <c r="AR38" s="137">
        <v>59.538363734167902</v>
      </c>
      <c r="AS38" s="75"/>
      <c r="AT38" s="30">
        <v>-1.48366683970319</v>
      </c>
      <c r="AU38" s="128">
        <v>3.1618678061234</v>
      </c>
      <c r="AV38" s="128">
        <v>4.6170347115728703</v>
      </c>
      <c r="AW38" s="128">
        <v>-4.70572187362548</v>
      </c>
      <c r="AX38" s="128">
        <v>1.04968096156699</v>
      </c>
      <c r="AY38" s="133">
        <v>0.51189327054810896</v>
      </c>
      <c r="AZ38" s="128"/>
      <c r="BA38" s="134">
        <v>4.5746695588773596</v>
      </c>
      <c r="BB38" s="135">
        <v>3.4405081090391199</v>
      </c>
      <c r="BC38" s="136">
        <v>4.0000223042712602</v>
      </c>
      <c r="BD38" s="128"/>
      <c r="BE38" s="137">
        <v>1.64391735495856</v>
      </c>
    </row>
    <row r="39" spans="1:57" x14ac:dyDescent="0.25">
      <c r="A39" s="21" t="s">
        <v>80</v>
      </c>
      <c r="B39" s="3" t="str">
        <f t="shared" si="0"/>
        <v>Coastal Virginia - Hampton Roads</v>
      </c>
      <c r="C39" s="3"/>
      <c r="D39" s="24" t="s">
        <v>16</v>
      </c>
      <c r="E39" s="27" t="s">
        <v>17</v>
      </c>
      <c r="F39" s="3"/>
      <c r="G39" s="30">
        <v>45.947054150329301</v>
      </c>
      <c r="H39" s="128">
        <v>52.734645689500198</v>
      </c>
      <c r="I39" s="128">
        <v>54.929035238559599</v>
      </c>
      <c r="J39" s="128">
        <v>50.435028103585402</v>
      </c>
      <c r="K39" s="128">
        <v>50.776377588994599</v>
      </c>
      <c r="L39" s="133">
        <v>50.962934834481899</v>
      </c>
      <c r="M39" s="128"/>
      <c r="N39" s="134">
        <v>64.638314274701202</v>
      </c>
      <c r="O39" s="135">
        <v>68.518566105614795</v>
      </c>
      <c r="P39" s="136">
        <v>66.578440190158005</v>
      </c>
      <c r="Q39" s="128"/>
      <c r="R39" s="137">
        <v>55.419632347278899</v>
      </c>
      <c r="S39" s="75"/>
      <c r="T39" s="30">
        <v>5.2879981944246799</v>
      </c>
      <c r="U39" s="128">
        <v>17.415944881726301</v>
      </c>
      <c r="V39" s="128">
        <v>17.225826289448701</v>
      </c>
      <c r="W39" s="128">
        <v>-4.8138017303782403</v>
      </c>
      <c r="X39" s="128">
        <v>-10.4131221849971</v>
      </c>
      <c r="Y39" s="133">
        <v>3.9870894202906899</v>
      </c>
      <c r="Z39" s="128"/>
      <c r="AA39" s="134">
        <v>-1.7083678083023099</v>
      </c>
      <c r="AB39" s="135">
        <v>-3.2385308944723299</v>
      </c>
      <c r="AC39" s="136">
        <v>-2.5017396599336998</v>
      </c>
      <c r="AD39" s="128"/>
      <c r="AE39" s="137">
        <v>1.6660604969823201</v>
      </c>
      <c r="AG39" s="30">
        <v>48.764767689192901</v>
      </c>
      <c r="AH39" s="128">
        <v>55.003012318459703</v>
      </c>
      <c r="AI39" s="128">
        <v>58.483842436516902</v>
      </c>
      <c r="AJ39" s="128">
        <v>58.911976209093297</v>
      </c>
      <c r="AK39" s="128">
        <v>59.608014048940497</v>
      </c>
      <c r="AL39" s="133">
        <v>56.153773193127797</v>
      </c>
      <c r="AM39" s="128"/>
      <c r="AN39" s="134">
        <v>71.429945248688895</v>
      </c>
      <c r="AO39" s="135">
        <v>74.705407172806403</v>
      </c>
      <c r="AP39" s="136">
        <v>73.067676210747607</v>
      </c>
      <c r="AQ39" s="128"/>
      <c r="AR39" s="137">
        <v>60.984998315240396</v>
      </c>
      <c r="AS39" s="75"/>
      <c r="AT39" s="30">
        <v>-0.31550531653550701</v>
      </c>
      <c r="AU39" s="128">
        <v>2.80957895749036</v>
      </c>
      <c r="AV39" s="128">
        <v>3.1378622962747502</v>
      </c>
      <c r="AW39" s="128">
        <v>-0.60746756836364502</v>
      </c>
      <c r="AX39" s="128">
        <v>-3.2948934132407701</v>
      </c>
      <c r="AY39" s="133">
        <v>0.26461569696672199</v>
      </c>
      <c r="AZ39" s="128"/>
      <c r="BA39" s="134">
        <v>-1.27947656793464</v>
      </c>
      <c r="BB39" s="135">
        <v>-0.22670707867008599</v>
      </c>
      <c r="BC39" s="136">
        <v>-0.74408425604386697</v>
      </c>
      <c r="BD39" s="128"/>
      <c r="BE39" s="137">
        <v>-8.3107977157092894E-2</v>
      </c>
    </row>
    <row r="40" spans="1:57" x14ac:dyDescent="0.25">
      <c r="A40" s="20" t="s">
        <v>81</v>
      </c>
      <c r="B40" s="3" t="str">
        <f t="shared" si="0"/>
        <v>Northern Virginia</v>
      </c>
      <c r="C40" s="3"/>
      <c r="D40" s="24" t="s">
        <v>16</v>
      </c>
      <c r="E40" s="27" t="s">
        <v>17</v>
      </c>
      <c r="F40" s="3"/>
      <c r="G40" s="30">
        <v>61.611617312072802</v>
      </c>
      <c r="H40" s="128">
        <v>72.532270311313496</v>
      </c>
      <c r="I40" s="128">
        <v>75.356871678056095</v>
      </c>
      <c r="J40" s="128">
        <v>60.738420652999203</v>
      </c>
      <c r="K40" s="128">
        <v>52.739179954441902</v>
      </c>
      <c r="L40" s="133">
        <v>64.595671981776704</v>
      </c>
      <c r="M40" s="128"/>
      <c r="N40" s="134">
        <v>64.020501138952099</v>
      </c>
      <c r="O40" s="135">
        <v>68.456719817767606</v>
      </c>
      <c r="P40" s="136">
        <v>66.238610478359902</v>
      </c>
      <c r="Q40" s="128"/>
      <c r="R40" s="137">
        <v>65.065082980800497</v>
      </c>
      <c r="S40" s="75"/>
      <c r="T40" s="30">
        <v>16.571828960640001</v>
      </c>
      <c r="U40" s="128">
        <v>41.601110543003202</v>
      </c>
      <c r="V40" s="128">
        <v>36.729322167846298</v>
      </c>
      <c r="W40" s="128">
        <v>-14.0794663845698</v>
      </c>
      <c r="X40" s="128">
        <v>-26.2004823188221</v>
      </c>
      <c r="Y40" s="133">
        <v>7.1532621807697696</v>
      </c>
      <c r="Z40" s="128"/>
      <c r="AA40" s="134">
        <v>-11.9475531397912</v>
      </c>
      <c r="AB40" s="135">
        <v>-8.71801443634563</v>
      </c>
      <c r="AC40" s="136">
        <v>-10.307775011383599</v>
      </c>
      <c r="AD40" s="128"/>
      <c r="AE40" s="137">
        <v>1.40195131548598</v>
      </c>
      <c r="AG40" s="30">
        <v>61.695615034168497</v>
      </c>
      <c r="AH40" s="128">
        <v>73.979688686408494</v>
      </c>
      <c r="AI40" s="128">
        <v>82.446848899012906</v>
      </c>
      <c r="AJ40" s="128">
        <v>78.503227031131303</v>
      </c>
      <c r="AK40" s="128">
        <v>69.569096431283199</v>
      </c>
      <c r="AL40" s="133">
        <v>73.238895216400905</v>
      </c>
      <c r="AM40" s="128"/>
      <c r="AN40" s="134">
        <v>74.419134396355304</v>
      </c>
      <c r="AO40" s="135">
        <v>80.5789673500379</v>
      </c>
      <c r="AP40" s="136">
        <v>77.499050873196595</v>
      </c>
      <c r="AQ40" s="128"/>
      <c r="AR40" s="137">
        <v>74.456082546913905</v>
      </c>
      <c r="AS40" s="75"/>
      <c r="AT40" s="30">
        <v>7.2899186529898099</v>
      </c>
      <c r="AU40" s="128">
        <v>12.1405476224541</v>
      </c>
      <c r="AV40" s="128">
        <v>10.9055952909582</v>
      </c>
      <c r="AW40" s="128">
        <v>0.13996845451751799</v>
      </c>
      <c r="AX40" s="128">
        <v>-3.6764167807516199</v>
      </c>
      <c r="AY40" s="133">
        <v>5.0950336601227599</v>
      </c>
      <c r="AZ40" s="128"/>
      <c r="BA40" s="134">
        <v>2.6638219311893399</v>
      </c>
      <c r="BB40" s="135">
        <v>6.0806036247973303</v>
      </c>
      <c r="BC40" s="136">
        <v>4.4121691439814796</v>
      </c>
      <c r="BD40" s="128"/>
      <c r="BE40" s="137">
        <v>4.8903245582572099</v>
      </c>
    </row>
    <row r="41" spans="1:57" x14ac:dyDescent="0.25">
      <c r="A41" s="22" t="s">
        <v>82</v>
      </c>
      <c r="B41" s="3" t="str">
        <f t="shared" si="0"/>
        <v>Shenandoah Valley</v>
      </c>
      <c r="C41" s="3"/>
      <c r="D41" s="25" t="s">
        <v>16</v>
      </c>
      <c r="E41" s="28" t="s">
        <v>17</v>
      </c>
      <c r="F41" s="3"/>
      <c r="G41" s="31">
        <v>46.711830799735601</v>
      </c>
      <c r="H41" s="138">
        <v>54.172174487772601</v>
      </c>
      <c r="I41" s="138">
        <v>53.9738929279576</v>
      </c>
      <c r="J41" s="138">
        <v>53.114672835426298</v>
      </c>
      <c r="K41" s="138">
        <v>51.164904163912702</v>
      </c>
      <c r="L41" s="139">
        <v>51.827495042960997</v>
      </c>
      <c r="M41" s="128"/>
      <c r="N41" s="140">
        <v>70.450972279685502</v>
      </c>
      <c r="O41" s="141">
        <v>74.927596193628403</v>
      </c>
      <c r="P41" s="142">
        <v>72.689284236657002</v>
      </c>
      <c r="Q41" s="128"/>
      <c r="R41" s="143">
        <v>57.781320108631398</v>
      </c>
      <c r="S41" s="75"/>
      <c r="T41" s="31">
        <v>4.4228706402435698</v>
      </c>
      <c r="U41" s="138">
        <v>19.673434067244401</v>
      </c>
      <c r="V41" s="138">
        <v>19.543505931246202</v>
      </c>
      <c r="W41" s="138">
        <v>-3.03887813444749</v>
      </c>
      <c r="X41" s="138">
        <v>-10.319541884326799</v>
      </c>
      <c r="Y41" s="139">
        <v>4.9170714856662698</v>
      </c>
      <c r="Z41" s="128"/>
      <c r="AA41" s="140">
        <v>-5.5884649543602301</v>
      </c>
      <c r="AB41" s="141">
        <v>1.2466730744237</v>
      </c>
      <c r="AC41" s="142">
        <v>-2.1850640131931902</v>
      </c>
      <c r="AD41" s="128"/>
      <c r="AE41" s="143">
        <v>2.2325131461586398</v>
      </c>
      <c r="AG41" s="31">
        <v>51.604841374752098</v>
      </c>
      <c r="AH41" s="138">
        <v>56.960508922670101</v>
      </c>
      <c r="AI41" s="138">
        <v>58.794613350958301</v>
      </c>
      <c r="AJ41" s="138">
        <v>61.450760079312602</v>
      </c>
      <c r="AK41" s="138">
        <v>66.019497686715098</v>
      </c>
      <c r="AL41" s="139">
        <v>58.966044282881597</v>
      </c>
      <c r="AM41" s="128"/>
      <c r="AN41" s="140">
        <v>80.748806744219607</v>
      </c>
      <c r="AO41" s="141">
        <v>84.517635390623298</v>
      </c>
      <c r="AP41" s="142">
        <v>82.633221067421502</v>
      </c>
      <c r="AQ41" s="128"/>
      <c r="AR41" s="143">
        <v>65.726199118256304</v>
      </c>
      <c r="AS41" s="75"/>
      <c r="AT41" s="31">
        <v>-2.0780998581553098</v>
      </c>
      <c r="AU41" s="138">
        <v>-0.71521431156332305</v>
      </c>
      <c r="AV41" s="138">
        <v>0.31783879020337402</v>
      </c>
      <c r="AW41" s="138">
        <v>-0.69838467156516004</v>
      </c>
      <c r="AX41" s="138">
        <v>0.37673255658212101</v>
      </c>
      <c r="AY41" s="139">
        <v>-0.50803885487642597</v>
      </c>
      <c r="AZ41" s="128"/>
      <c r="BA41" s="140">
        <v>1.0201743743482099</v>
      </c>
      <c r="BB41" s="141">
        <v>1.2473906505933201</v>
      </c>
      <c r="BC41" s="142">
        <v>1.13624573813386</v>
      </c>
      <c r="BD41" s="128"/>
      <c r="BE41" s="143">
        <v>7.2639401279808904E-2</v>
      </c>
    </row>
    <row r="42" spans="1:57" ht="13" x14ac:dyDescent="0.3">
      <c r="A42" s="19" t="s">
        <v>83</v>
      </c>
      <c r="B42" s="3" t="str">
        <f t="shared" si="0"/>
        <v>Southern Virginia</v>
      </c>
      <c r="C42" s="9"/>
      <c r="D42" s="23" t="s">
        <v>16</v>
      </c>
      <c r="E42" s="26" t="s">
        <v>17</v>
      </c>
      <c r="F42" s="3"/>
      <c r="G42" s="29">
        <v>50.109196796893897</v>
      </c>
      <c r="H42" s="126">
        <v>64.013588934724496</v>
      </c>
      <c r="I42" s="126">
        <v>65.4210143169133</v>
      </c>
      <c r="J42" s="126">
        <v>64.134918709051206</v>
      </c>
      <c r="K42" s="126">
        <v>60.300897840330002</v>
      </c>
      <c r="L42" s="127">
        <v>60.795923319582599</v>
      </c>
      <c r="M42" s="128"/>
      <c r="N42" s="129">
        <v>69.012375636981304</v>
      </c>
      <c r="O42" s="130">
        <v>73.137587964086293</v>
      </c>
      <c r="P42" s="131">
        <v>71.074981800533806</v>
      </c>
      <c r="Q42" s="128"/>
      <c r="R42" s="132">
        <v>63.732797171282897</v>
      </c>
      <c r="S42" s="75"/>
      <c r="T42" s="29">
        <v>-13.7437952781329</v>
      </c>
      <c r="U42" s="126">
        <v>4.5431945685405601</v>
      </c>
      <c r="V42" s="126">
        <v>1.78203328747388</v>
      </c>
      <c r="W42" s="126">
        <v>-7.8773691990499799</v>
      </c>
      <c r="X42" s="126">
        <v>-9.1132293558393194</v>
      </c>
      <c r="Y42" s="127">
        <v>-4.9010308953480601</v>
      </c>
      <c r="Z42" s="128"/>
      <c r="AA42" s="129">
        <v>0.68324423820083402</v>
      </c>
      <c r="AB42" s="130">
        <v>5.4433082541528401</v>
      </c>
      <c r="AC42" s="131">
        <v>3.0773926875052799</v>
      </c>
      <c r="AD42" s="128"/>
      <c r="AE42" s="132">
        <v>-2.5051620708014699</v>
      </c>
      <c r="AF42" s="29"/>
      <c r="AG42" s="29">
        <v>50.461053142441102</v>
      </c>
      <c r="AH42" s="126">
        <v>64.650570249939307</v>
      </c>
      <c r="AI42" s="126">
        <v>67.659548653239497</v>
      </c>
      <c r="AJ42" s="126">
        <v>67.501819946614802</v>
      </c>
      <c r="AK42" s="126">
        <v>65.378548895899002</v>
      </c>
      <c r="AL42" s="127">
        <v>63.130308177626702</v>
      </c>
      <c r="AM42" s="128"/>
      <c r="AN42" s="129">
        <v>70.626061635525303</v>
      </c>
      <c r="AO42" s="130">
        <v>72.452074739140897</v>
      </c>
      <c r="AP42" s="131">
        <v>71.5390681873331</v>
      </c>
      <c r="AQ42" s="128"/>
      <c r="AR42" s="132">
        <v>65.5328110375428</v>
      </c>
      <c r="AS42" s="75"/>
      <c r="AT42" s="29">
        <v>-4.4228186736689903</v>
      </c>
      <c r="AU42" s="126">
        <v>-1.74318927048846</v>
      </c>
      <c r="AV42" s="126">
        <v>-2.0190783555684102</v>
      </c>
      <c r="AW42" s="126">
        <v>-5.1782734270623303</v>
      </c>
      <c r="AX42" s="126">
        <v>-0.92056707500110402</v>
      </c>
      <c r="AY42" s="127">
        <v>-2.8283453119337398</v>
      </c>
      <c r="AZ42" s="128"/>
      <c r="BA42" s="129">
        <v>0.70895908135289099</v>
      </c>
      <c r="BB42" s="130">
        <v>-1.7415717444355301</v>
      </c>
      <c r="BC42" s="131">
        <v>-0.54702943450299901</v>
      </c>
      <c r="BD42" s="128"/>
      <c r="BE42" s="132">
        <v>-2.13112383313248</v>
      </c>
    </row>
    <row r="43" spans="1:57" x14ac:dyDescent="0.25">
      <c r="A43" s="20" t="s">
        <v>84</v>
      </c>
      <c r="B43" s="3" t="str">
        <f t="shared" si="0"/>
        <v>Southwest Virginia - Blue Ridge Highlands</v>
      </c>
      <c r="C43" s="10"/>
      <c r="D43" s="24" t="s">
        <v>16</v>
      </c>
      <c r="E43" s="27" t="s">
        <v>17</v>
      </c>
      <c r="F43" s="3"/>
      <c r="G43" s="30">
        <v>47.719052619297599</v>
      </c>
      <c r="H43" s="128">
        <v>60.144673900361603</v>
      </c>
      <c r="I43" s="128">
        <v>61.113055652782599</v>
      </c>
      <c r="J43" s="128">
        <v>56.819507642048698</v>
      </c>
      <c r="K43" s="128">
        <v>54.801073387002603</v>
      </c>
      <c r="L43" s="133">
        <v>56.119472640298603</v>
      </c>
      <c r="M43" s="128"/>
      <c r="N43" s="134">
        <v>72.276998028070906</v>
      </c>
      <c r="O43" s="135">
        <v>74.144530796891303</v>
      </c>
      <c r="P43" s="136">
        <v>73.210764412481097</v>
      </c>
      <c r="Q43" s="128"/>
      <c r="R43" s="137">
        <v>61.023012795979803</v>
      </c>
      <c r="S43" s="75"/>
      <c r="T43" s="30">
        <v>18.684120134234998</v>
      </c>
      <c r="U43" s="128">
        <v>39.167565633802099</v>
      </c>
      <c r="V43" s="128">
        <v>41.222661028036903</v>
      </c>
      <c r="W43" s="128">
        <v>7.1896920356294398</v>
      </c>
      <c r="X43" s="128">
        <v>5.3142992583954998</v>
      </c>
      <c r="Y43" s="133">
        <v>21.052228410507201</v>
      </c>
      <c r="Z43" s="128"/>
      <c r="AA43" s="134">
        <v>23.7794337718775</v>
      </c>
      <c r="AB43" s="135">
        <v>23.323164278802199</v>
      </c>
      <c r="AC43" s="136">
        <v>23.547968114354099</v>
      </c>
      <c r="AD43" s="128"/>
      <c r="AE43" s="137">
        <v>21.919712554056002</v>
      </c>
      <c r="AF43" s="30"/>
      <c r="AG43" s="30">
        <v>58.324582895811403</v>
      </c>
      <c r="AH43" s="128">
        <v>62.915645782289097</v>
      </c>
      <c r="AI43" s="128">
        <v>64.598646598996595</v>
      </c>
      <c r="AJ43" s="128">
        <v>65.657449539143599</v>
      </c>
      <c r="AK43" s="128">
        <v>68.335083420837705</v>
      </c>
      <c r="AL43" s="133">
        <v>63.966281647415698</v>
      </c>
      <c r="AM43" s="128"/>
      <c r="AN43" s="134">
        <v>77.581988699248498</v>
      </c>
      <c r="AO43" s="135">
        <v>77.817906448418398</v>
      </c>
      <c r="AP43" s="136">
        <v>77.699947573833498</v>
      </c>
      <c r="AQ43" s="128"/>
      <c r="AR43" s="137">
        <v>67.894272100229898</v>
      </c>
      <c r="AS43" s="75"/>
      <c r="AT43" s="30">
        <v>26.688377728159001</v>
      </c>
      <c r="AU43" s="128">
        <v>15.2395201697448</v>
      </c>
      <c r="AV43" s="128">
        <v>16.200334616945401</v>
      </c>
      <c r="AW43" s="128">
        <v>10.162499112515899</v>
      </c>
      <c r="AX43" s="128">
        <v>12.7920871185992</v>
      </c>
      <c r="AY43" s="133">
        <v>15.703898895342901</v>
      </c>
      <c r="AZ43" s="128"/>
      <c r="BA43" s="134">
        <v>13.5541042135666</v>
      </c>
      <c r="BB43" s="135">
        <v>10.9059342751841</v>
      </c>
      <c r="BC43" s="136">
        <v>12.212387924877399</v>
      </c>
      <c r="BD43" s="128"/>
      <c r="BE43" s="137">
        <v>14.5416559489283</v>
      </c>
    </row>
    <row r="44" spans="1:57" x14ac:dyDescent="0.25">
      <c r="A44" s="21" t="s">
        <v>85</v>
      </c>
      <c r="B44" s="3" t="str">
        <f t="shared" si="0"/>
        <v>Southwest Virginia - Heart of Appalachia</v>
      </c>
      <c r="C44" s="3"/>
      <c r="D44" s="24" t="s">
        <v>16</v>
      </c>
      <c r="E44" s="27" t="s">
        <v>17</v>
      </c>
      <c r="F44" s="3"/>
      <c r="G44" s="30">
        <v>41.343669250645902</v>
      </c>
      <c r="H44" s="128">
        <v>55.749354005167902</v>
      </c>
      <c r="I44" s="128">
        <v>59.883720930232499</v>
      </c>
      <c r="J44" s="128">
        <v>56.007751937984402</v>
      </c>
      <c r="K44" s="128">
        <v>48.126614987080103</v>
      </c>
      <c r="L44" s="133">
        <v>52.2222222222222</v>
      </c>
      <c r="M44" s="128"/>
      <c r="N44" s="134">
        <v>55.749354005167902</v>
      </c>
      <c r="O44" s="135">
        <v>57.364341085271299</v>
      </c>
      <c r="P44" s="136">
        <v>56.556847545219597</v>
      </c>
      <c r="Q44" s="128"/>
      <c r="R44" s="137">
        <v>53.460686600221401</v>
      </c>
      <c r="S44" s="75"/>
      <c r="T44" s="30">
        <v>0.12058570198104999</v>
      </c>
      <c r="U44" s="128">
        <v>6.5839623283013697</v>
      </c>
      <c r="V44" s="128">
        <v>6.3704725081025702</v>
      </c>
      <c r="W44" s="128">
        <v>-13.334117608209199</v>
      </c>
      <c r="X44" s="128">
        <v>-21.429245419969199</v>
      </c>
      <c r="Y44" s="133">
        <v>-5.3170839919030497</v>
      </c>
      <c r="Z44" s="128"/>
      <c r="AA44" s="134">
        <v>-11.1800313930821</v>
      </c>
      <c r="AB44" s="135">
        <v>-6.2425336367837696</v>
      </c>
      <c r="AC44" s="136">
        <v>-8.7428101241486509</v>
      </c>
      <c r="AD44" s="128"/>
      <c r="AE44" s="137">
        <v>-6.3793658039165404</v>
      </c>
      <c r="AF44" s="30"/>
      <c r="AG44" s="30">
        <v>47.561369509043899</v>
      </c>
      <c r="AH44" s="128">
        <v>55.652454780361701</v>
      </c>
      <c r="AI44" s="128">
        <v>60.384366925064498</v>
      </c>
      <c r="AJ44" s="128">
        <v>60.3197674418604</v>
      </c>
      <c r="AK44" s="128">
        <v>58.317183462532199</v>
      </c>
      <c r="AL44" s="133">
        <v>56.447028423772601</v>
      </c>
      <c r="AM44" s="128"/>
      <c r="AN44" s="134">
        <v>65.471576227390102</v>
      </c>
      <c r="AO44" s="135">
        <v>64.809431524547804</v>
      </c>
      <c r="AP44" s="136">
        <v>65.140503875968903</v>
      </c>
      <c r="AQ44" s="128"/>
      <c r="AR44" s="137">
        <v>58.9308785529715</v>
      </c>
      <c r="AS44" s="75"/>
      <c r="AT44" s="30">
        <v>4.58485655314178E-2</v>
      </c>
      <c r="AU44" s="128">
        <v>-8.0056691742142903</v>
      </c>
      <c r="AV44" s="128">
        <v>-6.9581281631825398</v>
      </c>
      <c r="AW44" s="128">
        <v>-10.4296146213354</v>
      </c>
      <c r="AX44" s="128">
        <v>-6.9869730284748197</v>
      </c>
      <c r="AY44" s="133">
        <v>-6.8458943724895196</v>
      </c>
      <c r="AZ44" s="128"/>
      <c r="BA44" s="134">
        <v>-4.8697997416020602</v>
      </c>
      <c r="BB44" s="135">
        <v>-3.93460443237137</v>
      </c>
      <c r="BC44" s="136">
        <v>-4.4068656666754702</v>
      </c>
      <c r="BD44" s="128"/>
      <c r="BE44" s="137">
        <v>-6.0891553838975403</v>
      </c>
    </row>
    <row r="45" spans="1:57" x14ac:dyDescent="0.25">
      <c r="A45" s="22" t="s">
        <v>86</v>
      </c>
      <c r="B45" s="3" t="str">
        <f t="shared" si="0"/>
        <v>Virginia Mountains</v>
      </c>
      <c r="C45" s="3"/>
      <c r="D45" s="25" t="s">
        <v>16</v>
      </c>
      <c r="E45" s="28" t="s">
        <v>17</v>
      </c>
      <c r="F45" s="3"/>
      <c r="G45" s="30">
        <v>45.1514309530425</v>
      </c>
      <c r="H45" s="128">
        <v>58.016115587663201</v>
      </c>
      <c r="I45" s="128">
        <v>59.780494581828201</v>
      </c>
      <c r="J45" s="128">
        <v>57.571547652125503</v>
      </c>
      <c r="K45" s="128">
        <v>53.681578216171097</v>
      </c>
      <c r="L45" s="133">
        <v>54.840233398166099</v>
      </c>
      <c r="M45" s="128"/>
      <c r="N45" s="134">
        <v>79.746482797046895</v>
      </c>
      <c r="O45" s="135">
        <v>83.075637275386498</v>
      </c>
      <c r="P45" s="136">
        <v>81.411060036216696</v>
      </c>
      <c r="Q45" s="128"/>
      <c r="R45" s="137">
        <v>62.417573687137498</v>
      </c>
      <c r="S45" s="75"/>
      <c r="T45" s="30">
        <v>-22.300559108145499</v>
      </c>
      <c r="U45" s="128">
        <v>5.5855048077786904</v>
      </c>
      <c r="V45" s="128">
        <v>9.5466877219611206</v>
      </c>
      <c r="W45" s="128">
        <v>-12.0137590121155</v>
      </c>
      <c r="X45" s="128">
        <v>-13.2733509496304</v>
      </c>
      <c r="Y45" s="133">
        <v>-7.0294368812282899</v>
      </c>
      <c r="Z45" s="128"/>
      <c r="AA45" s="134">
        <v>10.5453374740393</v>
      </c>
      <c r="AB45" s="135">
        <v>22.9217151085262</v>
      </c>
      <c r="AC45" s="136">
        <v>16.531791335840602</v>
      </c>
      <c r="AD45" s="128"/>
      <c r="AE45" s="137">
        <v>0.52712818226413105</v>
      </c>
      <c r="AF45" s="31"/>
      <c r="AG45" s="30">
        <v>50.996804667963303</v>
      </c>
      <c r="AH45" s="128">
        <v>60.374409558210601</v>
      </c>
      <c r="AI45" s="128">
        <v>64.660322311753205</v>
      </c>
      <c r="AJ45" s="128">
        <v>67.883439844401195</v>
      </c>
      <c r="AK45" s="128">
        <v>68.178660739094099</v>
      </c>
      <c r="AL45" s="133">
        <v>62.418727424284498</v>
      </c>
      <c r="AM45" s="128"/>
      <c r="AN45" s="134">
        <v>77.965453723977305</v>
      </c>
      <c r="AO45" s="135">
        <v>80.589441490286006</v>
      </c>
      <c r="AP45" s="136">
        <v>79.277447607131606</v>
      </c>
      <c r="AQ45" s="128"/>
      <c r="AR45" s="137">
        <v>67.233233749863501</v>
      </c>
      <c r="AS45" s="75"/>
      <c r="AT45" s="30">
        <v>-7.3653789906835003</v>
      </c>
      <c r="AU45" s="128">
        <v>-4.0215412074170596</v>
      </c>
      <c r="AV45" s="128">
        <v>-2.63299277953175</v>
      </c>
      <c r="AW45" s="128">
        <v>-4.4301118067902197</v>
      </c>
      <c r="AX45" s="128">
        <v>-2.0629534127439002</v>
      </c>
      <c r="AY45" s="133">
        <v>-3.9719093295248702</v>
      </c>
      <c r="AZ45" s="128"/>
      <c r="BA45" s="134">
        <v>0.96334432180443197</v>
      </c>
      <c r="BB45" s="135">
        <v>3.0356627361764401</v>
      </c>
      <c r="BC45" s="136">
        <v>2.0061266562259101</v>
      </c>
      <c r="BD45" s="128"/>
      <c r="BE45" s="137">
        <v>-2.0396698962822901</v>
      </c>
    </row>
    <row r="46" spans="1:57" x14ac:dyDescent="0.25">
      <c r="A46" s="86" t="s">
        <v>111</v>
      </c>
      <c r="B46" s="3" t="s">
        <v>117</v>
      </c>
      <c r="D46" s="25" t="s">
        <v>16</v>
      </c>
      <c r="E46" s="28" t="s">
        <v>17</v>
      </c>
      <c r="G46" s="30">
        <v>53.593179049939003</v>
      </c>
      <c r="H46" s="128">
        <v>66.119032858028504</v>
      </c>
      <c r="I46" s="128">
        <v>73.620582765034001</v>
      </c>
      <c r="J46" s="128">
        <v>43.273403595784202</v>
      </c>
      <c r="K46" s="128">
        <v>33.849969001859797</v>
      </c>
      <c r="L46" s="133">
        <v>54.089448974549001</v>
      </c>
      <c r="M46" s="128"/>
      <c r="N46" s="134">
        <v>61.8412895226286</v>
      </c>
      <c r="O46" s="135">
        <v>70.644761314321102</v>
      </c>
      <c r="P46" s="136">
        <v>66.243025418474801</v>
      </c>
      <c r="Q46" s="128"/>
      <c r="R46" s="137">
        <v>57.553003533568898</v>
      </c>
      <c r="S46" s="75"/>
      <c r="T46" s="30">
        <v>35.697764070932898</v>
      </c>
      <c r="U46" s="128">
        <v>65.092879256965901</v>
      </c>
      <c r="V46" s="128">
        <v>85.837245696400601</v>
      </c>
      <c r="W46" s="128">
        <v>-29.8844801607232</v>
      </c>
      <c r="X46" s="128">
        <v>-50.877192982456101</v>
      </c>
      <c r="Y46" s="133">
        <v>8.3529266179928197</v>
      </c>
      <c r="Z46" s="128"/>
      <c r="AA46" s="134">
        <v>-12.805944055944</v>
      </c>
      <c r="AB46" s="135">
        <v>-10.3461841070023</v>
      </c>
      <c r="AC46" s="136">
        <v>-11.511387163561</v>
      </c>
      <c r="AD46" s="128"/>
      <c r="AE46" s="137">
        <v>0.92169467895592905</v>
      </c>
      <c r="AG46" s="30">
        <v>57.696406820950003</v>
      </c>
      <c r="AH46" s="128">
        <v>71.165315797522496</v>
      </c>
      <c r="AI46" s="128">
        <v>75.898455421318204</v>
      </c>
      <c r="AJ46" s="128">
        <v>68.557883468420201</v>
      </c>
      <c r="AK46" s="128">
        <v>64.298822449915804</v>
      </c>
      <c r="AL46" s="133">
        <v>67.514668133480001</v>
      </c>
      <c r="AM46" s="128"/>
      <c r="AN46" s="134">
        <v>75.791405413671797</v>
      </c>
      <c r="AO46" s="135">
        <v>82.787888056277694</v>
      </c>
      <c r="AP46" s="136">
        <v>79.289646734974696</v>
      </c>
      <c r="AQ46" s="128"/>
      <c r="AR46" s="137">
        <v>70.876817606217998</v>
      </c>
      <c r="AS46" s="75"/>
      <c r="AT46" s="30">
        <v>11.521483225426699</v>
      </c>
      <c r="AU46" s="128">
        <v>23.418644742076602</v>
      </c>
      <c r="AV46" s="128">
        <v>18.040195029135401</v>
      </c>
      <c r="AW46" s="128">
        <v>-4.0556447298020304</v>
      </c>
      <c r="AX46" s="128">
        <v>-9.8230563002680906</v>
      </c>
      <c r="AY46" s="133">
        <v>6.6906509561522096</v>
      </c>
      <c r="AZ46" s="128"/>
      <c r="BA46" s="134">
        <v>1.6823963890028699</v>
      </c>
      <c r="BB46" s="135">
        <v>3.0750190403655702</v>
      </c>
      <c r="BC46" s="136">
        <v>2.4047007702942902</v>
      </c>
      <c r="BD46" s="128"/>
      <c r="BE46" s="137">
        <v>5.2831290134267297</v>
      </c>
    </row>
    <row r="47" spans="1:57" x14ac:dyDescent="0.25">
      <c r="A47" s="86" t="s">
        <v>112</v>
      </c>
      <c r="B47" s="3" t="s">
        <v>118</v>
      </c>
      <c r="D47" s="25" t="s">
        <v>16</v>
      </c>
      <c r="E47" s="28" t="s">
        <v>17</v>
      </c>
      <c r="G47" s="30">
        <v>57.3710299247292</v>
      </c>
      <c r="H47" s="128">
        <v>75.112906186891806</v>
      </c>
      <c r="I47" s="128">
        <v>79.155498439507895</v>
      </c>
      <c r="J47" s="128">
        <v>58.035615935377201</v>
      </c>
      <c r="K47" s="128">
        <v>48.1696346612814</v>
      </c>
      <c r="L47" s="133">
        <v>63.568937029557503</v>
      </c>
      <c r="M47" s="128"/>
      <c r="N47" s="134">
        <v>69.069664902998198</v>
      </c>
      <c r="O47" s="135">
        <v>73.383303938859399</v>
      </c>
      <c r="P47" s="136">
        <v>71.226484420928799</v>
      </c>
      <c r="Q47" s="128"/>
      <c r="R47" s="137">
        <v>65.755717261170801</v>
      </c>
      <c r="S47" s="75"/>
      <c r="T47" s="30">
        <v>23.939047607970299</v>
      </c>
      <c r="U47" s="128">
        <v>63.562259674504197</v>
      </c>
      <c r="V47" s="128">
        <v>56.594637085733801</v>
      </c>
      <c r="W47" s="128">
        <v>-19.218712897342499</v>
      </c>
      <c r="X47" s="128">
        <v>-35.225282560863199</v>
      </c>
      <c r="Y47" s="133">
        <v>10.0113706591337</v>
      </c>
      <c r="Z47" s="128"/>
      <c r="AA47" s="134">
        <v>-8.7676786959515205</v>
      </c>
      <c r="AB47" s="135">
        <v>-4.8276082682314296</v>
      </c>
      <c r="AC47" s="136">
        <v>-6.7796180160908097</v>
      </c>
      <c r="AD47" s="128"/>
      <c r="AE47" s="137">
        <v>4.2069686699615296</v>
      </c>
      <c r="AG47" s="30">
        <v>58.597264298173101</v>
      </c>
      <c r="AH47" s="128">
        <v>75.633893325989106</v>
      </c>
      <c r="AI47" s="128">
        <v>84.318369595152802</v>
      </c>
      <c r="AJ47" s="128">
        <v>79.425319012209599</v>
      </c>
      <c r="AK47" s="128">
        <v>70.259799871477</v>
      </c>
      <c r="AL47" s="133">
        <v>73.646929220600299</v>
      </c>
      <c r="AM47" s="128"/>
      <c r="AN47" s="134">
        <v>78.133607550772993</v>
      </c>
      <c r="AO47" s="135">
        <v>83.625913548055294</v>
      </c>
      <c r="AP47" s="136">
        <v>80.8797605494142</v>
      </c>
      <c r="AQ47" s="128"/>
      <c r="AR47" s="137">
        <v>75.713262739317102</v>
      </c>
      <c r="AS47" s="75"/>
      <c r="AT47" s="30">
        <v>9.6751859863682697</v>
      </c>
      <c r="AU47" s="128">
        <v>15.0025255811269</v>
      </c>
      <c r="AV47" s="128">
        <v>12.6142299753659</v>
      </c>
      <c r="AW47" s="128">
        <v>-1.7533169869819101</v>
      </c>
      <c r="AX47" s="128">
        <v>-7.2864975727175301</v>
      </c>
      <c r="AY47" s="133">
        <v>5.0038457051535099</v>
      </c>
      <c r="AZ47" s="128"/>
      <c r="BA47" s="134">
        <v>1.9536318558158801</v>
      </c>
      <c r="BB47" s="135">
        <v>6.8870650787635102</v>
      </c>
      <c r="BC47" s="136">
        <v>4.4458515260235503</v>
      </c>
      <c r="BD47" s="128"/>
      <c r="BE47" s="137">
        <v>4.83315105733113</v>
      </c>
    </row>
    <row r="48" spans="1:57" x14ac:dyDescent="0.25">
      <c r="A48" s="86" t="s">
        <v>113</v>
      </c>
      <c r="B48" s="3" t="s">
        <v>119</v>
      </c>
      <c r="D48" s="25" t="s">
        <v>16</v>
      </c>
      <c r="E48" s="28" t="s">
        <v>17</v>
      </c>
      <c r="G48" s="30">
        <v>54.157559062191197</v>
      </c>
      <c r="H48" s="128">
        <v>67.871365691529107</v>
      </c>
      <c r="I48" s="128">
        <v>70.344641734287507</v>
      </c>
      <c r="J48" s="128">
        <v>58.280683893762898</v>
      </c>
      <c r="K48" s="128">
        <v>51.474683354792298</v>
      </c>
      <c r="L48" s="133">
        <v>60.4257867473126</v>
      </c>
      <c r="M48" s="128"/>
      <c r="N48" s="134">
        <v>70.709944006946699</v>
      </c>
      <c r="O48" s="135">
        <v>76.243375153456796</v>
      </c>
      <c r="P48" s="136">
        <v>73.476659580201797</v>
      </c>
      <c r="Q48" s="128"/>
      <c r="R48" s="137">
        <v>64.154607556709493</v>
      </c>
      <c r="S48" s="75"/>
      <c r="T48" s="30">
        <v>9.9085684943581391</v>
      </c>
      <c r="U48" s="128">
        <v>35.8729714707369</v>
      </c>
      <c r="V48" s="128">
        <v>34.4777827210361</v>
      </c>
      <c r="W48" s="128">
        <v>-12.267979381069001</v>
      </c>
      <c r="X48" s="128">
        <v>-23.372497779330502</v>
      </c>
      <c r="Y48" s="133">
        <v>5.94749343497966</v>
      </c>
      <c r="Z48" s="128"/>
      <c r="AA48" s="134">
        <v>-8.9038570137111801</v>
      </c>
      <c r="AB48" s="135">
        <v>-5.9991226670756497</v>
      </c>
      <c r="AC48" s="136">
        <v>-7.4195750968087699</v>
      </c>
      <c r="AD48" s="128"/>
      <c r="AE48" s="137">
        <v>1.16179025629776</v>
      </c>
      <c r="AG48" s="30">
        <v>56.989400245531002</v>
      </c>
      <c r="AH48" s="128">
        <v>69.661197113513097</v>
      </c>
      <c r="AI48" s="128">
        <v>77.218762164266195</v>
      </c>
      <c r="AJ48" s="128">
        <v>74.915411563912897</v>
      </c>
      <c r="AK48" s="128">
        <v>68.982243914123998</v>
      </c>
      <c r="AL48" s="133">
        <v>69.553403000269398</v>
      </c>
      <c r="AM48" s="128"/>
      <c r="AN48" s="134">
        <v>79.320747372518397</v>
      </c>
      <c r="AO48" s="135">
        <v>84.4447106027487</v>
      </c>
      <c r="AP48" s="136">
        <v>81.882728987633598</v>
      </c>
      <c r="AQ48" s="128"/>
      <c r="AR48" s="137">
        <v>73.076067568087794</v>
      </c>
      <c r="AS48" s="75"/>
      <c r="AT48" s="30">
        <v>4.4803063124637097</v>
      </c>
      <c r="AU48" s="128">
        <v>7.3521397976976504</v>
      </c>
      <c r="AV48" s="128">
        <v>6.3818323140387099</v>
      </c>
      <c r="AW48" s="128">
        <v>-1.1753987920656801</v>
      </c>
      <c r="AX48" s="128">
        <v>-4.0892925986448097</v>
      </c>
      <c r="AY48" s="133">
        <v>2.3578117002674399</v>
      </c>
      <c r="AZ48" s="128"/>
      <c r="BA48" s="134">
        <v>-0.73220889488947405</v>
      </c>
      <c r="BB48" s="135">
        <v>1.1569058668643799</v>
      </c>
      <c r="BC48" s="136">
        <v>0.23300530945642001</v>
      </c>
      <c r="BD48" s="128"/>
      <c r="BE48" s="137">
        <v>1.6670223219740601</v>
      </c>
    </row>
    <row r="49" spans="1:57" x14ac:dyDescent="0.25">
      <c r="A49" s="86" t="s">
        <v>114</v>
      </c>
      <c r="B49" s="3" t="s">
        <v>120</v>
      </c>
      <c r="D49" s="25" t="s">
        <v>16</v>
      </c>
      <c r="E49" s="28" t="s">
        <v>17</v>
      </c>
      <c r="G49" s="30">
        <v>51.211012371493197</v>
      </c>
      <c r="H49" s="128">
        <v>64.336743583999194</v>
      </c>
      <c r="I49" s="128">
        <v>66.743832922609698</v>
      </c>
      <c r="J49" s="128">
        <v>61.737983222562399</v>
      </c>
      <c r="K49" s="128">
        <v>57.117964802230297</v>
      </c>
      <c r="L49" s="133">
        <v>60.229507380578902</v>
      </c>
      <c r="M49" s="128"/>
      <c r="N49" s="134">
        <v>72.957416589838701</v>
      </c>
      <c r="O49" s="135">
        <v>77.549647422320703</v>
      </c>
      <c r="P49" s="136">
        <v>75.253532006079695</v>
      </c>
      <c r="Q49" s="128"/>
      <c r="R49" s="137">
        <v>64.519032052672898</v>
      </c>
      <c r="S49" s="75"/>
      <c r="T49" s="30">
        <v>2.0341987302429398</v>
      </c>
      <c r="U49" s="128">
        <v>21.403401527646199</v>
      </c>
      <c r="V49" s="128">
        <v>20.365529552703901</v>
      </c>
      <c r="W49" s="128">
        <v>-5.5328164339038901</v>
      </c>
      <c r="X49" s="128">
        <v>-13.598083964548101</v>
      </c>
      <c r="Y49" s="133">
        <v>3.8150410433777999</v>
      </c>
      <c r="Z49" s="128"/>
      <c r="AA49" s="134">
        <v>-4.7483060661579</v>
      </c>
      <c r="AB49" s="135">
        <v>-2.1488297698265599</v>
      </c>
      <c r="AC49" s="136">
        <v>-3.4263981269409198</v>
      </c>
      <c r="AD49" s="128"/>
      <c r="AE49" s="137">
        <v>1.2833463772901801</v>
      </c>
      <c r="AG49" s="30">
        <v>55.373011724292397</v>
      </c>
      <c r="AH49" s="128">
        <v>65.944788788489703</v>
      </c>
      <c r="AI49" s="128">
        <v>72.358922659497594</v>
      </c>
      <c r="AJ49" s="128">
        <v>72.195877828392199</v>
      </c>
      <c r="AK49" s="128">
        <v>69.402334901550702</v>
      </c>
      <c r="AL49" s="133">
        <v>67.054987180444499</v>
      </c>
      <c r="AM49" s="128"/>
      <c r="AN49" s="134">
        <v>79.886960635410702</v>
      </c>
      <c r="AO49" s="135">
        <v>84.617682942011299</v>
      </c>
      <c r="AP49" s="136">
        <v>82.252321788711001</v>
      </c>
      <c r="AQ49" s="128"/>
      <c r="AR49" s="137">
        <v>71.396310692731902</v>
      </c>
      <c r="AS49" s="75"/>
      <c r="AT49" s="30">
        <v>0.188034967423028</v>
      </c>
      <c r="AU49" s="128">
        <v>3.2805505139936102</v>
      </c>
      <c r="AV49" s="128">
        <v>4.7824932745448701</v>
      </c>
      <c r="AW49" s="128">
        <v>-0.60475658317579195</v>
      </c>
      <c r="AX49" s="128">
        <v>-2.4885900918037001</v>
      </c>
      <c r="AY49" s="133">
        <v>0.99206265758722101</v>
      </c>
      <c r="AZ49" s="128"/>
      <c r="BA49" s="134">
        <v>0.23441897855302801</v>
      </c>
      <c r="BB49" s="135">
        <v>2.2214605360199799</v>
      </c>
      <c r="BC49" s="136">
        <v>1.2467650259673599</v>
      </c>
      <c r="BD49" s="128"/>
      <c r="BE49" s="137">
        <v>1.0753191651598799</v>
      </c>
    </row>
    <row r="50" spans="1:57" x14ac:dyDescent="0.25">
      <c r="A50" s="86" t="s">
        <v>115</v>
      </c>
      <c r="B50" s="3" t="s">
        <v>121</v>
      </c>
      <c r="D50" s="25" t="s">
        <v>16</v>
      </c>
      <c r="E50" s="28" t="s">
        <v>17</v>
      </c>
      <c r="G50" s="30">
        <v>50.904748782952097</v>
      </c>
      <c r="H50" s="128">
        <v>57.623771470561202</v>
      </c>
      <c r="I50" s="128">
        <v>59.750160742169498</v>
      </c>
      <c r="J50" s="128">
        <v>59.520529071369502</v>
      </c>
      <c r="K50" s="128">
        <v>57.0037659594011</v>
      </c>
      <c r="L50" s="133">
        <v>56.960595205290701</v>
      </c>
      <c r="M50" s="128"/>
      <c r="N50" s="134">
        <v>66.062247521116404</v>
      </c>
      <c r="O50" s="135">
        <v>68.293242746970193</v>
      </c>
      <c r="P50" s="136">
        <v>67.177745134043306</v>
      </c>
      <c r="Q50" s="128"/>
      <c r="R50" s="137">
        <v>59.880738398562002</v>
      </c>
      <c r="S50" s="75"/>
      <c r="T50" s="30">
        <v>1.60893826613638</v>
      </c>
      <c r="U50" s="128">
        <v>8.3959814770897303</v>
      </c>
      <c r="V50" s="128">
        <v>11.2908046997404</v>
      </c>
      <c r="W50" s="128">
        <v>2.4487840795288802</v>
      </c>
      <c r="X50" s="128">
        <v>-2.8495612720769601</v>
      </c>
      <c r="Y50" s="133">
        <v>4.0245582255279899</v>
      </c>
      <c r="Z50" s="128"/>
      <c r="AA50" s="134">
        <v>0.18065621948335001</v>
      </c>
      <c r="AB50" s="135">
        <v>1.3331539071351299</v>
      </c>
      <c r="AC50" s="136">
        <v>0.76317868472763895</v>
      </c>
      <c r="AD50" s="128"/>
      <c r="AE50" s="137">
        <v>2.9356562681191298</v>
      </c>
      <c r="AG50" s="30">
        <v>53.768255717828602</v>
      </c>
      <c r="AH50" s="128">
        <v>59.635344906769497</v>
      </c>
      <c r="AI50" s="128">
        <v>63.420822999908097</v>
      </c>
      <c r="AJ50" s="128">
        <v>64.529943969872306</v>
      </c>
      <c r="AK50" s="128">
        <v>64.075273261688196</v>
      </c>
      <c r="AL50" s="133">
        <v>61.085928171213297</v>
      </c>
      <c r="AM50" s="128"/>
      <c r="AN50" s="134">
        <v>71.588639129336599</v>
      </c>
      <c r="AO50" s="135">
        <v>74.849034509677793</v>
      </c>
      <c r="AP50" s="136">
        <v>73.218836819507203</v>
      </c>
      <c r="AQ50" s="128"/>
      <c r="AR50" s="137">
        <v>64.552757785898393</v>
      </c>
      <c r="AS50" s="75"/>
      <c r="AT50" s="30">
        <v>1.6789453830638901</v>
      </c>
      <c r="AU50" s="128">
        <v>2.6351705477938401</v>
      </c>
      <c r="AV50" s="128">
        <v>4.5970648083124299</v>
      </c>
      <c r="AW50" s="128">
        <v>2.3873547763254002</v>
      </c>
      <c r="AX50" s="128">
        <v>3.0210916478244898</v>
      </c>
      <c r="AY50" s="133">
        <v>2.8889146436622299</v>
      </c>
      <c r="AZ50" s="128"/>
      <c r="BA50" s="134">
        <v>2.11413588078157</v>
      </c>
      <c r="BB50" s="135">
        <v>2.3080900867128</v>
      </c>
      <c r="BC50" s="136">
        <v>2.2131801853905499</v>
      </c>
      <c r="BD50" s="128"/>
      <c r="BE50" s="137">
        <v>2.6640642524448501</v>
      </c>
    </row>
    <row r="51" spans="1:57" x14ac:dyDescent="0.25">
      <c r="A51" s="87" t="s">
        <v>116</v>
      </c>
      <c r="B51" s="3" t="s">
        <v>122</v>
      </c>
      <c r="D51" s="25" t="s">
        <v>16</v>
      </c>
      <c r="E51" s="28" t="s">
        <v>17</v>
      </c>
      <c r="G51" s="31">
        <v>46.584357346689103</v>
      </c>
      <c r="H51" s="138">
        <v>48.995399219614399</v>
      </c>
      <c r="I51" s="138">
        <v>50.337778813115101</v>
      </c>
      <c r="J51" s="138">
        <v>51.898549880612599</v>
      </c>
      <c r="K51" s="138">
        <v>53.022538000116398</v>
      </c>
      <c r="L51" s="139">
        <v>50.167724652029499</v>
      </c>
      <c r="M51" s="128"/>
      <c r="N51" s="140">
        <v>60.010497463112998</v>
      </c>
      <c r="O51" s="141">
        <v>62.713594214731401</v>
      </c>
      <c r="P51" s="142">
        <v>61.362045838922199</v>
      </c>
      <c r="Q51" s="128"/>
      <c r="R51" s="143">
        <v>53.362907722910698</v>
      </c>
      <c r="S51" s="75"/>
      <c r="T51" s="31">
        <v>4.7992146789674603E-2</v>
      </c>
      <c r="U51" s="138">
        <v>3.1472654546590801</v>
      </c>
      <c r="V51" s="138">
        <v>2.22705436748504</v>
      </c>
      <c r="W51" s="138">
        <v>-0.324357749913389</v>
      </c>
      <c r="X51" s="138">
        <v>-1.6038055517735099</v>
      </c>
      <c r="Y51" s="139">
        <v>0.63881725478778795</v>
      </c>
      <c r="Z51" s="128"/>
      <c r="AA51" s="140">
        <v>0.41960544167351799</v>
      </c>
      <c r="AB51" s="141">
        <v>0.87270593775271199</v>
      </c>
      <c r="AC51" s="142">
        <v>0.65063590808299898</v>
      </c>
      <c r="AD51" s="128"/>
      <c r="AE51" s="143">
        <v>0.64139432356350401</v>
      </c>
      <c r="AG51" s="31">
        <v>48.815590239357</v>
      </c>
      <c r="AH51" s="138">
        <v>50.187088696057302</v>
      </c>
      <c r="AI51" s="138">
        <v>51.576786442257202</v>
      </c>
      <c r="AJ51" s="138">
        <v>53.318822433172201</v>
      </c>
      <c r="AK51" s="138">
        <v>55.504193116300698</v>
      </c>
      <c r="AL51" s="139">
        <v>51.880496185428903</v>
      </c>
      <c r="AM51" s="128"/>
      <c r="AN51" s="140">
        <v>64.095543256626797</v>
      </c>
      <c r="AO51" s="141">
        <v>66.544567433731402</v>
      </c>
      <c r="AP51" s="142">
        <v>65.3200553451791</v>
      </c>
      <c r="AQ51" s="128"/>
      <c r="AR51" s="143">
        <v>55.719411740233802</v>
      </c>
      <c r="AS51" s="75"/>
      <c r="AT51" s="31">
        <v>2.4314494107233302</v>
      </c>
      <c r="AU51" s="138">
        <v>1.20371604824779</v>
      </c>
      <c r="AV51" s="138">
        <v>1.8002074434972299</v>
      </c>
      <c r="AW51" s="138">
        <v>1.59544443444116</v>
      </c>
      <c r="AX51" s="138">
        <v>2.48327120686004</v>
      </c>
      <c r="AY51" s="139">
        <v>1.9061775447906399</v>
      </c>
      <c r="AZ51" s="128"/>
      <c r="BA51" s="140">
        <v>1.5437651255899301</v>
      </c>
      <c r="BB51" s="141">
        <v>0.76433857440293496</v>
      </c>
      <c r="BC51" s="142">
        <v>1.1452453507263101</v>
      </c>
      <c r="BD51" s="128"/>
      <c r="BE51" s="143">
        <v>1.64970823661782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U33" sqref="U3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ht="13" x14ac:dyDescent="0.25">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ht="13" x14ac:dyDescent="0.25">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152.33648694911599</v>
      </c>
      <c r="H6" s="145">
        <v>156.10073899581101</v>
      </c>
      <c r="I6" s="145">
        <v>156.80301309866999</v>
      </c>
      <c r="J6" s="145">
        <v>142.400905965368</v>
      </c>
      <c r="K6" s="145">
        <v>139.03044518164501</v>
      </c>
      <c r="L6" s="146">
        <v>149.76095307422301</v>
      </c>
      <c r="M6" s="147"/>
      <c r="N6" s="148">
        <v>162.74525123874699</v>
      </c>
      <c r="O6" s="149">
        <v>168.660282706206</v>
      </c>
      <c r="P6" s="150">
        <v>165.769731889545</v>
      </c>
      <c r="Q6" s="147"/>
      <c r="R6" s="151">
        <v>154.991802457869</v>
      </c>
      <c r="S6" s="75"/>
      <c r="T6" s="29">
        <v>12.810266331791899</v>
      </c>
      <c r="U6" s="126">
        <v>17.3215347698623</v>
      </c>
      <c r="V6" s="126">
        <v>14.2021235223592</v>
      </c>
      <c r="W6" s="126">
        <v>-6.0443175896287</v>
      </c>
      <c r="X6" s="126">
        <v>-11.292308870198299</v>
      </c>
      <c r="Y6" s="127">
        <v>4.0570386496476702</v>
      </c>
      <c r="Z6" s="128"/>
      <c r="AA6" s="129">
        <v>-4.3380561741713599</v>
      </c>
      <c r="AB6" s="130">
        <v>-1.6909380623811301</v>
      </c>
      <c r="AC6" s="131">
        <v>-2.97410418423088</v>
      </c>
      <c r="AD6" s="128"/>
      <c r="AE6" s="132">
        <v>1.1874985887210801</v>
      </c>
      <c r="AF6" s="29"/>
      <c r="AG6" s="144">
        <v>153.32321741622701</v>
      </c>
      <c r="AH6" s="145">
        <v>158.21264698225801</v>
      </c>
      <c r="AI6" s="145">
        <v>164.60037151524801</v>
      </c>
      <c r="AJ6" s="145">
        <v>161.09749266449401</v>
      </c>
      <c r="AK6" s="145">
        <v>157.03352703140899</v>
      </c>
      <c r="AL6" s="146">
        <v>159.09730857537599</v>
      </c>
      <c r="AM6" s="147"/>
      <c r="AN6" s="148">
        <v>176.20962737312999</v>
      </c>
      <c r="AO6" s="149">
        <v>182.41249224754301</v>
      </c>
      <c r="AP6" s="150">
        <v>179.37502865267999</v>
      </c>
      <c r="AQ6" s="147"/>
      <c r="AR6" s="151">
        <v>165.54279464384501</v>
      </c>
      <c r="AS6" s="75"/>
      <c r="AT6" s="29">
        <v>2.4839851461381199</v>
      </c>
      <c r="AU6" s="126">
        <v>4.8562319624997201</v>
      </c>
      <c r="AV6" s="126">
        <v>4.9720801917928599</v>
      </c>
      <c r="AW6" s="126">
        <v>1.6619095785789599</v>
      </c>
      <c r="AX6" s="126">
        <v>-0.170819603768711</v>
      </c>
      <c r="AY6" s="127">
        <v>2.7153218902911398</v>
      </c>
      <c r="AZ6" s="128"/>
      <c r="BA6" s="129">
        <v>1.5006443785883199</v>
      </c>
      <c r="BB6" s="130">
        <v>3.0209635132616799</v>
      </c>
      <c r="BC6" s="131">
        <v>2.2892114519353499</v>
      </c>
      <c r="BD6" s="128"/>
      <c r="BE6" s="132">
        <v>2.5312173284739199</v>
      </c>
    </row>
    <row r="7" spans="1:57" x14ac:dyDescent="0.25">
      <c r="A7" s="20" t="s">
        <v>18</v>
      </c>
      <c r="B7" s="3" t="str">
        <f>TRIM(A7)</f>
        <v>Virginia</v>
      </c>
      <c r="C7" s="10"/>
      <c r="D7" s="24" t="s">
        <v>16</v>
      </c>
      <c r="E7" s="27" t="s">
        <v>17</v>
      </c>
      <c r="F7" s="3"/>
      <c r="G7" s="152">
        <v>126.40373984505599</v>
      </c>
      <c r="H7" s="147">
        <v>134.47534739838301</v>
      </c>
      <c r="I7" s="147">
        <v>137.78531283959501</v>
      </c>
      <c r="J7" s="147">
        <v>124.06654307487101</v>
      </c>
      <c r="K7" s="147">
        <v>114.311689700949</v>
      </c>
      <c r="L7" s="153">
        <v>128.03200706916499</v>
      </c>
      <c r="M7" s="147"/>
      <c r="N7" s="154">
        <v>130.99393581939799</v>
      </c>
      <c r="O7" s="155">
        <v>133.01905521996801</v>
      </c>
      <c r="P7" s="156">
        <v>132.036173993657</v>
      </c>
      <c r="Q7" s="147"/>
      <c r="R7" s="157">
        <v>129.33264863334699</v>
      </c>
      <c r="S7" s="75"/>
      <c r="T7" s="30">
        <v>7.6479807236559196</v>
      </c>
      <c r="U7" s="128">
        <v>17.834983044697399</v>
      </c>
      <c r="V7" s="128">
        <v>19.142958341945398</v>
      </c>
      <c r="W7" s="128">
        <v>2.0298872319572698</v>
      </c>
      <c r="X7" s="128">
        <v>-6.9307301618270403</v>
      </c>
      <c r="Y7" s="133">
        <v>7.8678283304009398</v>
      </c>
      <c r="Z7" s="128"/>
      <c r="AA7" s="134">
        <v>-3.9913762761634199</v>
      </c>
      <c r="AB7" s="135">
        <v>-4.5748103912805202</v>
      </c>
      <c r="AC7" s="136">
        <v>-4.2823773772765898</v>
      </c>
      <c r="AD7" s="128"/>
      <c r="AE7" s="137">
        <v>3.2009838323383799</v>
      </c>
      <c r="AF7" s="30"/>
      <c r="AG7" s="152">
        <v>126.281888249663</v>
      </c>
      <c r="AH7" s="147">
        <v>137.953032002925</v>
      </c>
      <c r="AI7" s="147">
        <v>146.24012137378099</v>
      </c>
      <c r="AJ7" s="147">
        <v>142.27205029442999</v>
      </c>
      <c r="AK7" s="147">
        <v>134.75132891047801</v>
      </c>
      <c r="AL7" s="153">
        <v>138.03753453237101</v>
      </c>
      <c r="AM7" s="147"/>
      <c r="AN7" s="154">
        <v>149.56592635489099</v>
      </c>
      <c r="AO7" s="155">
        <v>153.18951388521401</v>
      </c>
      <c r="AP7" s="156">
        <v>151.42829314206799</v>
      </c>
      <c r="AQ7" s="147"/>
      <c r="AR7" s="157">
        <v>142.35935797355501</v>
      </c>
      <c r="AS7" s="75"/>
      <c r="AT7" s="30">
        <v>4.8424256912381498</v>
      </c>
      <c r="AU7" s="128">
        <v>7.6191279743574496</v>
      </c>
      <c r="AV7" s="128">
        <v>8.3993693159207492</v>
      </c>
      <c r="AW7" s="128">
        <v>5.0952693218190204</v>
      </c>
      <c r="AX7" s="128">
        <v>2.50403510513223</v>
      </c>
      <c r="AY7" s="133">
        <v>5.7250556285334699</v>
      </c>
      <c r="AZ7" s="128"/>
      <c r="BA7" s="134">
        <v>3.4583978608099102</v>
      </c>
      <c r="BB7" s="135">
        <v>4.3346576836441804</v>
      </c>
      <c r="BC7" s="136">
        <v>3.9189406039228398</v>
      </c>
      <c r="BD7" s="128"/>
      <c r="BE7" s="137">
        <v>5.0751447159329999</v>
      </c>
    </row>
    <row r="8" spans="1:57" x14ac:dyDescent="0.25">
      <c r="A8" s="21" t="s">
        <v>19</v>
      </c>
      <c r="B8" s="3" t="str">
        <f t="shared" ref="B8:B43" si="0">TRIM(A8)</f>
        <v>Norfolk/Virginia Beach, VA</v>
      </c>
      <c r="C8" s="3"/>
      <c r="D8" s="24" t="s">
        <v>16</v>
      </c>
      <c r="E8" s="27" t="s">
        <v>17</v>
      </c>
      <c r="F8" s="3"/>
      <c r="G8" s="152">
        <v>101.091832773718</v>
      </c>
      <c r="H8" s="147">
        <v>103.96226234624901</v>
      </c>
      <c r="I8" s="147">
        <v>107.725188415402</v>
      </c>
      <c r="J8" s="147">
        <v>100.663858971881</v>
      </c>
      <c r="K8" s="147">
        <v>101.07723759466801</v>
      </c>
      <c r="L8" s="153">
        <v>103.028082498289</v>
      </c>
      <c r="M8" s="147"/>
      <c r="N8" s="154">
        <v>120.177932268573</v>
      </c>
      <c r="O8" s="155">
        <v>123.395872145296</v>
      </c>
      <c r="P8" s="156">
        <v>121.83282487118601</v>
      </c>
      <c r="Q8" s="147"/>
      <c r="R8" s="157">
        <v>109.47217167609</v>
      </c>
      <c r="S8" s="75"/>
      <c r="T8" s="30">
        <v>4.7344394639098599</v>
      </c>
      <c r="U8" s="128">
        <v>6.7991048994688503</v>
      </c>
      <c r="V8" s="128">
        <v>11.708456424328</v>
      </c>
      <c r="W8" s="128">
        <v>0.71462626371260796</v>
      </c>
      <c r="X8" s="128">
        <v>-1.5714699010326201</v>
      </c>
      <c r="Y8" s="133">
        <v>4.2560213804035802</v>
      </c>
      <c r="Z8" s="128"/>
      <c r="AA8" s="134">
        <v>0.22382461798230699</v>
      </c>
      <c r="AB8" s="135">
        <v>-3.3445552062269099</v>
      </c>
      <c r="AC8" s="136">
        <v>-1.6916224105001501</v>
      </c>
      <c r="AD8" s="128"/>
      <c r="AE8" s="137">
        <v>1.5474391148167701</v>
      </c>
      <c r="AF8" s="30"/>
      <c r="AG8" s="152">
        <v>106.595183221414</v>
      </c>
      <c r="AH8" s="147">
        <v>107.053933519143</v>
      </c>
      <c r="AI8" s="147">
        <v>110.137766493315</v>
      </c>
      <c r="AJ8" s="147">
        <v>110.07941674186</v>
      </c>
      <c r="AK8" s="147">
        <v>113.496645803692</v>
      </c>
      <c r="AL8" s="153">
        <v>109.61913782694999</v>
      </c>
      <c r="AM8" s="147"/>
      <c r="AN8" s="154">
        <v>138.59740475122001</v>
      </c>
      <c r="AO8" s="155">
        <v>142.943312331447</v>
      </c>
      <c r="AP8" s="156">
        <v>140.81881673313401</v>
      </c>
      <c r="AQ8" s="147"/>
      <c r="AR8" s="157">
        <v>120.291460301078</v>
      </c>
      <c r="AS8" s="75"/>
      <c r="AT8" s="30">
        <v>3.9375385566532199</v>
      </c>
      <c r="AU8" s="128">
        <v>3.4283072415418401</v>
      </c>
      <c r="AV8" s="128">
        <v>4.1188805096837902</v>
      </c>
      <c r="AW8" s="128">
        <v>2.2329969569799002</v>
      </c>
      <c r="AX8" s="128">
        <v>2.72223169563456</v>
      </c>
      <c r="AY8" s="133">
        <v>3.19987548103594</v>
      </c>
      <c r="AZ8" s="128"/>
      <c r="BA8" s="134">
        <v>2.5918531754907201</v>
      </c>
      <c r="BB8" s="135">
        <v>2.7189724749129698</v>
      </c>
      <c r="BC8" s="136">
        <v>2.6660386530952498</v>
      </c>
      <c r="BD8" s="128"/>
      <c r="BE8" s="137">
        <v>2.91473676520335</v>
      </c>
    </row>
    <row r="9" spans="1:57" ht="16" x14ac:dyDescent="0.45">
      <c r="A9" s="21" t="s">
        <v>20</v>
      </c>
      <c r="B9" s="81" t="s">
        <v>71</v>
      </c>
      <c r="C9" s="3"/>
      <c r="D9" s="24" t="s">
        <v>16</v>
      </c>
      <c r="E9" s="27" t="s">
        <v>17</v>
      </c>
      <c r="F9" s="3"/>
      <c r="G9" s="152">
        <v>99.552322801274101</v>
      </c>
      <c r="H9" s="147">
        <v>111.008244243761</v>
      </c>
      <c r="I9" s="147">
        <v>111.865813394255</v>
      </c>
      <c r="J9" s="147">
        <v>103.655740447303</v>
      </c>
      <c r="K9" s="147">
        <v>99.349886317411404</v>
      </c>
      <c r="L9" s="153">
        <v>105.57588980233</v>
      </c>
      <c r="M9" s="147"/>
      <c r="N9" s="154">
        <v>117.33260988978201</v>
      </c>
      <c r="O9" s="155">
        <v>118.223580389118</v>
      </c>
      <c r="P9" s="156">
        <v>117.786416489812</v>
      </c>
      <c r="Q9" s="147"/>
      <c r="R9" s="157">
        <v>109.671125122795</v>
      </c>
      <c r="S9" s="75"/>
      <c r="T9" s="30">
        <v>1.0841204099055699</v>
      </c>
      <c r="U9" s="128">
        <v>8.5625661081007998</v>
      </c>
      <c r="V9" s="128">
        <v>7.8489889168648102</v>
      </c>
      <c r="W9" s="128">
        <v>-4.5481905657249699</v>
      </c>
      <c r="X9" s="128">
        <v>-8.2448067690089193</v>
      </c>
      <c r="Y9" s="133">
        <v>0.79245140068811304</v>
      </c>
      <c r="Z9" s="128"/>
      <c r="AA9" s="134">
        <v>-3.2097913727656402</v>
      </c>
      <c r="AB9" s="135">
        <v>-5.16634261210646</v>
      </c>
      <c r="AC9" s="136">
        <v>-4.2225712978644703</v>
      </c>
      <c r="AD9" s="128"/>
      <c r="AE9" s="137">
        <v>-1.3401220688351001</v>
      </c>
      <c r="AF9" s="30"/>
      <c r="AG9" s="152">
        <v>100.488503123877</v>
      </c>
      <c r="AH9" s="147">
        <v>109.89916511848</v>
      </c>
      <c r="AI9" s="147">
        <v>115.693378023479</v>
      </c>
      <c r="AJ9" s="147">
        <v>113.550238047818</v>
      </c>
      <c r="AK9" s="147">
        <v>108.65165485938699</v>
      </c>
      <c r="AL9" s="153">
        <v>110.193195752382</v>
      </c>
      <c r="AM9" s="147"/>
      <c r="AN9" s="154">
        <v>123.78583031971201</v>
      </c>
      <c r="AO9" s="155">
        <v>126.87243257669201</v>
      </c>
      <c r="AP9" s="156">
        <v>125.37757983142301</v>
      </c>
      <c r="AQ9" s="147"/>
      <c r="AR9" s="157">
        <v>115.18662634057399</v>
      </c>
      <c r="AS9" s="75"/>
      <c r="AT9" s="30">
        <v>-1.90717658648094</v>
      </c>
      <c r="AU9" s="128">
        <v>0.389219464098014</v>
      </c>
      <c r="AV9" s="128">
        <v>1.0228581327005</v>
      </c>
      <c r="AW9" s="128">
        <v>-2.4514852304155301</v>
      </c>
      <c r="AX9" s="128">
        <v>-2.8830726170400398</v>
      </c>
      <c r="AY9" s="133">
        <v>-1.1339942964627201</v>
      </c>
      <c r="AZ9" s="128"/>
      <c r="BA9" s="134">
        <v>-0.32771845526141602</v>
      </c>
      <c r="BB9" s="135">
        <v>0.133882027239172</v>
      </c>
      <c r="BC9" s="136">
        <v>-8.5363569220793398E-2</v>
      </c>
      <c r="BD9" s="128"/>
      <c r="BE9" s="137">
        <v>-0.79164436488976497</v>
      </c>
    </row>
    <row r="10" spans="1:57" x14ac:dyDescent="0.25">
      <c r="A10" s="21" t="s">
        <v>21</v>
      </c>
      <c r="B10" s="3" t="str">
        <f t="shared" si="0"/>
        <v>Virginia Area</v>
      </c>
      <c r="C10" s="3"/>
      <c r="D10" s="24" t="s">
        <v>16</v>
      </c>
      <c r="E10" s="27" t="s">
        <v>17</v>
      </c>
      <c r="F10" s="3"/>
      <c r="G10" s="152">
        <v>111.918092088782</v>
      </c>
      <c r="H10" s="147">
        <v>115.558152607271</v>
      </c>
      <c r="I10" s="147">
        <v>117.359412955465</v>
      </c>
      <c r="J10" s="147">
        <v>114.41809828635</v>
      </c>
      <c r="K10" s="147">
        <v>110.749737962515</v>
      </c>
      <c r="L10" s="153">
        <v>114.187097179418</v>
      </c>
      <c r="M10" s="147"/>
      <c r="N10" s="154">
        <v>148.646567927441</v>
      </c>
      <c r="O10" s="155">
        <v>152.68451796695999</v>
      </c>
      <c r="P10" s="156">
        <v>150.730890078426</v>
      </c>
      <c r="Q10" s="147"/>
      <c r="R10" s="157">
        <v>126.973206694542</v>
      </c>
      <c r="S10" s="75"/>
      <c r="T10" s="30">
        <v>0.606351262017085</v>
      </c>
      <c r="U10" s="128">
        <v>9.3326462301481694</v>
      </c>
      <c r="V10" s="128">
        <v>13.544711620296701</v>
      </c>
      <c r="W10" s="128">
        <v>5.3213285497726002</v>
      </c>
      <c r="X10" s="128">
        <v>-6.4214278318669296</v>
      </c>
      <c r="Y10" s="133">
        <v>4.0668293669600404</v>
      </c>
      <c r="Z10" s="128"/>
      <c r="AA10" s="134">
        <v>-9.5132920800528993</v>
      </c>
      <c r="AB10" s="135">
        <v>-9.3324065831682397</v>
      </c>
      <c r="AC10" s="136">
        <v>-9.3857035237146693</v>
      </c>
      <c r="AD10" s="128"/>
      <c r="AE10" s="137">
        <v>-1.91981459372774</v>
      </c>
      <c r="AF10" s="30"/>
      <c r="AG10" s="152">
        <v>116.45749885891701</v>
      </c>
      <c r="AH10" s="147">
        <v>117.845485342082</v>
      </c>
      <c r="AI10" s="147">
        <v>120.127512921777</v>
      </c>
      <c r="AJ10" s="147">
        <v>122.211159109322</v>
      </c>
      <c r="AK10" s="147">
        <v>132.40781650269901</v>
      </c>
      <c r="AL10" s="153">
        <v>122.14985609761101</v>
      </c>
      <c r="AM10" s="147"/>
      <c r="AN10" s="154">
        <v>172.29154617631599</v>
      </c>
      <c r="AO10" s="155">
        <v>175.64536881311301</v>
      </c>
      <c r="AP10" s="156">
        <v>173.99945627442099</v>
      </c>
      <c r="AQ10" s="147"/>
      <c r="AR10" s="157">
        <v>139.72744935063599</v>
      </c>
      <c r="AS10" s="75"/>
      <c r="AT10" s="30">
        <v>4.5391339507458799</v>
      </c>
      <c r="AU10" s="128">
        <v>5.9475897841671799</v>
      </c>
      <c r="AV10" s="128">
        <v>6.4611932219421302</v>
      </c>
      <c r="AW10" s="128">
        <v>5.8112678444954797</v>
      </c>
      <c r="AX10" s="128">
        <v>4.0637183437729103</v>
      </c>
      <c r="AY10" s="133">
        <v>5.3208115591430003</v>
      </c>
      <c r="AZ10" s="128"/>
      <c r="BA10" s="134">
        <v>2.4263445940349002</v>
      </c>
      <c r="BB10" s="135">
        <v>3.16876751312939</v>
      </c>
      <c r="BC10" s="136">
        <v>2.80977258534717</v>
      </c>
      <c r="BD10" s="128"/>
      <c r="BE10" s="137">
        <v>4.30991164469207</v>
      </c>
    </row>
    <row r="11" spans="1:57" x14ac:dyDescent="0.25">
      <c r="A11" s="34" t="s">
        <v>22</v>
      </c>
      <c r="B11" s="3" t="str">
        <f t="shared" si="0"/>
        <v>Washington, DC</v>
      </c>
      <c r="C11" s="3"/>
      <c r="D11" s="24" t="s">
        <v>16</v>
      </c>
      <c r="E11" s="27" t="s">
        <v>17</v>
      </c>
      <c r="F11" s="3"/>
      <c r="G11" s="152">
        <v>214.27930457712301</v>
      </c>
      <c r="H11" s="147">
        <v>226.34208221955899</v>
      </c>
      <c r="I11" s="147">
        <v>226.968976547788</v>
      </c>
      <c r="J11" s="147">
        <v>182.56684318209099</v>
      </c>
      <c r="K11" s="147">
        <v>159.18914945177801</v>
      </c>
      <c r="L11" s="153">
        <v>205.79732368307299</v>
      </c>
      <c r="M11" s="147"/>
      <c r="N11" s="154">
        <v>157.70019410040399</v>
      </c>
      <c r="O11" s="155">
        <v>156.58403922303401</v>
      </c>
      <c r="P11" s="156">
        <v>157.126637695857</v>
      </c>
      <c r="Q11" s="147"/>
      <c r="R11" s="157">
        <v>191.572846618516</v>
      </c>
      <c r="S11" s="75"/>
      <c r="T11" s="30">
        <v>23.3044970300298</v>
      </c>
      <c r="U11" s="128">
        <v>30.801180959271498</v>
      </c>
      <c r="V11" s="128">
        <v>26.9550820032151</v>
      </c>
      <c r="W11" s="128">
        <v>-8.8991426549854804</v>
      </c>
      <c r="X11" s="128">
        <v>-16.720123429513102</v>
      </c>
      <c r="Y11" s="133">
        <v>11.160581083797499</v>
      </c>
      <c r="Z11" s="128"/>
      <c r="AA11" s="134">
        <v>-7.2579669780813099</v>
      </c>
      <c r="AB11" s="135">
        <v>-7.0831102426673498</v>
      </c>
      <c r="AC11" s="136">
        <v>-7.1729389703732096</v>
      </c>
      <c r="AD11" s="128"/>
      <c r="AE11" s="137">
        <v>6.4892777292303796</v>
      </c>
      <c r="AF11" s="30"/>
      <c r="AG11" s="152">
        <v>201.99656658802601</v>
      </c>
      <c r="AH11" s="147">
        <v>229.69172351324801</v>
      </c>
      <c r="AI11" s="147">
        <v>247.610875772686</v>
      </c>
      <c r="AJ11" s="147">
        <v>235.98315954297999</v>
      </c>
      <c r="AK11" s="147">
        <v>211.09744325444501</v>
      </c>
      <c r="AL11" s="153">
        <v>226.62443574386401</v>
      </c>
      <c r="AM11" s="147"/>
      <c r="AN11" s="154">
        <v>193.69716858162701</v>
      </c>
      <c r="AO11" s="155">
        <v>195.951284462394</v>
      </c>
      <c r="AP11" s="156">
        <v>194.86351574484999</v>
      </c>
      <c r="AQ11" s="147"/>
      <c r="AR11" s="157">
        <v>217.15571706233399</v>
      </c>
      <c r="AS11" s="75"/>
      <c r="AT11" s="30">
        <v>6.9385031782107003</v>
      </c>
      <c r="AU11" s="128">
        <v>8.7117788573601391</v>
      </c>
      <c r="AV11" s="128">
        <v>11.2233002220536</v>
      </c>
      <c r="AW11" s="128">
        <v>6.50897541023207</v>
      </c>
      <c r="AX11" s="128">
        <v>3.9866399878541601</v>
      </c>
      <c r="AY11" s="133">
        <v>7.69130419471872</v>
      </c>
      <c r="AZ11" s="128"/>
      <c r="BA11" s="134">
        <v>5.3306221138731003</v>
      </c>
      <c r="BB11" s="135">
        <v>7.43442922326643</v>
      </c>
      <c r="BC11" s="136">
        <v>6.4095505537693898</v>
      </c>
      <c r="BD11" s="128"/>
      <c r="BE11" s="137">
        <v>7.3952033252804004</v>
      </c>
    </row>
    <row r="12" spans="1:57" x14ac:dyDescent="0.25">
      <c r="A12" s="21" t="s">
        <v>23</v>
      </c>
      <c r="B12" s="3" t="str">
        <f t="shared" si="0"/>
        <v>Arlington, VA</v>
      </c>
      <c r="C12" s="3"/>
      <c r="D12" s="24" t="s">
        <v>16</v>
      </c>
      <c r="E12" s="27" t="s">
        <v>17</v>
      </c>
      <c r="F12" s="3"/>
      <c r="G12" s="152">
        <v>238.98312047733901</v>
      </c>
      <c r="H12" s="147">
        <v>246.332335482301</v>
      </c>
      <c r="I12" s="147">
        <v>246.74802546240599</v>
      </c>
      <c r="J12" s="147">
        <v>219.80466190961599</v>
      </c>
      <c r="K12" s="147">
        <v>179.41743944636599</v>
      </c>
      <c r="L12" s="153">
        <v>231.020649859466</v>
      </c>
      <c r="M12" s="147"/>
      <c r="N12" s="154">
        <v>139.19685217668601</v>
      </c>
      <c r="O12" s="155">
        <v>134.560650269023</v>
      </c>
      <c r="P12" s="156">
        <v>136.83629383218499</v>
      </c>
      <c r="Q12" s="147"/>
      <c r="R12" s="157">
        <v>205.95139148732201</v>
      </c>
      <c r="S12" s="75"/>
      <c r="T12" s="30">
        <v>12.6293785227281</v>
      </c>
      <c r="U12" s="128">
        <v>23.890795304296201</v>
      </c>
      <c r="V12" s="128">
        <v>22.7390245444786</v>
      </c>
      <c r="W12" s="128">
        <v>15.4419919818337</v>
      </c>
      <c r="X12" s="128">
        <v>0.38918403536519303</v>
      </c>
      <c r="Y12" s="133">
        <v>18.529862787547</v>
      </c>
      <c r="Z12" s="128"/>
      <c r="AA12" s="134">
        <v>-6.6059409844294601</v>
      </c>
      <c r="AB12" s="135">
        <v>-7.3617022229273301</v>
      </c>
      <c r="AC12" s="136">
        <v>-7.0177723198106499</v>
      </c>
      <c r="AD12" s="128"/>
      <c r="AE12" s="137">
        <v>15.028765232715999</v>
      </c>
      <c r="AF12" s="30"/>
      <c r="AG12" s="152">
        <v>222.279400442477</v>
      </c>
      <c r="AH12" s="147">
        <v>255.407549046529</v>
      </c>
      <c r="AI12" s="147">
        <v>271.43399261930199</v>
      </c>
      <c r="AJ12" s="147">
        <v>262.16673061526097</v>
      </c>
      <c r="AK12" s="147">
        <v>225.44575963718799</v>
      </c>
      <c r="AL12" s="153">
        <v>249.285014254505</v>
      </c>
      <c r="AM12" s="147"/>
      <c r="AN12" s="154">
        <v>188.14720112235599</v>
      </c>
      <c r="AO12" s="155">
        <v>202.43947491567599</v>
      </c>
      <c r="AP12" s="156">
        <v>195.631280272411</v>
      </c>
      <c r="AQ12" s="147"/>
      <c r="AR12" s="157">
        <v>233.883677039513</v>
      </c>
      <c r="AS12" s="75"/>
      <c r="AT12" s="30">
        <v>9.1766498245115304</v>
      </c>
      <c r="AU12" s="128">
        <v>10.6521201182042</v>
      </c>
      <c r="AV12" s="128">
        <v>10.322014117298901</v>
      </c>
      <c r="AW12" s="128">
        <v>11.048370618444601</v>
      </c>
      <c r="AX12" s="128">
        <v>8.7067843248432606</v>
      </c>
      <c r="AY12" s="133">
        <v>10.3648749182994</v>
      </c>
      <c r="AZ12" s="128"/>
      <c r="BA12" s="134">
        <v>10.479146606439899</v>
      </c>
      <c r="BB12" s="135">
        <v>15.7022584213759</v>
      </c>
      <c r="BC12" s="136">
        <v>13.297661168195299</v>
      </c>
      <c r="BD12" s="128"/>
      <c r="BE12" s="137">
        <v>11.158187202530501</v>
      </c>
    </row>
    <row r="13" spans="1:57" x14ac:dyDescent="0.25">
      <c r="A13" s="21" t="s">
        <v>24</v>
      </c>
      <c r="B13" s="3" t="str">
        <f t="shared" si="0"/>
        <v>Suburban Virginia Area</v>
      </c>
      <c r="C13" s="3"/>
      <c r="D13" s="24" t="s">
        <v>16</v>
      </c>
      <c r="E13" s="27" t="s">
        <v>17</v>
      </c>
      <c r="F13" s="3"/>
      <c r="G13" s="152">
        <v>148.81174855824599</v>
      </c>
      <c r="H13" s="147">
        <v>158.14162641509401</v>
      </c>
      <c r="I13" s="147">
        <v>158.52366623352501</v>
      </c>
      <c r="J13" s="147">
        <v>129.97639168343301</v>
      </c>
      <c r="K13" s="147">
        <v>122.340921468514</v>
      </c>
      <c r="L13" s="153">
        <v>144.941932819383</v>
      </c>
      <c r="M13" s="147"/>
      <c r="N13" s="154">
        <v>155.211908439051</v>
      </c>
      <c r="O13" s="155">
        <v>156.84889062229101</v>
      </c>
      <c r="P13" s="156">
        <v>156.05449857244801</v>
      </c>
      <c r="Q13" s="147"/>
      <c r="R13" s="157">
        <v>148.51930060891499</v>
      </c>
      <c r="S13" s="75"/>
      <c r="T13" s="30">
        <v>19.781176651377798</v>
      </c>
      <c r="U13" s="128">
        <v>29.403538833479601</v>
      </c>
      <c r="V13" s="128">
        <v>25.240840861829199</v>
      </c>
      <c r="W13" s="128">
        <v>-3.83734830269524</v>
      </c>
      <c r="X13" s="128">
        <v>-14.8104797538979</v>
      </c>
      <c r="Y13" s="133">
        <v>10.2540513195903</v>
      </c>
      <c r="Z13" s="128"/>
      <c r="AA13" s="134">
        <v>3.7703421747511898</v>
      </c>
      <c r="AB13" s="135">
        <v>0.57173880932766896</v>
      </c>
      <c r="AC13" s="136">
        <v>2.1150326906341999</v>
      </c>
      <c r="AD13" s="128"/>
      <c r="AE13" s="137">
        <v>6.9289437339926998</v>
      </c>
      <c r="AF13" s="30"/>
      <c r="AG13" s="152">
        <v>146.94945576363301</v>
      </c>
      <c r="AH13" s="147">
        <v>157.499371230891</v>
      </c>
      <c r="AI13" s="147">
        <v>161.98266678263801</v>
      </c>
      <c r="AJ13" s="147">
        <v>156.37890464437899</v>
      </c>
      <c r="AK13" s="147">
        <v>152.626956296505</v>
      </c>
      <c r="AL13" s="153">
        <v>155.45018810136301</v>
      </c>
      <c r="AM13" s="147"/>
      <c r="AN13" s="154">
        <v>171.62916469917701</v>
      </c>
      <c r="AO13" s="155">
        <v>173.577240520873</v>
      </c>
      <c r="AP13" s="156">
        <v>172.63287966690299</v>
      </c>
      <c r="AQ13" s="147"/>
      <c r="AR13" s="157">
        <v>161.003830753432</v>
      </c>
      <c r="AS13" s="75"/>
      <c r="AT13" s="30">
        <v>7.2209050326264697</v>
      </c>
      <c r="AU13" s="128">
        <v>12.558404717565899</v>
      </c>
      <c r="AV13" s="128">
        <v>10.2872316493188</v>
      </c>
      <c r="AW13" s="128">
        <v>5.4492302256937704</v>
      </c>
      <c r="AX13" s="128">
        <v>0.72258775151626098</v>
      </c>
      <c r="AY13" s="133">
        <v>7.0725067182671202</v>
      </c>
      <c r="AZ13" s="128"/>
      <c r="BA13" s="134">
        <v>5.7920862649827098</v>
      </c>
      <c r="BB13" s="135">
        <v>4.7283668340582796</v>
      </c>
      <c r="BC13" s="136">
        <v>5.2454865396310497</v>
      </c>
      <c r="BD13" s="128"/>
      <c r="BE13" s="137">
        <v>6.40986014237125</v>
      </c>
    </row>
    <row r="14" spans="1:57" x14ac:dyDescent="0.25">
      <c r="A14" s="21" t="s">
        <v>25</v>
      </c>
      <c r="B14" s="3" t="str">
        <f t="shared" si="0"/>
        <v>Alexandria, VA</v>
      </c>
      <c r="C14" s="3"/>
      <c r="D14" s="24" t="s">
        <v>16</v>
      </c>
      <c r="E14" s="27" t="s">
        <v>17</v>
      </c>
      <c r="F14" s="3"/>
      <c r="G14" s="152">
        <v>155.04674310143801</v>
      </c>
      <c r="H14" s="147">
        <v>175.67223969196201</v>
      </c>
      <c r="I14" s="147">
        <v>176.387041727553</v>
      </c>
      <c r="J14" s="147">
        <v>158.71033790702401</v>
      </c>
      <c r="K14" s="147">
        <v>145.36364963503601</v>
      </c>
      <c r="L14" s="153">
        <v>163.82989069203501</v>
      </c>
      <c r="M14" s="147"/>
      <c r="N14" s="154">
        <v>134.24720261437901</v>
      </c>
      <c r="O14" s="155">
        <v>133.222724986527</v>
      </c>
      <c r="P14" s="156">
        <v>133.725021058414</v>
      </c>
      <c r="Q14" s="147"/>
      <c r="R14" s="157">
        <v>155.11450420123501</v>
      </c>
      <c r="S14" s="75"/>
      <c r="T14" s="30">
        <v>12.0983415594558</v>
      </c>
      <c r="U14" s="128">
        <v>25.5247203983857</v>
      </c>
      <c r="V14" s="128">
        <v>16.4212156188559</v>
      </c>
      <c r="W14" s="128">
        <v>3.5067959284692898</v>
      </c>
      <c r="X14" s="128">
        <v>-4.6611725293506696</v>
      </c>
      <c r="Y14" s="133">
        <v>10.7081435936904</v>
      </c>
      <c r="Z14" s="128"/>
      <c r="AA14" s="134">
        <v>-6.2918492398879602</v>
      </c>
      <c r="AB14" s="135">
        <v>-5.8603658504406004</v>
      </c>
      <c r="AC14" s="136">
        <v>-6.06571070371667</v>
      </c>
      <c r="AD14" s="128"/>
      <c r="AE14" s="137">
        <v>6.1841619156937204</v>
      </c>
      <c r="AF14" s="30"/>
      <c r="AG14" s="152">
        <v>159.227614781634</v>
      </c>
      <c r="AH14" s="147">
        <v>187.15324919760599</v>
      </c>
      <c r="AI14" s="147">
        <v>200.859078562105</v>
      </c>
      <c r="AJ14" s="147">
        <v>191.225113828151</v>
      </c>
      <c r="AK14" s="147">
        <v>171.02542707510699</v>
      </c>
      <c r="AL14" s="153">
        <v>183.26075689131301</v>
      </c>
      <c r="AM14" s="147"/>
      <c r="AN14" s="154">
        <v>155.81048254294899</v>
      </c>
      <c r="AO14" s="155">
        <v>158.83717357198799</v>
      </c>
      <c r="AP14" s="156">
        <v>157.40286223456101</v>
      </c>
      <c r="AQ14" s="147"/>
      <c r="AR14" s="157">
        <v>175.561994291969</v>
      </c>
      <c r="AS14" s="75"/>
      <c r="AT14" s="30">
        <v>7.3169349001335497</v>
      </c>
      <c r="AU14" s="128">
        <v>11.7801594054436</v>
      </c>
      <c r="AV14" s="128">
        <v>13.0092280138488</v>
      </c>
      <c r="AW14" s="128">
        <v>9.0069259118315195</v>
      </c>
      <c r="AX14" s="128">
        <v>5.6165307935703197</v>
      </c>
      <c r="AY14" s="133">
        <v>9.5976404485761204</v>
      </c>
      <c r="AZ14" s="128"/>
      <c r="BA14" s="134">
        <v>5.0969358074055098</v>
      </c>
      <c r="BB14" s="135">
        <v>6.4354680427593802</v>
      </c>
      <c r="BC14" s="136">
        <v>5.8088533683423202</v>
      </c>
      <c r="BD14" s="128"/>
      <c r="BE14" s="137">
        <v>8.6137968535862406</v>
      </c>
    </row>
    <row r="15" spans="1:57" x14ac:dyDescent="0.25">
      <c r="A15" s="21" t="s">
        <v>26</v>
      </c>
      <c r="B15" s="3" t="str">
        <f t="shared" si="0"/>
        <v>Fairfax/Tysons Corner, VA</v>
      </c>
      <c r="C15" s="3"/>
      <c r="D15" s="24" t="s">
        <v>16</v>
      </c>
      <c r="E15" s="27" t="s">
        <v>17</v>
      </c>
      <c r="F15" s="3"/>
      <c r="G15" s="152">
        <v>147.843247897476</v>
      </c>
      <c r="H15" s="147">
        <v>178.324095033822</v>
      </c>
      <c r="I15" s="147">
        <v>199.12201704955899</v>
      </c>
      <c r="J15" s="147">
        <v>172.93136667906199</v>
      </c>
      <c r="K15" s="147">
        <v>138.716025005897</v>
      </c>
      <c r="L15" s="153">
        <v>170.88816438951901</v>
      </c>
      <c r="M15" s="147"/>
      <c r="N15" s="154">
        <v>130.20242479674701</v>
      </c>
      <c r="O15" s="155">
        <v>132.20112641673899</v>
      </c>
      <c r="P15" s="156">
        <v>131.278215861098</v>
      </c>
      <c r="Q15" s="147"/>
      <c r="R15" s="157">
        <v>159.85375732064401</v>
      </c>
      <c r="S15" s="75"/>
      <c r="T15" s="30">
        <v>6.0468606349063103</v>
      </c>
      <c r="U15" s="128">
        <v>19.386550944812001</v>
      </c>
      <c r="V15" s="128">
        <v>26.1068854363381</v>
      </c>
      <c r="W15" s="128">
        <v>5.6307202616815397</v>
      </c>
      <c r="X15" s="128">
        <v>-6.8390947396469404</v>
      </c>
      <c r="Y15" s="133">
        <v>11.920463456866299</v>
      </c>
      <c r="Z15" s="128"/>
      <c r="AA15" s="134">
        <v>0.90574796731097995</v>
      </c>
      <c r="AB15" s="135">
        <v>1.4995006105488999</v>
      </c>
      <c r="AC15" s="136">
        <v>1.2455375297912401</v>
      </c>
      <c r="AD15" s="128"/>
      <c r="AE15" s="137">
        <v>9.9566116673293408</v>
      </c>
      <c r="AF15" s="30"/>
      <c r="AG15" s="152">
        <v>152.66889961844601</v>
      </c>
      <c r="AH15" s="147">
        <v>189.52363768062099</v>
      </c>
      <c r="AI15" s="147">
        <v>214.42538030346901</v>
      </c>
      <c r="AJ15" s="147">
        <v>205.27456247428299</v>
      </c>
      <c r="AK15" s="147">
        <v>162.85120785804801</v>
      </c>
      <c r="AL15" s="153">
        <v>188.14972603673499</v>
      </c>
      <c r="AM15" s="147"/>
      <c r="AN15" s="154">
        <v>143.63642202912101</v>
      </c>
      <c r="AO15" s="155">
        <v>145.55555016238901</v>
      </c>
      <c r="AP15" s="156">
        <v>144.64024996732999</v>
      </c>
      <c r="AQ15" s="147"/>
      <c r="AR15" s="157">
        <v>175.591684178197</v>
      </c>
      <c r="AS15" s="75"/>
      <c r="AT15" s="30">
        <v>3.6185920129152001</v>
      </c>
      <c r="AU15" s="128">
        <v>6.1604921088095699</v>
      </c>
      <c r="AV15" s="128">
        <v>8.7769669897667804</v>
      </c>
      <c r="AW15" s="128">
        <v>6.2390231373635503</v>
      </c>
      <c r="AX15" s="128">
        <v>-0.63823893813625598</v>
      </c>
      <c r="AY15" s="133">
        <v>5.5872626419210203</v>
      </c>
      <c r="AZ15" s="128"/>
      <c r="BA15" s="134">
        <v>5.6142261443452499</v>
      </c>
      <c r="BB15" s="135">
        <v>6.3565731802393799</v>
      </c>
      <c r="BC15" s="136">
        <v>6.0095832823559903</v>
      </c>
      <c r="BD15" s="128"/>
      <c r="BE15" s="137">
        <v>5.6557047419761197</v>
      </c>
    </row>
    <row r="16" spans="1:57" x14ac:dyDescent="0.25">
      <c r="A16" s="21" t="s">
        <v>27</v>
      </c>
      <c r="B16" s="3" t="str">
        <f t="shared" si="0"/>
        <v>I-95 Fredericksburg, VA</v>
      </c>
      <c r="C16" s="3"/>
      <c r="D16" s="24" t="s">
        <v>16</v>
      </c>
      <c r="E16" s="27" t="s">
        <v>17</v>
      </c>
      <c r="F16" s="3"/>
      <c r="G16" s="152">
        <v>92.228402747009298</v>
      </c>
      <c r="H16" s="147">
        <v>95.127369159815501</v>
      </c>
      <c r="I16" s="147">
        <v>97.019140700599905</v>
      </c>
      <c r="J16" s="147">
        <v>93.296036745406795</v>
      </c>
      <c r="K16" s="147">
        <v>92.431734080066306</v>
      </c>
      <c r="L16" s="153">
        <v>94.089099091727306</v>
      </c>
      <c r="M16" s="147"/>
      <c r="N16" s="154">
        <v>105.34287585217</v>
      </c>
      <c r="O16" s="155">
        <v>108.43891399772301</v>
      </c>
      <c r="P16" s="156">
        <v>106.967074626865</v>
      </c>
      <c r="Q16" s="147"/>
      <c r="R16" s="157">
        <v>98.264017197998101</v>
      </c>
      <c r="S16" s="75"/>
      <c r="T16" s="30">
        <v>0.46134421177410001</v>
      </c>
      <c r="U16" s="128">
        <v>3.2522937555409999</v>
      </c>
      <c r="V16" s="128">
        <v>6.0459441697841196</v>
      </c>
      <c r="W16" s="128">
        <v>-2.18768625615128</v>
      </c>
      <c r="X16" s="128">
        <v>-6.1022774547990002</v>
      </c>
      <c r="Y16" s="133">
        <v>-2.34485356024982E-2</v>
      </c>
      <c r="Z16" s="128"/>
      <c r="AA16" s="134">
        <v>-4.5171960278170102</v>
      </c>
      <c r="AB16" s="135">
        <v>1.68283491507526</v>
      </c>
      <c r="AC16" s="136">
        <v>-1.4183599610948401</v>
      </c>
      <c r="AD16" s="128"/>
      <c r="AE16" s="137">
        <v>-0.68194498310247698</v>
      </c>
      <c r="AF16" s="30"/>
      <c r="AG16" s="152">
        <v>95.328905136857799</v>
      </c>
      <c r="AH16" s="147">
        <v>95.739229292929195</v>
      </c>
      <c r="AI16" s="147">
        <v>99.329804182335096</v>
      </c>
      <c r="AJ16" s="147">
        <v>99.170157145415402</v>
      </c>
      <c r="AK16" s="147">
        <v>96.902426460304795</v>
      </c>
      <c r="AL16" s="153">
        <v>97.394210758970601</v>
      </c>
      <c r="AM16" s="147"/>
      <c r="AN16" s="154">
        <v>110.222504011485</v>
      </c>
      <c r="AO16" s="155">
        <v>113.41465126034301</v>
      </c>
      <c r="AP16" s="156">
        <v>111.899844504558</v>
      </c>
      <c r="AQ16" s="147"/>
      <c r="AR16" s="157">
        <v>102.095891327362</v>
      </c>
      <c r="AS16" s="75"/>
      <c r="AT16" s="30">
        <v>-1.3495542197351</v>
      </c>
      <c r="AU16" s="128">
        <v>1.4488144261587701</v>
      </c>
      <c r="AV16" s="128">
        <v>2.8997211640856899</v>
      </c>
      <c r="AW16" s="128">
        <v>-0.19774865943783801</v>
      </c>
      <c r="AX16" s="128">
        <v>-1.8857805339104401</v>
      </c>
      <c r="AY16" s="133">
        <v>0.15899639299034399</v>
      </c>
      <c r="AZ16" s="128"/>
      <c r="BA16" s="134">
        <v>0.53776224523331995</v>
      </c>
      <c r="BB16" s="135">
        <v>3.6054680204675398</v>
      </c>
      <c r="BC16" s="136">
        <v>2.1463380328776198</v>
      </c>
      <c r="BD16" s="128"/>
      <c r="BE16" s="137">
        <v>0.89824299651454498</v>
      </c>
    </row>
    <row r="17" spans="1:57" x14ac:dyDescent="0.25">
      <c r="A17" s="21" t="s">
        <v>28</v>
      </c>
      <c r="B17" s="3" t="str">
        <f t="shared" si="0"/>
        <v>Dulles Airport Area, VA</v>
      </c>
      <c r="C17" s="3"/>
      <c r="D17" s="24" t="s">
        <v>16</v>
      </c>
      <c r="E17" s="27" t="s">
        <v>17</v>
      </c>
      <c r="F17" s="3"/>
      <c r="G17" s="152">
        <v>122.792419254658</v>
      </c>
      <c r="H17" s="147">
        <v>145.91417487388901</v>
      </c>
      <c r="I17" s="147">
        <v>152.96695525857001</v>
      </c>
      <c r="J17" s="147">
        <v>140.78014492753601</v>
      </c>
      <c r="K17" s="147">
        <v>122.782436232831</v>
      </c>
      <c r="L17" s="153">
        <v>138.64443580721701</v>
      </c>
      <c r="M17" s="147"/>
      <c r="N17" s="154">
        <v>117.74403124564</v>
      </c>
      <c r="O17" s="155">
        <v>117.19291208791201</v>
      </c>
      <c r="P17" s="156">
        <v>117.462953318296</v>
      </c>
      <c r="Q17" s="147"/>
      <c r="R17" s="157">
        <v>132.60267126759399</v>
      </c>
      <c r="S17" s="75"/>
      <c r="T17" s="30">
        <v>9.7205542276963808</v>
      </c>
      <c r="U17" s="128">
        <v>20.674159479821501</v>
      </c>
      <c r="V17" s="128">
        <v>24.1774102226602</v>
      </c>
      <c r="W17" s="128">
        <v>5.1584005164732103</v>
      </c>
      <c r="X17" s="128">
        <v>-4.0110579627820799</v>
      </c>
      <c r="Y17" s="133">
        <v>11.1902161583991</v>
      </c>
      <c r="Z17" s="128"/>
      <c r="AA17" s="134">
        <v>5.5445070002286396</v>
      </c>
      <c r="AB17" s="135">
        <v>4.2188122361051503</v>
      </c>
      <c r="AC17" s="136">
        <v>4.8633233079066898</v>
      </c>
      <c r="AD17" s="128"/>
      <c r="AE17" s="137">
        <v>9.8493597987265193</v>
      </c>
      <c r="AF17" s="30"/>
      <c r="AG17" s="152">
        <v>126.02996434672799</v>
      </c>
      <c r="AH17" s="147">
        <v>150.350789781065</v>
      </c>
      <c r="AI17" s="147">
        <v>168.329463683889</v>
      </c>
      <c r="AJ17" s="147">
        <v>162.82959838468699</v>
      </c>
      <c r="AK17" s="147">
        <v>140.19436967951901</v>
      </c>
      <c r="AL17" s="153">
        <v>151.249436015989</v>
      </c>
      <c r="AM17" s="147"/>
      <c r="AN17" s="154">
        <v>128.79197577569599</v>
      </c>
      <c r="AO17" s="155">
        <v>127.044817295439</v>
      </c>
      <c r="AP17" s="156">
        <v>127.905710463018</v>
      </c>
      <c r="AQ17" s="147"/>
      <c r="AR17" s="157">
        <v>144.57418056606301</v>
      </c>
      <c r="AS17" s="75"/>
      <c r="AT17" s="30">
        <v>2.10799715211957</v>
      </c>
      <c r="AU17" s="128">
        <v>6.8082635656522399</v>
      </c>
      <c r="AV17" s="128">
        <v>11.9533077847911</v>
      </c>
      <c r="AW17" s="128">
        <v>8.1173756826061805</v>
      </c>
      <c r="AX17" s="128">
        <v>3.2571521726653101</v>
      </c>
      <c r="AY17" s="133">
        <v>7.0320058527926896</v>
      </c>
      <c r="AZ17" s="128"/>
      <c r="BA17" s="134">
        <v>10.289870987747401</v>
      </c>
      <c r="BB17" s="135">
        <v>9.3102613106276095</v>
      </c>
      <c r="BC17" s="136">
        <v>9.7940368099760207</v>
      </c>
      <c r="BD17" s="128"/>
      <c r="BE17" s="137">
        <v>7.7129613726533197</v>
      </c>
    </row>
    <row r="18" spans="1:57" x14ac:dyDescent="0.25">
      <c r="A18" s="21" t="s">
        <v>29</v>
      </c>
      <c r="B18" s="3" t="str">
        <f t="shared" si="0"/>
        <v>Williamsburg, VA</v>
      </c>
      <c r="C18" s="3"/>
      <c r="D18" s="24" t="s">
        <v>16</v>
      </c>
      <c r="E18" s="27" t="s">
        <v>17</v>
      </c>
      <c r="F18" s="3"/>
      <c r="G18" s="152">
        <v>110.583517721099</v>
      </c>
      <c r="H18" s="147">
        <v>110.661294518426</v>
      </c>
      <c r="I18" s="147">
        <v>114.363961538461</v>
      </c>
      <c r="J18" s="147">
        <v>101.25213923132701</v>
      </c>
      <c r="K18" s="147">
        <v>103.353316566063</v>
      </c>
      <c r="L18" s="153">
        <v>108.25029851734099</v>
      </c>
      <c r="M18" s="147"/>
      <c r="N18" s="154">
        <v>149.366456548347</v>
      </c>
      <c r="O18" s="155">
        <v>159.76256940562601</v>
      </c>
      <c r="P18" s="156">
        <v>154.799890933878</v>
      </c>
      <c r="Q18" s="147"/>
      <c r="R18" s="157">
        <v>127.086952358434</v>
      </c>
      <c r="S18" s="75"/>
      <c r="T18" s="30">
        <v>1.82268311703445</v>
      </c>
      <c r="U18" s="128">
        <v>-1.3742508340616499</v>
      </c>
      <c r="V18" s="128">
        <v>7.9272409660297702</v>
      </c>
      <c r="W18" s="128">
        <v>4.1208226119751803</v>
      </c>
      <c r="X18" s="128">
        <v>-9.4934048239657702</v>
      </c>
      <c r="Y18" s="133">
        <v>0.12753891598290401</v>
      </c>
      <c r="Z18" s="128"/>
      <c r="AA18" s="134">
        <v>2.0035404150275098</v>
      </c>
      <c r="AB18" s="135">
        <v>-0.50659493665565802</v>
      </c>
      <c r="AC18" s="136">
        <v>0.51538574806785198</v>
      </c>
      <c r="AD18" s="128"/>
      <c r="AE18" s="137">
        <v>-0.10819936562889799</v>
      </c>
      <c r="AF18" s="30"/>
      <c r="AG18" s="152">
        <v>122.954479016958</v>
      </c>
      <c r="AH18" s="147">
        <v>113.809409868939</v>
      </c>
      <c r="AI18" s="147">
        <v>116.494809149392</v>
      </c>
      <c r="AJ18" s="147">
        <v>115.24435606319599</v>
      </c>
      <c r="AK18" s="147">
        <v>125.434462102689</v>
      </c>
      <c r="AL18" s="153">
        <v>118.97066890871599</v>
      </c>
      <c r="AM18" s="147"/>
      <c r="AN18" s="154">
        <v>173.392467697987</v>
      </c>
      <c r="AO18" s="155">
        <v>185.001590937435</v>
      </c>
      <c r="AP18" s="156">
        <v>179.358360144416</v>
      </c>
      <c r="AQ18" s="147"/>
      <c r="AR18" s="157">
        <v>142.59352585263099</v>
      </c>
      <c r="AS18" s="75"/>
      <c r="AT18" s="30">
        <v>3.16931229620688</v>
      </c>
      <c r="AU18" s="128">
        <v>2.3834187612635098</v>
      </c>
      <c r="AV18" s="128">
        <v>2.0238629899101599</v>
      </c>
      <c r="AW18" s="128">
        <v>-4.9396728781008603</v>
      </c>
      <c r="AX18" s="128">
        <v>-1.3666637959983601</v>
      </c>
      <c r="AY18" s="133">
        <v>-0.12170729858552801</v>
      </c>
      <c r="AZ18" s="128"/>
      <c r="BA18" s="134">
        <v>1.7014306476719601</v>
      </c>
      <c r="BB18" s="135">
        <v>1.9701118101172601</v>
      </c>
      <c r="BC18" s="136">
        <v>1.83816942329371</v>
      </c>
      <c r="BD18" s="128"/>
      <c r="BE18" s="137">
        <v>1.0013534089895</v>
      </c>
    </row>
    <row r="19" spans="1:57" x14ac:dyDescent="0.25">
      <c r="A19" s="21" t="s">
        <v>30</v>
      </c>
      <c r="B19" s="3" t="str">
        <f t="shared" si="0"/>
        <v>Virginia Beach, VA</v>
      </c>
      <c r="C19" s="3"/>
      <c r="D19" s="24" t="s">
        <v>16</v>
      </c>
      <c r="E19" s="27" t="s">
        <v>17</v>
      </c>
      <c r="F19" s="3"/>
      <c r="G19" s="152">
        <v>111.208214213098</v>
      </c>
      <c r="H19" s="147">
        <v>109.296715873864</v>
      </c>
      <c r="I19" s="147">
        <v>113.971557456214</v>
      </c>
      <c r="J19" s="147">
        <v>104.48052700151</v>
      </c>
      <c r="K19" s="147">
        <v>105.260085078583</v>
      </c>
      <c r="L19" s="153">
        <v>108.945287706907</v>
      </c>
      <c r="M19" s="147"/>
      <c r="N19" s="154">
        <v>121.89224895763201</v>
      </c>
      <c r="O19" s="155">
        <v>124.163481522384</v>
      </c>
      <c r="P19" s="156">
        <v>123.098483154641</v>
      </c>
      <c r="Q19" s="147"/>
      <c r="R19" s="157">
        <v>114.159103677803</v>
      </c>
      <c r="S19" s="75"/>
      <c r="T19" s="30">
        <v>4.6916997339927402</v>
      </c>
      <c r="U19" s="128">
        <v>4.5601099931044597</v>
      </c>
      <c r="V19" s="128">
        <v>10.485710200533299</v>
      </c>
      <c r="W19" s="128">
        <v>-3.8743139578215602</v>
      </c>
      <c r="X19" s="128">
        <v>-3.9660755434089201</v>
      </c>
      <c r="Y19" s="133">
        <v>2.1107092621753698</v>
      </c>
      <c r="Z19" s="128"/>
      <c r="AA19" s="134">
        <v>-2.0560535014596102</v>
      </c>
      <c r="AB19" s="135">
        <v>-3.8709625094399298</v>
      </c>
      <c r="AC19" s="136">
        <v>-3.0119617041840998</v>
      </c>
      <c r="AD19" s="128"/>
      <c r="AE19" s="137">
        <v>-0.238322001912464</v>
      </c>
      <c r="AF19" s="30"/>
      <c r="AG19" s="152">
        <v>119.88119922907001</v>
      </c>
      <c r="AH19" s="147">
        <v>118.421685856628</v>
      </c>
      <c r="AI19" s="147">
        <v>120.218709100986</v>
      </c>
      <c r="AJ19" s="147">
        <v>119.842341646169</v>
      </c>
      <c r="AK19" s="147">
        <v>121.708934467801</v>
      </c>
      <c r="AL19" s="153">
        <v>120.039022204311</v>
      </c>
      <c r="AM19" s="147"/>
      <c r="AN19" s="154">
        <v>140.841906652246</v>
      </c>
      <c r="AO19" s="155">
        <v>145.628379266195</v>
      </c>
      <c r="AP19" s="156">
        <v>143.333179309168</v>
      </c>
      <c r="AQ19" s="147"/>
      <c r="AR19" s="157">
        <v>128.23472634902001</v>
      </c>
      <c r="AS19" s="75"/>
      <c r="AT19" s="30">
        <v>5.7004008501634598</v>
      </c>
      <c r="AU19" s="128">
        <v>4.4742945739751798</v>
      </c>
      <c r="AV19" s="128">
        <v>4.34830018552264</v>
      </c>
      <c r="AW19" s="128">
        <v>2.7092791392894102</v>
      </c>
      <c r="AX19" s="128">
        <v>2.7808973115551501</v>
      </c>
      <c r="AY19" s="133">
        <v>3.87517361362795</v>
      </c>
      <c r="AZ19" s="128"/>
      <c r="BA19" s="134">
        <v>1.96369037438762</v>
      </c>
      <c r="BB19" s="135">
        <v>3.1982814125688299</v>
      </c>
      <c r="BC19" s="136">
        <v>2.62336043720566</v>
      </c>
      <c r="BD19" s="128"/>
      <c r="BE19" s="137">
        <v>3.2607275361327499</v>
      </c>
    </row>
    <row r="20" spans="1:57" x14ac:dyDescent="0.25">
      <c r="A20" s="34" t="s">
        <v>31</v>
      </c>
      <c r="B20" s="3" t="str">
        <f t="shared" si="0"/>
        <v>Norfolk/Portsmouth, VA</v>
      </c>
      <c r="C20" s="3"/>
      <c r="D20" s="24" t="s">
        <v>16</v>
      </c>
      <c r="E20" s="27" t="s">
        <v>17</v>
      </c>
      <c r="F20" s="3"/>
      <c r="G20" s="152">
        <v>106.59384620012599</v>
      </c>
      <c r="H20" s="147">
        <v>116.556302017131</v>
      </c>
      <c r="I20" s="147">
        <v>123.757001981936</v>
      </c>
      <c r="J20" s="147">
        <v>120.709315279636</v>
      </c>
      <c r="K20" s="147">
        <v>114.052010919864</v>
      </c>
      <c r="L20" s="153">
        <v>116.771617773221</v>
      </c>
      <c r="M20" s="147"/>
      <c r="N20" s="154">
        <v>118.584057556608</v>
      </c>
      <c r="O20" s="155">
        <v>116.66343278467301</v>
      </c>
      <c r="P20" s="156">
        <v>117.635518723347</v>
      </c>
      <c r="Q20" s="147"/>
      <c r="R20" s="157">
        <v>117.025364161578</v>
      </c>
      <c r="S20" s="75"/>
      <c r="T20" s="30">
        <v>9.2831825983829699</v>
      </c>
      <c r="U20" s="128">
        <v>14.479726052159499</v>
      </c>
      <c r="V20" s="128">
        <v>19.588866459232801</v>
      </c>
      <c r="W20" s="128">
        <v>6.1018417324323799</v>
      </c>
      <c r="X20" s="128">
        <v>4.5054467599719503</v>
      </c>
      <c r="Y20" s="133">
        <v>10.2830920163362</v>
      </c>
      <c r="Z20" s="128"/>
      <c r="AA20" s="134">
        <v>-0.22963410336156001</v>
      </c>
      <c r="AB20" s="135">
        <v>-1.1037500900677799</v>
      </c>
      <c r="AC20" s="136">
        <v>-0.667169388923186</v>
      </c>
      <c r="AD20" s="128"/>
      <c r="AE20" s="137">
        <v>6.4084421704490397</v>
      </c>
      <c r="AF20" s="30"/>
      <c r="AG20" s="152">
        <v>106.342680806855</v>
      </c>
      <c r="AH20" s="147">
        <v>114.597733070866</v>
      </c>
      <c r="AI20" s="147">
        <v>121.827139823458</v>
      </c>
      <c r="AJ20" s="147">
        <v>123.55975961962299</v>
      </c>
      <c r="AK20" s="147">
        <v>122.004423261824</v>
      </c>
      <c r="AL20" s="153">
        <v>118.243417087997</v>
      </c>
      <c r="AM20" s="147"/>
      <c r="AN20" s="154">
        <v>135.15546556759</v>
      </c>
      <c r="AO20" s="155">
        <v>134.70073324667399</v>
      </c>
      <c r="AP20" s="156">
        <v>134.92926868364799</v>
      </c>
      <c r="AQ20" s="147"/>
      <c r="AR20" s="157">
        <v>123.43128060236</v>
      </c>
      <c r="AS20" s="75"/>
      <c r="AT20" s="30">
        <v>2.3832116076480099</v>
      </c>
      <c r="AU20" s="128">
        <v>2.3106177482674601</v>
      </c>
      <c r="AV20" s="128">
        <v>6.7176056147078098</v>
      </c>
      <c r="AW20" s="128">
        <v>6.90838445470499</v>
      </c>
      <c r="AX20" s="128">
        <v>7.84155083134526</v>
      </c>
      <c r="AY20" s="133">
        <v>5.49526141377304</v>
      </c>
      <c r="AZ20" s="128"/>
      <c r="BA20" s="134">
        <v>1.51121486081033</v>
      </c>
      <c r="BB20" s="135">
        <v>1.83215305642598</v>
      </c>
      <c r="BC20" s="136">
        <v>1.6684948823610899</v>
      </c>
      <c r="BD20" s="128"/>
      <c r="BE20" s="137">
        <v>3.9305084051422701</v>
      </c>
    </row>
    <row r="21" spans="1:57" x14ac:dyDescent="0.25">
      <c r="A21" s="35" t="s">
        <v>32</v>
      </c>
      <c r="B21" s="3" t="str">
        <f t="shared" si="0"/>
        <v>Newport News/Hampton, VA</v>
      </c>
      <c r="C21" s="3"/>
      <c r="D21" s="24" t="s">
        <v>16</v>
      </c>
      <c r="E21" s="27" t="s">
        <v>17</v>
      </c>
      <c r="F21" s="3"/>
      <c r="G21" s="152">
        <v>80.715574745120804</v>
      </c>
      <c r="H21" s="147">
        <v>85.081476284584895</v>
      </c>
      <c r="I21" s="147">
        <v>87.264724542038493</v>
      </c>
      <c r="J21" s="147">
        <v>81.507346658227803</v>
      </c>
      <c r="K21" s="147">
        <v>87.419776007541799</v>
      </c>
      <c r="L21" s="153">
        <v>84.585375782661004</v>
      </c>
      <c r="M21" s="147"/>
      <c r="N21" s="154">
        <v>107.38787660910501</v>
      </c>
      <c r="O21" s="155">
        <v>108.288366389099</v>
      </c>
      <c r="P21" s="156">
        <v>107.846276223506</v>
      </c>
      <c r="Q21" s="147"/>
      <c r="R21" s="157">
        <v>92.550806852071702</v>
      </c>
      <c r="S21" s="75"/>
      <c r="T21" s="30">
        <v>0.86566241191429805</v>
      </c>
      <c r="U21" s="128">
        <v>5.77570934799955</v>
      </c>
      <c r="V21" s="128">
        <v>7.3575307790620101</v>
      </c>
      <c r="W21" s="128">
        <v>-3.5678802660611799</v>
      </c>
      <c r="X21" s="128">
        <v>-2.58624173713266</v>
      </c>
      <c r="Y21" s="133">
        <v>1.1491962341042301</v>
      </c>
      <c r="Z21" s="128"/>
      <c r="AA21" s="134">
        <v>-0.83684406566179903</v>
      </c>
      <c r="AB21" s="135">
        <v>-11.3747252276289</v>
      </c>
      <c r="AC21" s="136">
        <v>-6.69605195672065</v>
      </c>
      <c r="AD21" s="128"/>
      <c r="AE21" s="137">
        <v>-2.4484686555656401</v>
      </c>
      <c r="AF21" s="30"/>
      <c r="AG21" s="152">
        <v>80.985177637311594</v>
      </c>
      <c r="AH21" s="147">
        <v>86.388860798807698</v>
      </c>
      <c r="AI21" s="147">
        <v>89.891274143474803</v>
      </c>
      <c r="AJ21" s="147">
        <v>89.746609585739094</v>
      </c>
      <c r="AK21" s="147">
        <v>97.938150471825196</v>
      </c>
      <c r="AL21" s="153">
        <v>89.459355664452204</v>
      </c>
      <c r="AM21" s="147"/>
      <c r="AN21" s="154">
        <v>124.536496903486</v>
      </c>
      <c r="AO21" s="155">
        <v>124.35315714025501</v>
      </c>
      <c r="AP21" s="156">
        <v>124.44338971139101</v>
      </c>
      <c r="AQ21" s="147"/>
      <c r="AR21" s="157">
        <v>101.23745906104</v>
      </c>
      <c r="AS21" s="75"/>
      <c r="AT21" s="30">
        <v>-0.44727596887604798</v>
      </c>
      <c r="AU21" s="128">
        <v>1.0682377339031699</v>
      </c>
      <c r="AV21" s="128">
        <v>2.0870935429416302</v>
      </c>
      <c r="AW21" s="128">
        <v>1.35908159830273</v>
      </c>
      <c r="AX21" s="128">
        <v>1.70111080203706</v>
      </c>
      <c r="AY21" s="133">
        <v>1.2526363026942999</v>
      </c>
      <c r="AZ21" s="128"/>
      <c r="BA21" s="134">
        <v>2.3834926740725701</v>
      </c>
      <c r="BB21" s="135">
        <v>0.49023862112813199</v>
      </c>
      <c r="BC21" s="136">
        <v>1.42416335623585</v>
      </c>
      <c r="BD21" s="128"/>
      <c r="BE21" s="137">
        <v>1.3396495102282899</v>
      </c>
    </row>
    <row r="22" spans="1:57" x14ac:dyDescent="0.25">
      <c r="A22" s="36" t="s">
        <v>33</v>
      </c>
      <c r="B22" s="3" t="str">
        <f t="shared" si="0"/>
        <v>Chesapeake/Suffolk, VA</v>
      </c>
      <c r="C22" s="3"/>
      <c r="D22" s="25" t="s">
        <v>16</v>
      </c>
      <c r="E22" s="28" t="s">
        <v>17</v>
      </c>
      <c r="F22" s="3"/>
      <c r="G22" s="158">
        <v>92.407577933832698</v>
      </c>
      <c r="H22" s="159">
        <v>98.858353448275807</v>
      </c>
      <c r="I22" s="159">
        <v>99.536187894736798</v>
      </c>
      <c r="J22" s="159">
        <v>95.295240168109999</v>
      </c>
      <c r="K22" s="159">
        <v>96.574875452609106</v>
      </c>
      <c r="L22" s="160">
        <v>96.746021394959698</v>
      </c>
      <c r="M22" s="147"/>
      <c r="N22" s="161">
        <v>98.701306016755495</v>
      </c>
      <c r="O22" s="162">
        <v>98.372461637819598</v>
      </c>
      <c r="P22" s="163">
        <v>98.538315416133102</v>
      </c>
      <c r="Q22" s="147"/>
      <c r="R22" s="164">
        <v>97.265690844965803</v>
      </c>
      <c r="S22" s="75"/>
      <c r="T22" s="31">
        <v>6.3630725355251396</v>
      </c>
      <c r="U22" s="138">
        <v>10.2625984724862</v>
      </c>
      <c r="V22" s="138">
        <v>9.0799303097536797</v>
      </c>
      <c r="W22" s="138">
        <v>2.9080125719358798</v>
      </c>
      <c r="X22" s="138">
        <v>5.9242811137795499</v>
      </c>
      <c r="Y22" s="139">
        <v>6.9099604293777404</v>
      </c>
      <c r="Z22" s="128"/>
      <c r="AA22" s="140">
        <v>2.7332604064767101</v>
      </c>
      <c r="AB22" s="141">
        <v>-0.44246443423709902</v>
      </c>
      <c r="AC22" s="142">
        <v>1.0948613038454</v>
      </c>
      <c r="AD22" s="128"/>
      <c r="AE22" s="143">
        <v>5.0450978292892197</v>
      </c>
      <c r="AF22" s="31"/>
      <c r="AG22" s="158">
        <v>93.018081087879196</v>
      </c>
      <c r="AH22" s="159">
        <v>97.965782050137094</v>
      </c>
      <c r="AI22" s="159">
        <v>99.190320625492404</v>
      </c>
      <c r="AJ22" s="159">
        <v>98.329169470348006</v>
      </c>
      <c r="AK22" s="159">
        <v>96.943741779164498</v>
      </c>
      <c r="AL22" s="160">
        <v>97.279771159215102</v>
      </c>
      <c r="AM22" s="147"/>
      <c r="AN22" s="161">
        <v>108.4295374269</v>
      </c>
      <c r="AO22" s="162">
        <v>110.29528319380999</v>
      </c>
      <c r="AP22" s="163">
        <v>109.373087278832</v>
      </c>
      <c r="AQ22" s="147"/>
      <c r="AR22" s="164">
        <v>101.002580793463</v>
      </c>
      <c r="AS22" s="75"/>
      <c r="AT22" s="31">
        <v>6.2145853764903602</v>
      </c>
      <c r="AU22" s="138">
        <v>5.4061038430674904</v>
      </c>
      <c r="AV22" s="138">
        <v>3.6779534141111698</v>
      </c>
      <c r="AW22" s="138">
        <v>3.1728142157097099</v>
      </c>
      <c r="AX22" s="138">
        <v>4.3274859099439302</v>
      </c>
      <c r="AY22" s="139">
        <v>4.4297731368699003</v>
      </c>
      <c r="AZ22" s="128"/>
      <c r="BA22" s="140">
        <v>5.5287968727377601</v>
      </c>
      <c r="BB22" s="141">
        <v>5.13038060595101</v>
      </c>
      <c r="BC22" s="142">
        <v>5.32382312570794</v>
      </c>
      <c r="BD22" s="128"/>
      <c r="BE22" s="143">
        <v>4.7387323948453002</v>
      </c>
    </row>
    <row r="23" spans="1:57" ht="13" x14ac:dyDescent="0.3">
      <c r="A23" s="35" t="s">
        <v>109</v>
      </c>
      <c r="B23" s="3" t="s">
        <v>109</v>
      </c>
      <c r="C23" s="9"/>
      <c r="D23" s="23" t="s">
        <v>16</v>
      </c>
      <c r="E23" s="26" t="s">
        <v>17</v>
      </c>
      <c r="F23" s="3"/>
      <c r="G23" s="144">
        <v>161.69829041487799</v>
      </c>
      <c r="H23" s="145">
        <v>173.53994031221299</v>
      </c>
      <c r="I23" s="145">
        <v>173.49328617069801</v>
      </c>
      <c r="J23" s="145">
        <v>158.77002396644599</v>
      </c>
      <c r="K23" s="145">
        <v>153.613248832555</v>
      </c>
      <c r="L23" s="146">
        <v>165.57374594292099</v>
      </c>
      <c r="M23" s="147"/>
      <c r="N23" s="148">
        <v>175.22881512604999</v>
      </c>
      <c r="O23" s="149">
        <v>179.297340093603</v>
      </c>
      <c r="P23" s="150">
        <v>177.33878640776601</v>
      </c>
      <c r="Q23" s="147"/>
      <c r="R23" s="151">
        <v>169.76470783197601</v>
      </c>
      <c r="S23" s="75"/>
      <c r="T23" s="29">
        <v>1.81437686999836</v>
      </c>
      <c r="U23" s="126">
        <v>12.5691554924115</v>
      </c>
      <c r="V23" s="126">
        <v>13.000850061115999</v>
      </c>
      <c r="W23" s="126">
        <v>-5.5357096249321298</v>
      </c>
      <c r="X23" s="126">
        <v>-9.3552764139057292</v>
      </c>
      <c r="Y23" s="127">
        <v>2.2239908637086399</v>
      </c>
      <c r="Z23" s="128"/>
      <c r="AA23" s="129">
        <v>-5.1377329001470802</v>
      </c>
      <c r="AB23" s="130">
        <v>-6.1541278429019997</v>
      </c>
      <c r="AC23" s="131">
        <v>-5.6697910478194302</v>
      </c>
      <c r="AD23" s="128"/>
      <c r="AE23" s="132">
        <v>-1.5774481583311499</v>
      </c>
      <c r="AF23" s="29"/>
      <c r="AG23" s="144">
        <v>165.19649576988101</v>
      </c>
      <c r="AH23" s="145">
        <v>176.353952219257</v>
      </c>
      <c r="AI23" s="145">
        <v>188.824192054343</v>
      </c>
      <c r="AJ23" s="145">
        <v>187.957369686373</v>
      </c>
      <c r="AK23" s="145">
        <v>176.99797611719799</v>
      </c>
      <c r="AL23" s="146">
        <v>180.40378846060301</v>
      </c>
      <c r="AM23" s="147"/>
      <c r="AN23" s="148">
        <v>195.51795345410301</v>
      </c>
      <c r="AO23" s="149">
        <v>201.49105584003701</v>
      </c>
      <c r="AP23" s="150">
        <v>198.66012386641501</v>
      </c>
      <c r="AQ23" s="147"/>
      <c r="AR23" s="151">
        <v>186.460179970225</v>
      </c>
      <c r="AS23" s="75"/>
      <c r="AT23" s="29">
        <v>1.6483769384539</v>
      </c>
      <c r="AU23" s="126">
        <v>3.3957113365291201</v>
      </c>
      <c r="AV23" s="126">
        <v>4.0483237491936102</v>
      </c>
      <c r="AW23" s="126">
        <v>1.7786395069010099</v>
      </c>
      <c r="AX23" s="126">
        <v>-0.95775847970247996</v>
      </c>
      <c r="AY23" s="127">
        <v>2.09669628540974</v>
      </c>
      <c r="AZ23" s="128"/>
      <c r="BA23" s="129">
        <v>-1.04206395136814</v>
      </c>
      <c r="BB23" s="130">
        <v>1.1511609891950201</v>
      </c>
      <c r="BC23" s="131">
        <v>0.12676011184452099</v>
      </c>
      <c r="BD23" s="128"/>
      <c r="BE23" s="132">
        <v>1.3989659552703499</v>
      </c>
    </row>
    <row r="24" spans="1:57" x14ac:dyDescent="0.25">
      <c r="A24" s="35" t="s">
        <v>43</v>
      </c>
      <c r="B24" s="3" t="str">
        <f t="shared" si="0"/>
        <v>Richmond North/Glen Allen, VA</v>
      </c>
      <c r="C24" s="10"/>
      <c r="D24" s="24" t="s">
        <v>16</v>
      </c>
      <c r="E24" s="27" t="s">
        <v>17</v>
      </c>
      <c r="F24" s="3"/>
      <c r="G24" s="152">
        <v>92.374817386831197</v>
      </c>
      <c r="H24" s="147">
        <v>104.799284454028</v>
      </c>
      <c r="I24" s="147">
        <v>108.17069303402801</v>
      </c>
      <c r="J24" s="147">
        <v>98.944200536414201</v>
      </c>
      <c r="K24" s="147">
        <v>94.026182972203898</v>
      </c>
      <c r="L24" s="153">
        <v>100.34493754683901</v>
      </c>
      <c r="M24" s="147"/>
      <c r="N24" s="154">
        <v>119.805128050617</v>
      </c>
      <c r="O24" s="155">
        <v>119.034626973779</v>
      </c>
      <c r="P24" s="156">
        <v>119.412338084336</v>
      </c>
      <c r="Q24" s="147"/>
      <c r="R24" s="157">
        <v>107.21923320642099</v>
      </c>
      <c r="S24" s="75"/>
      <c r="T24" s="30">
        <v>-2.5082060705373199</v>
      </c>
      <c r="U24" s="128">
        <v>5.2574654973769999</v>
      </c>
      <c r="V24" s="128">
        <v>4.2954828764167097</v>
      </c>
      <c r="W24" s="128">
        <v>-8.8303227976770593</v>
      </c>
      <c r="X24" s="128">
        <v>-14.449003114614699</v>
      </c>
      <c r="Y24" s="133">
        <v>-3.6934162154409398</v>
      </c>
      <c r="Z24" s="128"/>
      <c r="AA24" s="134">
        <v>-0.43007726900509002</v>
      </c>
      <c r="AB24" s="135">
        <v>-2.5124806453332398</v>
      </c>
      <c r="AC24" s="136">
        <v>-1.49479727080435</v>
      </c>
      <c r="AD24" s="128"/>
      <c r="AE24" s="137">
        <v>-2.8329284931689802</v>
      </c>
      <c r="AF24" s="30"/>
      <c r="AG24" s="152">
        <v>93.439094850626503</v>
      </c>
      <c r="AH24" s="147">
        <v>104.244118211475</v>
      </c>
      <c r="AI24" s="147">
        <v>109.81390091329899</v>
      </c>
      <c r="AJ24" s="147">
        <v>106.824951003669</v>
      </c>
      <c r="AK24" s="147">
        <v>101.50902975420399</v>
      </c>
      <c r="AL24" s="153">
        <v>103.81207349379299</v>
      </c>
      <c r="AM24" s="147"/>
      <c r="AN24" s="154">
        <v>119.436940967363</v>
      </c>
      <c r="AO24" s="155">
        <v>120.44988723548499</v>
      </c>
      <c r="AP24" s="156">
        <v>119.95810634157</v>
      </c>
      <c r="AQ24" s="147"/>
      <c r="AR24" s="157">
        <v>109.302825514166</v>
      </c>
      <c r="AS24" s="75"/>
      <c r="AT24" s="30">
        <v>-5.0618167318527902</v>
      </c>
      <c r="AU24" s="128">
        <v>-2.8390544853639401</v>
      </c>
      <c r="AV24" s="128">
        <v>-2.4287034886583601</v>
      </c>
      <c r="AW24" s="128">
        <v>-5.1548036450870196</v>
      </c>
      <c r="AX24" s="128">
        <v>-6.7101091868765401</v>
      </c>
      <c r="AY24" s="133">
        <v>-4.4177608422849204</v>
      </c>
      <c r="AZ24" s="128"/>
      <c r="BA24" s="134">
        <v>-0.55878207942214997</v>
      </c>
      <c r="BB24" s="135">
        <v>-1.7674886532593399</v>
      </c>
      <c r="BC24" s="136">
        <v>-1.1877865585860801</v>
      </c>
      <c r="BD24" s="128"/>
      <c r="BE24" s="137">
        <v>-3.18837301830844</v>
      </c>
    </row>
    <row r="25" spans="1:57" x14ac:dyDescent="0.25">
      <c r="A25" s="35" t="s">
        <v>44</v>
      </c>
      <c r="B25" s="3" t="str">
        <f t="shared" si="0"/>
        <v>Richmond West/Midlothian, VA</v>
      </c>
      <c r="C25" s="3"/>
      <c r="D25" s="24" t="s">
        <v>16</v>
      </c>
      <c r="E25" s="27" t="s">
        <v>17</v>
      </c>
      <c r="F25" s="3"/>
      <c r="G25" s="152">
        <v>80.008784447004601</v>
      </c>
      <c r="H25" s="147">
        <v>87.998153775411396</v>
      </c>
      <c r="I25" s="147">
        <v>85.831113236669694</v>
      </c>
      <c r="J25" s="147">
        <v>84.229270738636302</v>
      </c>
      <c r="K25" s="147">
        <v>83.063693907351393</v>
      </c>
      <c r="L25" s="153">
        <v>84.385641711496305</v>
      </c>
      <c r="M25" s="147"/>
      <c r="N25" s="154">
        <v>96.896320162932696</v>
      </c>
      <c r="O25" s="155">
        <v>99.127001427469096</v>
      </c>
      <c r="P25" s="156">
        <v>98.041936536556307</v>
      </c>
      <c r="Q25" s="147"/>
      <c r="R25" s="157">
        <v>88.954638727212398</v>
      </c>
      <c r="S25" s="75"/>
      <c r="T25" s="30">
        <v>-2.3889533902609799</v>
      </c>
      <c r="U25" s="128">
        <v>3.9674463778722702</v>
      </c>
      <c r="V25" s="128">
        <v>0.122601427994211</v>
      </c>
      <c r="W25" s="128">
        <v>-3.0458896455435802</v>
      </c>
      <c r="X25" s="128">
        <v>-7.1155195173148202</v>
      </c>
      <c r="Y25" s="133">
        <v>-1.9261027592641</v>
      </c>
      <c r="Z25" s="128"/>
      <c r="AA25" s="134">
        <v>-14.397636853417101</v>
      </c>
      <c r="AB25" s="135">
        <v>-14.9307247922905</v>
      </c>
      <c r="AC25" s="136">
        <v>-14.666855843643599</v>
      </c>
      <c r="AD25" s="128"/>
      <c r="AE25" s="137">
        <v>-8.0588336738552009</v>
      </c>
      <c r="AF25" s="30"/>
      <c r="AG25" s="152">
        <v>82.991942691351198</v>
      </c>
      <c r="AH25" s="147">
        <v>87.600215606130902</v>
      </c>
      <c r="AI25" s="147">
        <v>88.642808702900894</v>
      </c>
      <c r="AJ25" s="147">
        <v>89.591644614390304</v>
      </c>
      <c r="AK25" s="147">
        <v>87.972490740740696</v>
      </c>
      <c r="AL25" s="153">
        <v>87.548756900286406</v>
      </c>
      <c r="AM25" s="147"/>
      <c r="AN25" s="154">
        <v>104.17280045214</v>
      </c>
      <c r="AO25" s="155">
        <v>108.48761954934599</v>
      </c>
      <c r="AP25" s="156">
        <v>106.400483927408</v>
      </c>
      <c r="AQ25" s="147"/>
      <c r="AR25" s="157">
        <v>93.837250354686901</v>
      </c>
      <c r="AS25" s="75"/>
      <c r="AT25" s="30">
        <v>-3.19736309876602</v>
      </c>
      <c r="AU25" s="128">
        <v>-1.44833747779106</v>
      </c>
      <c r="AV25" s="128">
        <v>-2.63105860201158</v>
      </c>
      <c r="AW25" s="128">
        <v>-2.94841791412833</v>
      </c>
      <c r="AX25" s="128">
        <v>-2.4298742372042099</v>
      </c>
      <c r="AY25" s="133">
        <v>-2.5530920573351099</v>
      </c>
      <c r="AZ25" s="128"/>
      <c r="BA25" s="134">
        <v>-4.2868877884417103</v>
      </c>
      <c r="BB25" s="135">
        <v>-3.9017715914389099</v>
      </c>
      <c r="BC25" s="136">
        <v>-4.09425332246607</v>
      </c>
      <c r="BD25" s="128"/>
      <c r="BE25" s="137">
        <v>-3.6294098352439002</v>
      </c>
    </row>
    <row r="26" spans="1:57" x14ac:dyDescent="0.25">
      <c r="A26" s="35" t="s">
        <v>45</v>
      </c>
      <c r="B26" s="3" t="str">
        <f t="shared" si="0"/>
        <v>Petersburg/Chester, VA</v>
      </c>
      <c r="C26" s="3"/>
      <c r="D26" s="24" t="s">
        <v>16</v>
      </c>
      <c r="E26" s="27" t="s">
        <v>17</v>
      </c>
      <c r="F26" s="3"/>
      <c r="G26" s="152">
        <v>92.394345615204998</v>
      </c>
      <c r="H26" s="147">
        <v>96.155282132309495</v>
      </c>
      <c r="I26" s="147">
        <v>96.996079081050198</v>
      </c>
      <c r="J26" s="147">
        <v>94.502961617950902</v>
      </c>
      <c r="K26" s="147">
        <v>91.575967813641896</v>
      </c>
      <c r="L26" s="153">
        <v>94.406020422705296</v>
      </c>
      <c r="M26" s="147"/>
      <c r="N26" s="154">
        <v>92.656316081871296</v>
      </c>
      <c r="O26" s="155">
        <v>93.644821285140495</v>
      </c>
      <c r="P26" s="156">
        <v>93.155292209672695</v>
      </c>
      <c r="Q26" s="147"/>
      <c r="R26" s="157">
        <v>94.037933444131895</v>
      </c>
      <c r="S26" s="75"/>
      <c r="T26" s="30">
        <v>6.2261799106983702</v>
      </c>
      <c r="U26" s="128">
        <v>0.85568167965886399</v>
      </c>
      <c r="V26" s="128">
        <v>1.1086035558385801</v>
      </c>
      <c r="W26" s="128">
        <v>2.4798925970546701</v>
      </c>
      <c r="X26" s="128">
        <v>4.2159007796762102</v>
      </c>
      <c r="Y26" s="133">
        <v>2.8865757162122798</v>
      </c>
      <c r="Z26" s="128"/>
      <c r="AA26" s="134">
        <v>0.70525178763182905</v>
      </c>
      <c r="AB26" s="135">
        <v>-0.10206514603525001</v>
      </c>
      <c r="AC26" s="136">
        <v>0.28830234491040801</v>
      </c>
      <c r="AD26" s="128"/>
      <c r="AE26" s="137">
        <v>2.1061496390742902</v>
      </c>
      <c r="AF26" s="30"/>
      <c r="AG26" s="152">
        <v>90.044204098706999</v>
      </c>
      <c r="AH26" s="147">
        <v>95.309638073662597</v>
      </c>
      <c r="AI26" s="147">
        <v>96.914844364525095</v>
      </c>
      <c r="AJ26" s="147">
        <v>95.879241144715806</v>
      </c>
      <c r="AK26" s="147">
        <v>95.153389009879504</v>
      </c>
      <c r="AL26" s="153">
        <v>94.821679551890497</v>
      </c>
      <c r="AM26" s="147"/>
      <c r="AN26" s="154">
        <v>105.896843405101</v>
      </c>
      <c r="AO26" s="155">
        <v>108.46849981175799</v>
      </c>
      <c r="AP26" s="156">
        <v>107.217560347383</v>
      </c>
      <c r="AQ26" s="147"/>
      <c r="AR26" s="157">
        <v>98.699977407874101</v>
      </c>
      <c r="AS26" s="75"/>
      <c r="AT26" s="30">
        <v>2.4768390518188501</v>
      </c>
      <c r="AU26" s="128">
        <v>2.8367387022771</v>
      </c>
      <c r="AV26" s="128">
        <v>2.6674137608683002</v>
      </c>
      <c r="AW26" s="128">
        <v>-6.8035211503093496E-2</v>
      </c>
      <c r="AX26" s="128">
        <v>4.0074688964586702</v>
      </c>
      <c r="AY26" s="133">
        <v>2.3571354196417702</v>
      </c>
      <c r="AZ26" s="128"/>
      <c r="BA26" s="134">
        <v>4.87464589924602</v>
      </c>
      <c r="BB26" s="135">
        <v>5.7456719747660099</v>
      </c>
      <c r="BC26" s="136">
        <v>5.3258212362455799</v>
      </c>
      <c r="BD26" s="128"/>
      <c r="BE26" s="137">
        <v>3.3347067191184601</v>
      </c>
    </row>
    <row r="27" spans="1:57" x14ac:dyDescent="0.25">
      <c r="A27" s="35" t="s">
        <v>97</v>
      </c>
      <c r="B27" s="3" t="s">
        <v>70</v>
      </c>
      <c r="C27" s="3"/>
      <c r="D27" s="24" t="s">
        <v>16</v>
      </c>
      <c r="E27" s="27" t="s">
        <v>17</v>
      </c>
      <c r="F27" s="3"/>
      <c r="G27" s="152">
        <v>111.234447171705</v>
      </c>
      <c r="H27" s="147">
        <v>114.841863100634</v>
      </c>
      <c r="I27" s="147">
        <v>115.729328338475</v>
      </c>
      <c r="J27" s="147">
        <v>111.917229221426</v>
      </c>
      <c r="K27" s="147">
        <v>112.527637405321</v>
      </c>
      <c r="L27" s="153">
        <v>113.353998177295</v>
      </c>
      <c r="M27" s="147"/>
      <c r="N27" s="154">
        <v>148.65980589828399</v>
      </c>
      <c r="O27" s="155">
        <v>153.599723709573</v>
      </c>
      <c r="P27" s="156">
        <v>151.19445657349999</v>
      </c>
      <c r="Q27" s="147"/>
      <c r="R27" s="157">
        <v>126.27174869947901</v>
      </c>
      <c r="S27" s="75"/>
      <c r="T27" s="30">
        <v>-3.6426130016784799</v>
      </c>
      <c r="U27" s="128">
        <v>10.4395751228164</v>
      </c>
      <c r="V27" s="128">
        <v>12.6180660405652</v>
      </c>
      <c r="W27" s="128">
        <v>5.1497836657685196</v>
      </c>
      <c r="X27" s="128">
        <v>-1.97044970315624</v>
      </c>
      <c r="Y27" s="133">
        <v>4.2273935372675604</v>
      </c>
      <c r="Z27" s="128"/>
      <c r="AA27" s="134">
        <v>7.3543371355870102</v>
      </c>
      <c r="AB27" s="135">
        <v>7.0424890556025304</v>
      </c>
      <c r="AC27" s="136">
        <v>7.2204321425515197</v>
      </c>
      <c r="AD27" s="128"/>
      <c r="AE27" s="137">
        <v>5.4868198382761904</v>
      </c>
      <c r="AF27" s="30"/>
      <c r="AG27" s="152">
        <v>117.248414874804</v>
      </c>
      <c r="AH27" s="147">
        <v>118.281806968046</v>
      </c>
      <c r="AI27" s="147">
        <v>119.545593075577</v>
      </c>
      <c r="AJ27" s="147">
        <v>120.345892769407</v>
      </c>
      <c r="AK27" s="147">
        <v>126.27049751841101</v>
      </c>
      <c r="AL27" s="153">
        <v>120.52893825411699</v>
      </c>
      <c r="AM27" s="147"/>
      <c r="AN27" s="154">
        <v>155.000513488499</v>
      </c>
      <c r="AO27" s="155">
        <v>157.40768056087501</v>
      </c>
      <c r="AP27" s="156">
        <v>156.22140943452001</v>
      </c>
      <c r="AQ27" s="147"/>
      <c r="AR27" s="157">
        <v>132.60416499741299</v>
      </c>
      <c r="AS27" s="75"/>
      <c r="AT27" s="30">
        <v>5.3642381336292502</v>
      </c>
      <c r="AU27" s="128">
        <v>8.0347871155479798</v>
      </c>
      <c r="AV27" s="128">
        <v>8.3687157428598393</v>
      </c>
      <c r="AW27" s="128">
        <v>7.1236099621653803</v>
      </c>
      <c r="AX27" s="128">
        <v>5.3161373452207901</v>
      </c>
      <c r="AY27" s="133">
        <v>6.8440523029216296</v>
      </c>
      <c r="AZ27" s="128"/>
      <c r="BA27" s="134">
        <v>6.3871336566500396</v>
      </c>
      <c r="BB27" s="135">
        <v>5.6787226396554598</v>
      </c>
      <c r="BC27" s="136">
        <v>6.0202060726837896</v>
      </c>
      <c r="BD27" s="128"/>
      <c r="BE27" s="137">
        <v>6.6290256134338499</v>
      </c>
    </row>
    <row r="28" spans="1:57" x14ac:dyDescent="0.25">
      <c r="A28" s="35" t="s">
        <v>47</v>
      </c>
      <c r="B28" s="3" t="str">
        <f t="shared" si="0"/>
        <v>Roanoke, VA</v>
      </c>
      <c r="C28" s="3"/>
      <c r="D28" s="24" t="s">
        <v>16</v>
      </c>
      <c r="E28" s="27" t="s">
        <v>17</v>
      </c>
      <c r="F28" s="3"/>
      <c r="G28" s="152">
        <v>97.582513451191303</v>
      </c>
      <c r="H28" s="147">
        <v>104.361377087606</v>
      </c>
      <c r="I28" s="147">
        <v>112.604913475177</v>
      </c>
      <c r="J28" s="147">
        <v>106.312534346682</v>
      </c>
      <c r="K28" s="147">
        <v>102.158631284916</v>
      </c>
      <c r="L28" s="153">
        <v>105.04094976209601</v>
      </c>
      <c r="M28" s="147"/>
      <c r="N28" s="154">
        <v>128.16020171673799</v>
      </c>
      <c r="O28" s="155">
        <v>130.791734457323</v>
      </c>
      <c r="P28" s="156">
        <v>129.48785964912199</v>
      </c>
      <c r="Q28" s="147"/>
      <c r="R28" s="157">
        <v>114.026536267</v>
      </c>
      <c r="S28" s="75"/>
      <c r="T28" s="30">
        <v>-6.7129488933358497</v>
      </c>
      <c r="U28" s="128">
        <v>1.7490875949670499</v>
      </c>
      <c r="V28" s="128">
        <v>14.0253548438283</v>
      </c>
      <c r="W28" s="128">
        <v>-0.86753757022359801</v>
      </c>
      <c r="X28" s="128">
        <v>0.74431096950117204</v>
      </c>
      <c r="Y28" s="133">
        <v>1.9165082558507001</v>
      </c>
      <c r="Z28" s="128"/>
      <c r="AA28" s="134">
        <v>13.1220766088916</v>
      </c>
      <c r="AB28" s="135">
        <v>17.7653323684013</v>
      </c>
      <c r="AC28" s="136">
        <v>15.384989224506301</v>
      </c>
      <c r="AD28" s="128"/>
      <c r="AE28" s="137">
        <v>7.62996864077697</v>
      </c>
      <c r="AF28" s="30"/>
      <c r="AG28" s="152">
        <v>101.03409421544799</v>
      </c>
      <c r="AH28" s="147">
        <v>107.814261621621</v>
      </c>
      <c r="AI28" s="147">
        <v>113.838926845637</v>
      </c>
      <c r="AJ28" s="147">
        <v>115.393442024343</v>
      </c>
      <c r="AK28" s="147">
        <v>119.38335909324999</v>
      </c>
      <c r="AL28" s="153">
        <v>112.144261065476</v>
      </c>
      <c r="AM28" s="147"/>
      <c r="AN28" s="154">
        <v>136.46703148001299</v>
      </c>
      <c r="AO28" s="155">
        <v>139.19139696169</v>
      </c>
      <c r="AP28" s="156">
        <v>137.84845129779501</v>
      </c>
      <c r="AQ28" s="147"/>
      <c r="AR28" s="157">
        <v>120.728216252994</v>
      </c>
      <c r="AS28" s="75"/>
      <c r="AT28" s="30">
        <v>3.42369355937049</v>
      </c>
      <c r="AU28" s="128">
        <v>3.6668917565971499</v>
      </c>
      <c r="AV28" s="128">
        <v>6.1816027355377496</v>
      </c>
      <c r="AW28" s="128">
        <v>5.8280943121214497</v>
      </c>
      <c r="AX28" s="128">
        <v>3.9585738937259398</v>
      </c>
      <c r="AY28" s="133">
        <v>4.79798695516347</v>
      </c>
      <c r="AZ28" s="128"/>
      <c r="BA28" s="134">
        <v>4.7644952930811204</v>
      </c>
      <c r="BB28" s="135">
        <v>3.15223711440433</v>
      </c>
      <c r="BC28" s="136">
        <v>3.94194172030859</v>
      </c>
      <c r="BD28" s="128"/>
      <c r="BE28" s="137">
        <v>4.79103683969816</v>
      </c>
    </row>
    <row r="29" spans="1:57" x14ac:dyDescent="0.25">
      <c r="A29" s="35" t="s">
        <v>48</v>
      </c>
      <c r="B29" s="3" t="str">
        <f t="shared" si="0"/>
        <v>Charlottesville, VA</v>
      </c>
      <c r="C29" s="3"/>
      <c r="D29" s="24" t="s">
        <v>16</v>
      </c>
      <c r="E29" s="27" t="s">
        <v>17</v>
      </c>
      <c r="F29" s="3"/>
      <c r="G29" s="152">
        <v>160.74871591908499</v>
      </c>
      <c r="H29" s="147">
        <v>157.76816547982301</v>
      </c>
      <c r="I29" s="147">
        <v>158.24319961488999</v>
      </c>
      <c r="J29" s="147">
        <v>162.53863140495801</v>
      </c>
      <c r="K29" s="147">
        <v>148.208594570928</v>
      </c>
      <c r="L29" s="153">
        <v>157.830781066822</v>
      </c>
      <c r="M29" s="147"/>
      <c r="N29" s="154">
        <v>240.412922983626</v>
      </c>
      <c r="O29" s="155">
        <v>236.102670226969</v>
      </c>
      <c r="P29" s="156">
        <v>238.121016612239</v>
      </c>
      <c r="Q29" s="147"/>
      <c r="R29" s="157">
        <v>185.16073751872699</v>
      </c>
      <c r="S29" s="75"/>
      <c r="T29" s="30">
        <v>14.883408705027</v>
      </c>
      <c r="U29" s="128">
        <v>14.672373242282699</v>
      </c>
      <c r="V29" s="128">
        <v>19.681400399276399</v>
      </c>
      <c r="W29" s="128">
        <v>13.5578228051245</v>
      </c>
      <c r="X29" s="128">
        <v>-19.477393121711199</v>
      </c>
      <c r="Y29" s="133">
        <v>5.3107755261108203</v>
      </c>
      <c r="Z29" s="128"/>
      <c r="AA29" s="134">
        <v>-35.373015725605299</v>
      </c>
      <c r="AB29" s="135">
        <v>-38.555311043306403</v>
      </c>
      <c r="AC29" s="136">
        <v>-37.022539254473699</v>
      </c>
      <c r="AD29" s="128"/>
      <c r="AE29" s="137">
        <v>-20.896587864716299</v>
      </c>
      <c r="AF29" s="30"/>
      <c r="AG29" s="152">
        <v>162.49624637816601</v>
      </c>
      <c r="AH29" s="147">
        <v>159.251923880856</v>
      </c>
      <c r="AI29" s="147">
        <v>162.04412970376299</v>
      </c>
      <c r="AJ29" s="147">
        <v>163.09816686068999</v>
      </c>
      <c r="AK29" s="147">
        <v>181.61398947286901</v>
      </c>
      <c r="AL29" s="153">
        <v>165.99917519636199</v>
      </c>
      <c r="AM29" s="147"/>
      <c r="AN29" s="154">
        <v>317.72966247827799</v>
      </c>
      <c r="AO29" s="155">
        <v>325.66067937718401</v>
      </c>
      <c r="AP29" s="156">
        <v>321.79502883017801</v>
      </c>
      <c r="AQ29" s="147"/>
      <c r="AR29" s="157">
        <v>218.45459263808999</v>
      </c>
      <c r="AS29" s="75"/>
      <c r="AT29" s="30">
        <v>7.3250144518373297</v>
      </c>
      <c r="AU29" s="128">
        <v>8.5767100870064397</v>
      </c>
      <c r="AV29" s="128">
        <v>8.7497390763206297</v>
      </c>
      <c r="AW29" s="128">
        <v>4.8742830319437402</v>
      </c>
      <c r="AX29" s="128">
        <v>-1.48657019186594</v>
      </c>
      <c r="AY29" s="133">
        <v>4.5849232775247497</v>
      </c>
      <c r="AZ29" s="128"/>
      <c r="BA29" s="134">
        <v>2.7782038923500001</v>
      </c>
      <c r="BB29" s="135">
        <v>5.4587124746623301</v>
      </c>
      <c r="BC29" s="136">
        <v>4.1491731892214698</v>
      </c>
      <c r="BD29" s="128"/>
      <c r="BE29" s="137">
        <v>3.6722399304825899</v>
      </c>
    </row>
    <row r="30" spans="1:57" x14ac:dyDescent="0.25">
      <c r="A30" s="21" t="s">
        <v>49</v>
      </c>
      <c r="B30" t="s">
        <v>72</v>
      </c>
      <c r="C30" s="3"/>
      <c r="D30" s="24" t="s">
        <v>16</v>
      </c>
      <c r="E30" s="27" t="s">
        <v>17</v>
      </c>
      <c r="F30" s="3"/>
      <c r="G30" s="152">
        <v>108.57079096045101</v>
      </c>
      <c r="H30" s="147">
        <v>115.44921672077901</v>
      </c>
      <c r="I30" s="147">
        <v>113.501482490272</v>
      </c>
      <c r="J30" s="147">
        <v>113.16694235588901</v>
      </c>
      <c r="K30" s="147">
        <v>108.85621163536401</v>
      </c>
      <c r="L30" s="153">
        <v>112.13945146219</v>
      </c>
      <c r="M30" s="147"/>
      <c r="N30" s="154">
        <v>116.991904291081</v>
      </c>
      <c r="O30" s="155">
        <v>115.687609092754</v>
      </c>
      <c r="P30" s="156">
        <v>116.348248197115</v>
      </c>
      <c r="Q30" s="147"/>
      <c r="R30" s="157">
        <v>113.408956797583</v>
      </c>
      <c r="S30" s="75"/>
      <c r="T30" s="30">
        <v>17.242769180729699</v>
      </c>
      <c r="U30" s="128">
        <v>21.1483902519163</v>
      </c>
      <c r="V30" s="128">
        <v>18.218973515244102</v>
      </c>
      <c r="W30" s="128">
        <v>11.705278919714299</v>
      </c>
      <c r="X30" s="128">
        <v>8.0398598013852496</v>
      </c>
      <c r="Y30" s="133">
        <v>14.783098470173099</v>
      </c>
      <c r="Z30" s="128"/>
      <c r="AA30" s="134">
        <v>3.6254152206335402</v>
      </c>
      <c r="AB30" s="135">
        <v>4.3897510797486703</v>
      </c>
      <c r="AC30" s="136">
        <v>3.98341050005302</v>
      </c>
      <c r="AD30" s="128"/>
      <c r="AE30" s="137">
        <v>10.7151499082713</v>
      </c>
      <c r="AF30" s="30"/>
      <c r="AG30" s="152">
        <v>110.805265511458</v>
      </c>
      <c r="AH30" s="147">
        <v>114.897038030229</v>
      </c>
      <c r="AI30" s="147">
        <v>116.13501310125299</v>
      </c>
      <c r="AJ30" s="147">
        <v>117.409355689525</v>
      </c>
      <c r="AK30" s="147">
        <v>115.239389075464</v>
      </c>
      <c r="AL30" s="153">
        <v>115.030661517797</v>
      </c>
      <c r="AM30" s="147"/>
      <c r="AN30" s="154">
        <v>125.942538741409</v>
      </c>
      <c r="AO30" s="155">
        <v>126.503522318214</v>
      </c>
      <c r="AP30" s="156">
        <v>126.222784633713</v>
      </c>
      <c r="AQ30" s="147"/>
      <c r="AR30" s="157">
        <v>118.44707017339201</v>
      </c>
      <c r="AS30" s="75"/>
      <c r="AT30" s="30">
        <v>11.8453923077623</v>
      </c>
      <c r="AU30" s="128">
        <v>12.491807055338301</v>
      </c>
      <c r="AV30" s="128">
        <v>10.502934666301901</v>
      </c>
      <c r="AW30" s="128">
        <v>11.7247387511793</v>
      </c>
      <c r="AX30" s="128">
        <v>9.4741204976492792</v>
      </c>
      <c r="AY30" s="133">
        <v>11.053720917290001</v>
      </c>
      <c r="AZ30" s="128"/>
      <c r="BA30" s="134">
        <v>5.5656628752930102</v>
      </c>
      <c r="BB30" s="135">
        <v>5.5675679619754304</v>
      </c>
      <c r="BC30" s="136">
        <v>5.5674442732516098</v>
      </c>
      <c r="BD30" s="128"/>
      <c r="BE30" s="137">
        <v>8.8444804929328793</v>
      </c>
    </row>
    <row r="31" spans="1:57" x14ac:dyDescent="0.25">
      <c r="A31" s="21" t="s">
        <v>50</v>
      </c>
      <c r="B31" s="3" t="str">
        <f t="shared" si="0"/>
        <v>Staunton &amp; Harrisonburg, VA</v>
      </c>
      <c r="C31" s="3"/>
      <c r="D31" s="24" t="s">
        <v>16</v>
      </c>
      <c r="E31" s="27" t="s">
        <v>17</v>
      </c>
      <c r="F31" s="3"/>
      <c r="G31" s="152">
        <v>96.016163021868707</v>
      </c>
      <c r="H31" s="147">
        <v>99.473158068782993</v>
      </c>
      <c r="I31" s="147">
        <v>94.981516139549996</v>
      </c>
      <c r="J31" s="147">
        <v>92.936833109919505</v>
      </c>
      <c r="K31" s="147">
        <v>92.782245269286705</v>
      </c>
      <c r="L31" s="153">
        <v>95.263280094852803</v>
      </c>
      <c r="M31" s="147"/>
      <c r="N31" s="154">
        <v>114.34192587027199</v>
      </c>
      <c r="O31" s="155">
        <v>119.09362776025201</v>
      </c>
      <c r="P31" s="156">
        <v>116.843177559008</v>
      </c>
      <c r="Q31" s="147"/>
      <c r="R31" s="157">
        <v>103.253974263252</v>
      </c>
      <c r="S31" s="75"/>
      <c r="T31" s="30">
        <v>1.08164597541953</v>
      </c>
      <c r="U31" s="128">
        <v>3.0285263682719399</v>
      </c>
      <c r="V31" s="128">
        <v>2.0733210820087402</v>
      </c>
      <c r="W31" s="128">
        <v>-7.39811370044381</v>
      </c>
      <c r="X31" s="128">
        <v>-7.2731119856631503</v>
      </c>
      <c r="Y31" s="133">
        <v>-2.1078746369035999</v>
      </c>
      <c r="Z31" s="128"/>
      <c r="AA31" s="134">
        <v>-12.4908141293252</v>
      </c>
      <c r="AB31" s="135">
        <v>-7.6315664883677998</v>
      </c>
      <c r="AC31" s="136">
        <v>-9.9860845358814707</v>
      </c>
      <c r="AD31" s="128"/>
      <c r="AE31" s="137">
        <v>-6.0039663423447998</v>
      </c>
      <c r="AF31" s="30"/>
      <c r="AG31" s="152">
        <v>98.6073999294657</v>
      </c>
      <c r="AH31" s="147">
        <v>99.333417373546894</v>
      </c>
      <c r="AI31" s="147">
        <v>98.319877070684299</v>
      </c>
      <c r="AJ31" s="147">
        <v>101.289636897514</v>
      </c>
      <c r="AK31" s="147">
        <v>114.145391804944</v>
      </c>
      <c r="AL31" s="153">
        <v>102.72391016434</v>
      </c>
      <c r="AM31" s="147"/>
      <c r="AN31" s="154">
        <v>147.695089256198</v>
      </c>
      <c r="AO31" s="155">
        <v>155.457300077539</v>
      </c>
      <c r="AP31" s="156">
        <v>151.69988905187299</v>
      </c>
      <c r="AQ31" s="147"/>
      <c r="AR31" s="157">
        <v>120.442838823597</v>
      </c>
      <c r="AS31" s="75"/>
      <c r="AT31" s="30">
        <v>-4.3808486476936697</v>
      </c>
      <c r="AU31" s="128">
        <v>-4.9206963208897898</v>
      </c>
      <c r="AV31" s="128">
        <v>-5.8088820752655703</v>
      </c>
      <c r="AW31" s="128">
        <v>-1.08824821804498</v>
      </c>
      <c r="AX31" s="128">
        <v>5.1503462062571899</v>
      </c>
      <c r="AY31" s="133">
        <v>-1.87249706280578</v>
      </c>
      <c r="AZ31" s="128"/>
      <c r="BA31" s="134">
        <v>-4.6963457490747196</v>
      </c>
      <c r="BB31" s="135">
        <v>-5.8230665364945198</v>
      </c>
      <c r="BC31" s="136">
        <v>-5.2824049144670404</v>
      </c>
      <c r="BD31" s="128"/>
      <c r="BE31" s="137">
        <v>-3.2415866078347002</v>
      </c>
    </row>
    <row r="32" spans="1:57" x14ac:dyDescent="0.25">
      <c r="A32" s="21" t="s">
        <v>51</v>
      </c>
      <c r="B32" s="3" t="str">
        <f t="shared" si="0"/>
        <v>Blacksburg &amp; Wytheville, VA</v>
      </c>
      <c r="C32" s="3"/>
      <c r="D32" s="24" t="s">
        <v>16</v>
      </c>
      <c r="E32" s="27" t="s">
        <v>17</v>
      </c>
      <c r="F32" s="3"/>
      <c r="G32" s="152">
        <v>100.979869428185</v>
      </c>
      <c r="H32" s="147">
        <v>105.86881432545201</v>
      </c>
      <c r="I32" s="147">
        <v>106.835950442477</v>
      </c>
      <c r="J32" s="147">
        <v>100.201914975105</v>
      </c>
      <c r="K32" s="147">
        <v>101.081452471482</v>
      </c>
      <c r="L32" s="153">
        <v>103.170856187799</v>
      </c>
      <c r="M32" s="147"/>
      <c r="N32" s="154">
        <v>134.854433588592</v>
      </c>
      <c r="O32" s="155">
        <v>137.785702779942</v>
      </c>
      <c r="P32" s="156">
        <v>136.33196830801401</v>
      </c>
      <c r="Q32" s="147"/>
      <c r="R32" s="157">
        <v>115.345395932496</v>
      </c>
      <c r="S32" s="75"/>
      <c r="T32" s="30">
        <v>7.2764533746041602</v>
      </c>
      <c r="U32" s="128">
        <v>16.869947101300799</v>
      </c>
      <c r="V32" s="128">
        <v>17.378366923762002</v>
      </c>
      <c r="W32" s="128">
        <v>6.9214944053890903</v>
      </c>
      <c r="X32" s="128">
        <v>6.0502889586633799</v>
      </c>
      <c r="Y32" s="133">
        <v>10.8936237326177</v>
      </c>
      <c r="Z32" s="128"/>
      <c r="AA32" s="134">
        <v>7.9200490595473996</v>
      </c>
      <c r="AB32" s="135">
        <v>6.8451531339410998</v>
      </c>
      <c r="AC32" s="136">
        <v>7.3481231204084301</v>
      </c>
      <c r="AD32" s="128"/>
      <c r="AE32" s="137">
        <v>10.089973465777099</v>
      </c>
      <c r="AF32" s="30"/>
      <c r="AG32" s="152">
        <v>106.21687820685899</v>
      </c>
      <c r="AH32" s="147">
        <v>107.87455099315601</v>
      </c>
      <c r="AI32" s="147">
        <v>109.044720065386</v>
      </c>
      <c r="AJ32" s="147">
        <v>119.634198297127</v>
      </c>
      <c r="AK32" s="147">
        <v>148.34819049027499</v>
      </c>
      <c r="AL32" s="153">
        <v>119.12586085059201</v>
      </c>
      <c r="AM32" s="147"/>
      <c r="AN32" s="154">
        <v>177.072345900275</v>
      </c>
      <c r="AO32" s="155">
        <v>173.37941636467599</v>
      </c>
      <c r="AP32" s="156">
        <v>175.21963830058601</v>
      </c>
      <c r="AQ32" s="147"/>
      <c r="AR32" s="157">
        <v>138.08339050103399</v>
      </c>
      <c r="AS32" s="75"/>
      <c r="AT32" s="30">
        <v>6.5688778768942102</v>
      </c>
      <c r="AU32" s="128">
        <v>7.4175119181057498</v>
      </c>
      <c r="AV32" s="128">
        <v>9.1645718357041002</v>
      </c>
      <c r="AW32" s="128">
        <v>8.2842088969014398</v>
      </c>
      <c r="AX32" s="128">
        <v>10.851340046313201</v>
      </c>
      <c r="AY32" s="133">
        <v>8.5895335226525003</v>
      </c>
      <c r="AZ32" s="128"/>
      <c r="BA32" s="134">
        <v>4.4348261029040001</v>
      </c>
      <c r="BB32" s="135">
        <v>3.0925297668140299</v>
      </c>
      <c r="BC32" s="136">
        <v>3.7705501597859699</v>
      </c>
      <c r="BD32" s="128"/>
      <c r="BE32" s="137">
        <v>6.62480539766036</v>
      </c>
    </row>
    <row r="33" spans="1:64" x14ac:dyDescent="0.25">
      <c r="A33" s="21" t="s">
        <v>52</v>
      </c>
      <c r="B33" s="3" t="str">
        <f t="shared" si="0"/>
        <v>Lynchburg, VA</v>
      </c>
      <c r="C33" s="3"/>
      <c r="D33" s="24" t="s">
        <v>16</v>
      </c>
      <c r="E33" s="27" t="s">
        <v>17</v>
      </c>
      <c r="F33" s="3"/>
      <c r="G33" s="152">
        <v>109.515628612716</v>
      </c>
      <c r="H33" s="147">
        <v>114.649529642332</v>
      </c>
      <c r="I33" s="147">
        <v>120.05942708333301</v>
      </c>
      <c r="J33" s="147">
        <v>119.70223880597</v>
      </c>
      <c r="K33" s="147">
        <v>109.88650843222899</v>
      </c>
      <c r="L33" s="153">
        <v>115.524193685553</v>
      </c>
      <c r="M33" s="147"/>
      <c r="N33" s="154">
        <v>139.84652764306401</v>
      </c>
      <c r="O33" s="155">
        <v>146.437826633165</v>
      </c>
      <c r="P33" s="156">
        <v>143.38361123595499</v>
      </c>
      <c r="Q33" s="147"/>
      <c r="R33" s="157">
        <v>124.470892689615</v>
      </c>
      <c r="S33" s="75"/>
      <c r="T33" s="30">
        <v>2.4439870832647901</v>
      </c>
      <c r="U33" s="128">
        <v>3.8301936689385498</v>
      </c>
      <c r="V33" s="128">
        <v>11.948795179259999</v>
      </c>
      <c r="W33" s="128">
        <v>10.915038270365701</v>
      </c>
      <c r="X33" s="128">
        <v>-8.1018967955271197</v>
      </c>
      <c r="Y33" s="133">
        <v>4.2483517990551602</v>
      </c>
      <c r="Z33" s="128"/>
      <c r="AA33" s="134">
        <v>-18.507109998220599</v>
      </c>
      <c r="AB33" s="135">
        <v>-17.474857743979399</v>
      </c>
      <c r="AC33" s="136">
        <v>-17.8891309065047</v>
      </c>
      <c r="AD33" s="128"/>
      <c r="AE33" s="137">
        <v>-7.6953145640838398</v>
      </c>
      <c r="AF33" s="30"/>
      <c r="AG33" s="152">
        <v>111.694657937806</v>
      </c>
      <c r="AH33" s="147">
        <v>117.719236153751</v>
      </c>
      <c r="AI33" s="147">
        <v>122.888049764626</v>
      </c>
      <c r="AJ33" s="147">
        <v>121.645433341226</v>
      </c>
      <c r="AK33" s="147">
        <v>123.02861437233901</v>
      </c>
      <c r="AL33" s="153">
        <v>119.843071218124</v>
      </c>
      <c r="AM33" s="147"/>
      <c r="AN33" s="154">
        <v>153.73164366373899</v>
      </c>
      <c r="AO33" s="155">
        <v>157.05387785136099</v>
      </c>
      <c r="AP33" s="156">
        <v>155.46055032822699</v>
      </c>
      <c r="AQ33" s="147"/>
      <c r="AR33" s="157">
        <v>131.13647852633</v>
      </c>
      <c r="AS33" s="75"/>
      <c r="AT33" s="30">
        <v>-2.4619385908008498E-4</v>
      </c>
      <c r="AU33" s="128">
        <v>3.2417680616361499</v>
      </c>
      <c r="AV33" s="128">
        <v>3.3186296676580902</v>
      </c>
      <c r="AW33" s="128">
        <v>3.2145479650600901</v>
      </c>
      <c r="AX33" s="128">
        <v>-0.231097485855804</v>
      </c>
      <c r="AY33" s="133">
        <v>2.02866123876872</v>
      </c>
      <c r="AZ33" s="128"/>
      <c r="BA33" s="134">
        <v>-7.9374417171512404</v>
      </c>
      <c r="BB33" s="135">
        <v>-4.5671327587834201</v>
      </c>
      <c r="BC33" s="136">
        <v>-6.21812833403113</v>
      </c>
      <c r="BD33" s="128"/>
      <c r="BE33" s="137">
        <v>-2.2428563310885798</v>
      </c>
    </row>
    <row r="34" spans="1:64" x14ac:dyDescent="0.25">
      <c r="A34" s="21" t="s">
        <v>77</v>
      </c>
      <c r="B34" s="3" t="str">
        <f t="shared" si="0"/>
        <v>Central Virginia</v>
      </c>
      <c r="C34" s="3"/>
      <c r="D34" s="24" t="s">
        <v>16</v>
      </c>
      <c r="E34" s="27" t="s">
        <v>17</v>
      </c>
      <c r="F34" s="3"/>
      <c r="G34" s="152">
        <v>110.50047008547</v>
      </c>
      <c r="H34" s="147">
        <v>118.838227641495</v>
      </c>
      <c r="I34" s="147">
        <v>120.086856704011</v>
      </c>
      <c r="J34" s="147">
        <v>115.481505365659</v>
      </c>
      <c r="K34" s="147">
        <v>107.91802952111399</v>
      </c>
      <c r="L34" s="153">
        <v>115.031205528301</v>
      </c>
      <c r="M34" s="147"/>
      <c r="N34" s="154">
        <v>140.02406795379801</v>
      </c>
      <c r="O34" s="155">
        <v>142.151971457938</v>
      </c>
      <c r="P34" s="156">
        <v>141.12218389163101</v>
      </c>
      <c r="Q34" s="147"/>
      <c r="R34" s="157">
        <v>123.78822439505301</v>
      </c>
      <c r="S34" s="75"/>
      <c r="T34" s="30">
        <v>3.8855976559906602</v>
      </c>
      <c r="U34" s="128">
        <v>9.4051522549456301</v>
      </c>
      <c r="V34" s="128">
        <v>10.9787900078109</v>
      </c>
      <c r="W34" s="128">
        <v>1.49913113191757</v>
      </c>
      <c r="X34" s="128">
        <v>-11.293352799699999</v>
      </c>
      <c r="Y34" s="133">
        <v>2.3654804455976199</v>
      </c>
      <c r="Z34" s="128"/>
      <c r="AA34" s="134">
        <v>-16.2212507155241</v>
      </c>
      <c r="AB34" s="135">
        <v>-16.7724701610206</v>
      </c>
      <c r="AC34" s="136">
        <v>-16.4972688511867</v>
      </c>
      <c r="AD34" s="128"/>
      <c r="AE34" s="137">
        <v>-6.6517585548962099</v>
      </c>
      <c r="AF34" s="30"/>
      <c r="AG34" s="152">
        <v>113.173680493617</v>
      </c>
      <c r="AH34" s="147">
        <v>118.76482766917201</v>
      </c>
      <c r="AI34" s="147">
        <v>123.652280418313</v>
      </c>
      <c r="AJ34" s="147">
        <v>122.63041162441399</v>
      </c>
      <c r="AK34" s="147">
        <v>123.390023801428</v>
      </c>
      <c r="AL34" s="153">
        <v>120.69785381676</v>
      </c>
      <c r="AM34" s="147"/>
      <c r="AN34" s="154">
        <v>160.01809329696499</v>
      </c>
      <c r="AO34" s="155">
        <v>163.579452923221</v>
      </c>
      <c r="AP34" s="156">
        <v>161.85382346391401</v>
      </c>
      <c r="AQ34" s="147"/>
      <c r="AR34" s="157">
        <v>134.28814982135501</v>
      </c>
      <c r="AS34" s="75"/>
      <c r="AT34" s="30">
        <v>1.53313066221284</v>
      </c>
      <c r="AU34" s="128">
        <v>2.8526851326168199</v>
      </c>
      <c r="AV34" s="128">
        <v>3.1499458556962101</v>
      </c>
      <c r="AW34" s="128">
        <v>0.403507977924283</v>
      </c>
      <c r="AX34" s="128">
        <v>-1.53944790281238</v>
      </c>
      <c r="AY34" s="133">
        <v>1.1410386885409201</v>
      </c>
      <c r="AZ34" s="128"/>
      <c r="BA34" s="134">
        <v>3.1149463697576402E-2</v>
      </c>
      <c r="BB34" s="135">
        <v>2.4331292562344999</v>
      </c>
      <c r="BC34" s="136">
        <v>1.2673132185359299</v>
      </c>
      <c r="BD34" s="128"/>
      <c r="BE34" s="137">
        <v>0.999459814358995</v>
      </c>
    </row>
    <row r="35" spans="1:64" x14ac:dyDescent="0.25">
      <c r="A35" s="21" t="s">
        <v>78</v>
      </c>
      <c r="B35" s="3" t="str">
        <f t="shared" si="0"/>
        <v>Chesapeake Bay</v>
      </c>
      <c r="C35" s="3"/>
      <c r="D35" s="24" t="s">
        <v>16</v>
      </c>
      <c r="E35" s="27" t="s">
        <v>17</v>
      </c>
      <c r="F35" s="3"/>
      <c r="G35" s="152">
        <v>106.39885167464099</v>
      </c>
      <c r="H35" s="147">
        <v>111.68732121212101</v>
      </c>
      <c r="I35" s="147">
        <v>110.74846327683601</v>
      </c>
      <c r="J35" s="147">
        <v>109.711140552995</v>
      </c>
      <c r="K35" s="147">
        <v>108.03107540173001</v>
      </c>
      <c r="L35" s="153">
        <v>109.49001494768299</v>
      </c>
      <c r="M35" s="147"/>
      <c r="N35" s="154">
        <v>144.790640668523</v>
      </c>
      <c r="O35" s="155">
        <v>150.71198675496601</v>
      </c>
      <c r="P35" s="156">
        <v>147.72356607310201</v>
      </c>
      <c r="Q35" s="147"/>
      <c r="R35" s="157">
        <v>122.761062134027</v>
      </c>
      <c r="S35" s="75"/>
      <c r="T35" s="30">
        <v>4.5746771501040202</v>
      </c>
      <c r="U35" s="128">
        <v>12.8711481371739</v>
      </c>
      <c r="V35" s="128">
        <v>9.8063109602410297</v>
      </c>
      <c r="W35" s="128">
        <v>7.5189176680404097</v>
      </c>
      <c r="X35" s="128">
        <v>-4.2988562880655499</v>
      </c>
      <c r="Y35" s="133">
        <v>5.5733448797680003</v>
      </c>
      <c r="Z35" s="128"/>
      <c r="AA35" s="134">
        <v>-0.35884085092854301</v>
      </c>
      <c r="AB35" s="135">
        <v>1.62152561038938</v>
      </c>
      <c r="AC35" s="136">
        <v>0.62990587812935495</v>
      </c>
      <c r="AD35" s="128"/>
      <c r="AE35" s="137">
        <v>3.0708642070364101</v>
      </c>
      <c r="AF35" s="30"/>
      <c r="AG35" s="152">
        <v>114.70222266243999</v>
      </c>
      <c r="AH35" s="147">
        <v>114.98564702213901</v>
      </c>
      <c r="AI35" s="147">
        <v>115.91030023094601</v>
      </c>
      <c r="AJ35" s="147">
        <v>115.20881400824</v>
      </c>
      <c r="AK35" s="147">
        <v>122.714048048048</v>
      </c>
      <c r="AL35" s="153">
        <v>116.805752056773</v>
      </c>
      <c r="AM35" s="147"/>
      <c r="AN35" s="154">
        <v>147.79722338751901</v>
      </c>
      <c r="AO35" s="155">
        <v>151.26129672006101</v>
      </c>
      <c r="AP35" s="156">
        <v>149.55586549632099</v>
      </c>
      <c r="AQ35" s="147"/>
      <c r="AR35" s="157">
        <v>127.524599915504</v>
      </c>
      <c r="AS35" s="75"/>
      <c r="AT35" s="30">
        <v>6.0541572735286504</v>
      </c>
      <c r="AU35" s="128">
        <v>7.4953490632122</v>
      </c>
      <c r="AV35" s="128">
        <v>5.6764988669826302</v>
      </c>
      <c r="AW35" s="128">
        <v>6.8832239476438701</v>
      </c>
      <c r="AX35" s="128">
        <v>6.3117371525644996</v>
      </c>
      <c r="AY35" s="133">
        <v>6.5334113922157098</v>
      </c>
      <c r="AZ35" s="128"/>
      <c r="BA35" s="134">
        <v>4.1299962761817204</v>
      </c>
      <c r="BB35" s="135">
        <v>4.9360527174443103</v>
      </c>
      <c r="BC35" s="136">
        <v>4.5394155113581398</v>
      </c>
      <c r="BD35" s="128"/>
      <c r="BE35" s="137">
        <v>5.7365623491061397</v>
      </c>
    </row>
    <row r="36" spans="1:64" x14ac:dyDescent="0.25">
      <c r="A36" s="21" t="s">
        <v>79</v>
      </c>
      <c r="B36" s="3" t="str">
        <f t="shared" si="0"/>
        <v>Coastal Virginia - Eastern Shore</v>
      </c>
      <c r="C36" s="3"/>
      <c r="D36" s="24" t="s">
        <v>16</v>
      </c>
      <c r="E36" s="27" t="s">
        <v>17</v>
      </c>
      <c r="F36" s="3"/>
      <c r="G36" s="152">
        <v>101.596678141135</v>
      </c>
      <c r="H36" s="147">
        <v>105.343797634691</v>
      </c>
      <c r="I36" s="147">
        <v>103.57590792838801</v>
      </c>
      <c r="J36" s="147">
        <v>101.731855388813</v>
      </c>
      <c r="K36" s="147">
        <v>100.84284603421401</v>
      </c>
      <c r="L36" s="153">
        <v>102.743445714285</v>
      </c>
      <c r="M36" s="147"/>
      <c r="N36" s="154">
        <v>120.099301801801</v>
      </c>
      <c r="O36" s="155">
        <v>120.285135427952</v>
      </c>
      <c r="P36" s="156">
        <v>120.194014356709</v>
      </c>
      <c r="Q36" s="147"/>
      <c r="R36" s="157">
        <v>108.693922048578</v>
      </c>
      <c r="S36" s="75"/>
      <c r="T36" s="30">
        <v>-2.7940707752205598</v>
      </c>
      <c r="U36" s="128">
        <v>7.8128390496236397</v>
      </c>
      <c r="V36" s="128">
        <v>5.9633866803343096</v>
      </c>
      <c r="W36" s="128">
        <v>1.46424344672236</v>
      </c>
      <c r="X36" s="128">
        <v>-2.2760591427502401</v>
      </c>
      <c r="Y36" s="133">
        <v>2.02311787961836</v>
      </c>
      <c r="Z36" s="128"/>
      <c r="AA36" s="134">
        <v>-5.4455144337556796</v>
      </c>
      <c r="AB36" s="135">
        <v>-6.20585465045286</v>
      </c>
      <c r="AC36" s="136">
        <v>-5.8436292350220098</v>
      </c>
      <c r="AD36" s="128"/>
      <c r="AE36" s="137">
        <v>-1.13202780417286</v>
      </c>
      <c r="AF36" s="30"/>
      <c r="AG36" s="152">
        <v>111.77691235790201</v>
      </c>
      <c r="AH36" s="147">
        <v>105.748454629916</v>
      </c>
      <c r="AI36" s="147">
        <v>109.35863013698599</v>
      </c>
      <c r="AJ36" s="147">
        <v>107.397731316725</v>
      </c>
      <c r="AK36" s="147">
        <v>110.73774895646901</v>
      </c>
      <c r="AL36" s="153">
        <v>108.921145658784</v>
      </c>
      <c r="AM36" s="147"/>
      <c r="AN36" s="154">
        <v>140.19149779735599</v>
      </c>
      <c r="AO36" s="155">
        <v>141.385336063599</v>
      </c>
      <c r="AP36" s="156">
        <v>140.79312735219099</v>
      </c>
      <c r="AQ36" s="147"/>
      <c r="AR36" s="157">
        <v>119.702645174537</v>
      </c>
      <c r="AS36" s="75"/>
      <c r="AT36" s="30">
        <v>2.1143795984275799</v>
      </c>
      <c r="AU36" s="128">
        <v>0.31448665938526799</v>
      </c>
      <c r="AV36" s="128">
        <v>4.8416043691010398</v>
      </c>
      <c r="AW36" s="128">
        <v>0.154964345357748</v>
      </c>
      <c r="AX36" s="128">
        <v>-1.87192738503413</v>
      </c>
      <c r="AY36" s="133">
        <v>1.02261396957419</v>
      </c>
      <c r="AZ36" s="128"/>
      <c r="BA36" s="134">
        <v>-0.70950077476781404</v>
      </c>
      <c r="BB36" s="135">
        <v>0.51187208634593495</v>
      </c>
      <c r="BC36" s="136">
        <v>-9.4118888550301497E-2</v>
      </c>
      <c r="BD36" s="128"/>
      <c r="BE36" s="137">
        <v>0.76038869005153498</v>
      </c>
    </row>
    <row r="37" spans="1:64" x14ac:dyDescent="0.25">
      <c r="A37" s="21" t="s">
        <v>80</v>
      </c>
      <c r="B37" s="3" t="str">
        <f t="shared" si="0"/>
        <v>Coastal Virginia - Hampton Roads</v>
      </c>
      <c r="C37" s="3"/>
      <c r="D37" s="24" t="s">
        <v>16</v>
      </c>
      <c r="E37" s="27" t="s">
        <v>17</v>
      </c>
      <c r="F37" s="3"/>
      <c r="G37" s="152">
        <v>100.85430531541</v>
      </c>
      <c r="H37" s="147">
        <v>103.69177933518201</v>
      </c>
      <c r="I37" s="147">
        <v>107.45009952340899</v>
      </c>
      <c r="J37" s="147">
        <v>100.354270011704</v>
      </c>
      <c r="K37" s="147">
        <v>100.877162353416</v>
      </c>
      <c r="L37" s="153">
        <v>102.768362651415</v>
      </c>
      <c r="M37" s="147"/>
      <c r="N37" s="154">
        <v>119.89330285441601</v>
      </c>
      <c r="O37" s="155">
        <v>123.077982673267</v>
      </c>
      <c r="P37" s="156">
        <v>121.53204427033</v>
      </c>
      <c r="Q37" s="147"/>
      <c r="R37" s="157">
        <v>109.20183066346399</v>
      </c>
      <c r="S37" s="75"/>
      <c r="T37" s="30">
        <v>4.7150088920249997</v>
      </c>
      <c r="U37" s="128">
        <v>6.8175534160179803</v>
      </c>
      <c r="V37" s="128">
        <v>11.78280881273</v>
      </c>
      <c r="W37" s="128">
        <v>0.67211304840559705</v>
      </c>
      <c r="X37" s="128">
        <v>-1.54842553754358</v>
      </c>
      <c r="Y37" s="133">
        <v>4.2645549024985998</v>
      </c>
      <c r="Z37" s="128"/>
      <c r="AA37" s="134">
        <v>0.25406793668427802</v>
      </c>
      <c r="AB37" s="135">
        <v>-3.40725819855408</v>
      </c>
      <c r="AC37" s="136">
        <v>-1.7122625948377801</v>
      </c>
      <c r="AD37" s="128"/>
      <c r="AE37" s="137">
        <v>1.5507980980455101</v>
      </c>
      <c r="AF37" s="30"/>
      <c r="AG37" s="152">
        <v>106.35743187849801</v>
      </c>
      <c r="AH37" s="147">
        <v>106.82319882543401</v>
      </c>
      <c r="AI37" s="147">
        <v>109.90821128767099</v>
      </c>
      <c r="AJ37" s="147">
        <v>109.836555734458</v>
      </c>
      <c r="AK37" s="147">
        <v>113.27544363683199</v>
      </c>
      <c r="AL37" s="153">
        <v>109.386790472603</v>
      </c>
      <c r="AM37" s="147"/>
      <c r="AN37" s="154">
        <v>138.368263878292</v>
      </c>
      <c r="AO37" s="155">
        <v>142.66609419518699</v>
      </c>
      <c r="AP37" s="156">
        <v>140.56534458780601</v>
      </c>
      <c r="AQ37" s="147"/>
      <c r="AR37" s="157">
        <v>120.056969089129</v>
      </c>
      <c r="AS37" s="75"/>
      <c r="AT37" s="30">
        <v>3.9200967134867502</v>
      </c>
      <c r="AU37" s="128">
        <v>3.43488854139677</v>
      </c>
      <c r="AV37" s="128">
        <v>4.14544824418169</v>
      </c>
      <c r="AW37" s="128">
        <v>2.21783366978425</v>
      </c>
      <c r="AX37" s="128">
        <v>2.6923143610926101</v>
      </c>
      <c r="AY37" s="133">
        <v>3.19392261842314</v>
      </c>
      <c r="AZ37" s="128"/>
      <c r="BA37" s="134">
        <v>2.5962814511599901</v>
      </c>
      <c r="BB37" s="135">
        <v>2.6834912982387502</v>
      </c>
      <c r="BC37" s="136">
        <v>2.6496004159133002</v>
      </c>
      <c r="BD37" s="128"/>
      <c r="BE37" s="137">
        <v>2.9126446735470899</v>
      </c>
    </row>
    <row r="38" spans="1:64" x14ac:dyDescent="0.25">
      <c r="A38" s="20" t="s">
        <v>81</v>
      </c>
      <c r="B38" s="3" t="str">
        <f t="shared" si="0"/>
        <v>Northern Virginia</v>
      </c>
      <c r="C38" s="3"/>
      <c r="D38" s="24" t="s">
        <v>16</v>
      </c>
      <c r="E38" s="27" t="s">
        <v>17</v>
      </c>
      <c r="F38" s="3"/>
      <c r="G38" s="152">
        <v>159.13418985118699</v>
      </c>
      <c r="H38" s="147">
        <v>172.87172363255601</v>
      </c>
      <c r="I38" s="147">
        <v>178.20220741598999</v>
      </c>
      <c r="J38" s="147">
        <v>154.97832296777801</v>
      </c>
      <c r="K38" s="147">
        <v>133.66652809271801</v>
      </c>
      <c r="L38" s="153">
        <v>161.72803632195999</v>
      </c>
      <c r="M38" s="147"/>
      <c r="N38" s="154">
        <v>129.48499970349201</v>
      </c>
      <c r="O38" s="155">
        <v>129.226060505226</v>
      </c>
      <c r="P38" s="156">
        <v>129.35119460086801</v>
      </c>
      <c r="Q38" s="147"/>
      <c r="R38" s="157">
        <v>152.31066568306201</v>
      </c>
      <c r="S38" s="75"/>
      <c r="T38" s="30">
        <v>11.676775800652401</v>
      </c>
      <c r="U38" s="128">
        <v>25.795369268706398</v>
      </c>
      <c r="V38" s="128">
        <v>24.9987350825219</v>
      </c>
      <c r="W38" s="128">
        <v>4.6020117975852104</v>
      </c>
      <c r="X38" s="128">
        <v>-7.1371806679579297</v>
      </c>
      <c r="Y38" s="133">
        <v>12.843000552871899</v>
      </c>
      <c r="Z38" s="128"/>
      <c r="AA38" s="134">
        <v>-1.9983435757513299</v>
      </c>
      <c r="AB38" s="135">
        <v>-1.93218345910254</v>
      </c>
      <c r="AC38" s="136">
        <v>-1.9665615828657199</v>
      </c>
      <c r="AD38" s="128"/>
      <c r="AE38" s="137">
        <v>9.1244585359093193</v>
      </c>
      <c r="AF38" s="30"/>
      <c r="AG38" s="152">
        <v>154.504354601746</v>
      </c>
      <c r="AH38" s="147">
        <v>179.69126986977901</v>
      </c>
      <c r="AI38" s="147">
        <v>194.15316044252</v>
      </c>
      <c r="AJ38" s="147">
        <v>185.64453700233301</v>
      </c>
      <c r="AK38" s="147">
        <v>161.04658360391801</v>
      </c>
      <c r="AL38" s="153">
        <v>176.43800338238401</v>
      </c>
      <c r="AM38" s="147"/>
      <c r="AN38" s="154">
        <v>149.839324303642</v>
      </c>
      <c r="AO38" s="155">
        <v>153.94748421635299</v>
      </c>
      <c r="AP38" s="156">
        <v>151.97503615911199</v>
      </c>
      <c r="AQ38" s="147"/>
      <c r="AR38" s="157">
        <v>169.16293147232301</v>
      </c>
      <c r="AS38" s="75"/>
      <c r="AT38" s="30">
        <v>6.1646256980384599</v>
      </c>
      <c r="AU38" s="128">
        <v>9.8089387537025292</v>
      </c>
      <c r="AV38" s="128">
        <v>10.8704671051142</v>
      </c>
      <c r="AW38" s="128">
        <v>7.5400987703373401</v>
      </c>
      <c r="AX38" s="128">
        <v>3.15167164364009</v>
      </c>
      <c r="AY38" s="133">
        <v>7.8699399589268699</v>
      </c>
      <c r="AZ38" s="128"/>
      <c r="BA38" s="134">
        <v>6.7410287070619104</v>
      </c>
      <c r="BB38" s="135">
        <v>8.5461245711857394</v>
      </c>
      <c r="BC38" s="136">
        <v>7.6931239358699699</v>
      </c>
      <c r="BD38" s="128"/>
      <c r="BE38" s="137">
        <v>7.8453409755855503</v>
      </c>
    </row>
    <row r="39" spans="1:64" x14ac:dyDescent="0.25">
      <c r="A39" s="22" t="s">
        <v>82</v>
      </c>
      <c r="B39" s="3" t="str">
        <f t="shared" si="0"/>
        <v>Shenandoah Valley</v>
      </c>
      <c r="C39" s="3"/>
      <c r="D39" s="25" t="s">
        <v>16</v>
      </c>
      <c r="E39" s="28" t="s">
        <v>17</v>
      </c>
      <c r="F39" s="3"/>
      <c r="G39" s="158">
        <v>101.36522815705599</v>
      </c>
      <c r="H39" s="159">
        <v>103.67607442427899</v>
      </c>
      <c r="I39" s="159">
        <v>101.46510638297801</v>
      </c>
      <c r="J39" s="159">
        <v>98.679248716752198</v>
      </c>
      <c r="K39" s="159">
        <v>98.139623768771102</v>
      </c>
      <c r="L39" s="160">
        <v>100.68169801696099</v>
      </c>
      <c r="M39" s="147"/>
      <c r="N39" s="161">
        <v>123.33925886774701</v>
      </c>
      <c r="O39" s="162">
        <v>125.826856985091</v>
      </c>
      <c r="P39" s="163">
        <v>124.62135807388</v>
      </c>
      <c r="Q39" s="147"/>
      <c r="R39" s="164">
        <v>109.276689077347</v>
      </c>
      <c r="S39" s="75"/>
      <c r="T39" s="31">
        <v>0.835101885102698</v>
      </c>
      <c r="U39" s="138">
        <v>7.2649867122975298</v>
      </c>
      <c r="V39" s="138">
        <v>7.2378141099028603</v>
      </c>
      <c r="W39" s="138">
        <v>-1.4230651215399299</v>
      </c>
      <c r="X39" s="138">
        <v>-2.71121718395842</v>
      </c>
      <c r="Y39" s="139">
        <v>1.9833713366856001</v>
      </c>
      <c r="Z39" s="128"/>
      <c r="AA39" s="140">
        <v>-6.1335711966974502</v>
      </c>
      <c r="AB39" s="141">
        <v>-3.59778385118108</v>
      </c>
      <c r="AC39" s="142">
        <v>-4.8419912852818703</v>
      </c>
      <c r="AD39" s="128"/>
      <c r="AE39" s="143">
        <v>-1.40947875879858</v>
      </c>
      <c r="AF39" s="31"/>
      <c r="AG39" s="158">
        <v>102.659036221733</v>
      </c>
      <c r="AH39" s="159">
        <v>103.476175937341</v>
      </c>
      <c r="AI39" s="159">
        <v>104.155398018688</v>
      </c>
      <c r="AJ39" s="159">
        <v>105.512351102446</v>
      </c>
      <c r="AK39" s="159">
        <v>114.236717557251</v>
      </c>
      <c r="AL39" s="160">
        <v>106.30253578058699</v>
      </c>
      <c r="AM39" s="147"/>
      <c r="AN39" s="161">
        <v>145.24248029682701</v>
      </c>
      <c r="AO39" s="162">
        <v>149.311828183062</v>
      </c>
      <c r="AP39" s="163">
        <v>147.32355408581699</v>
      </c>
      <c r="AQ39" s="147"/>
      <c r="AR39" s="164">
        <v>121.03355476835</v>
      </c>
      <c r="AS39" s="75"/>
      <c r="AT39" s="31">
        <v>-1.8010111526033199</v>
      </c>
      <c r="AU39" s="138">
        <v>-1.5656607312602799</v>
      </c>
      <c r="AV39" s="138">
        <v>-0.67203802958108105</v>
      </c>
      <c r="AW39" s="138">
        <v>0.704344051037051</v>
      </c>
      <c r="AX39" s="138">
        <v>4.21099720494158</v>
      </c>
      <c r="AY39" s="139">
        <v>0.38671317520710902</v>
      </c>
      <c r="AZ39" s="128"/>
      <c r="BA39" s="140">
        <v>-1.2815152738487601</v>
      </c>
      <c r="BB39" s="141">
        <v>-2.5191830939614399</v>
      </c>
      <c r="BC39" s="142">
        <v>-1.92468650000578</v>
      </c>
      <c r="BD39" s="128"/>
      <c r="BE39" s="143">
        <v>-0.50492810466210902</v>
      </c>
    </row>
    <row r="40" spans="1:64" ht="13" x14ac:dyDescent="0.3">
      <c r="A40" s="19" t="s">
        <v>83</v>
      </c>
      <c r="B40" s="3" t="str">
        <f t="shared" si="0"/>
        <v>Southern Virginia</v>
      </c>
      <c r="C40" s="9"/>
      <c r="D40" s="23" t="s">
        <v>16</v>
      </c>
      <c r="E40" s="26" t="s">
        <v>17</v>
      </c>
      <c r="F40" s="3"/>
      <c r="G40" s="144">
        <v>95.656072639225101</v>
      </c>
      <c r="H40" s="145">
        <v>111.261641394996</v>
      </c>
      <c r="I40" s="145">
        <v>114.78548219584501</v>
      </c>
      <c r="J40" s="145">
        <v>115.129375709421</v>
      </c>
      <c r="K40" s="145">
        <v>122.126989939637</v>
      </c>
      <c r="L40" s="146">
        <v>112.41894867086999</v>
      </c>
      <c r="M40" s="147"/>
      <c r="N40" s="148">
        <v>146.011346694796</v>
      </c>
      <c r="O40" s="149">
        <v>151.93247511612401</v>
      </c>
      <c r="P40" s="150">
        <v>149.05782690337901</v>
      </c>
      <c r="Q40" s="147"/>
      <c r="R40" s="151">
        <v>124.093169431601</v>
      </c>
      <c r="S40" s="75"/>
      <c r="T40" s="29">
        <v>-23.873431641701</v>
      </c>
      <c r="U40" s="126">
        <v>9.3487462580003307</v>
      </c>
      <c r="V40" s="126">
        <v>11.996084846947401</v>
      </c>
      <c r="W40" s="126">
        <v>9.6914768952438095</v>
      </c>
      <c r="X40" s="126">
        <v>2.81028765494161</v>
      </c>
      <c r="Y40" s="127">
        <v>1.74987868500843</v>
      </c>
      <c r="Z40" s="128"/>
      <c r="AA40" s="129">
        <v>30.182297794387601</v>
      </c>
      <c r="AB40" s="130">
        <v>18.653311502739399</v>
      </c>
      <c r="AC40" s="131">
        <v>24.0593820796554</v>
      </c>
      <c r="AD40" s="128"/>
      <c r="AE40" s="132">
        <v>9.4196617291105795</v>
      </c>
      <c r="AF40" s="29"/>
      <c r="AG40" s="144">
        <v>95.944853330127401</v>
      </c>
      <c r="AH40" s="145">
        <v>109.096763629539</v>
      </c>
      <c r="AI40" s="145">
        <v>112.842980364027</v>
      </c>
      <c r="AJ40" s="145">
        <v>112.64125730205799</v>
      </c>
      <c r="AK40" s="145">
        <v>111.082348519996</v>
      </c>
      <c r="AL40" s="146">
        <v>108.966501383763</v>
      </c>
      <c r="AM40" s="147"/>
      <c r="AN40" s="148">
        <v>124.929340319532</v>
      </c>
      <c r="AO40" s="149">
        <v>127.29059449049601</v>
      </c>
      <c r="AP40" s="150">
        <v>126.12503497986</v>
      </c>
      <c r="AQ40" s="147"/>
      <c r="AR40" s="151">
        <v>114.318261105307</v>
      </c>
      <c r="AS40" s="75"/>
      <c r="AT40" s="29">
        <v>-6.5828854074498198</v>
      </c>
      <c r="AU40" s="126">
        <v>5.3951734497164301</v>
      </c>
      <c r="AV40" s="126">
        <v>6.5416368683047601</v>
      </c>
      <c r="AW40" s="126">
        <v>4.29236589076912</v>
      </c>
      <c r="AX40" s="126">
        <v>-4.7714824332305801</v>
      </c>
      <c r="AY40" s="127">
        <v>1.3173022195037201</v>
      </c>
      <c r="AZ40" s="128"/>
      <c r="BA40" s="129">
        <v>1.29770242829536</v>
      </c>
      <c r="BB40" s="130">
        <v>-2.1122299818383099</v>
      </c>
      <c r="BC40" s="131">
        <v>-0.506566205270367</v>
      </c>
      <c r="BD40" s="128"/>
      <c r="BE40" s="132">
        <v>0.76149096022505602</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114.06072860635599</v>
      </c>
      <c r="H41" s="147">
        <v>118.577627546071</v>
      </c>
      <c r="I41" s="147">
        <v>119.669150439098</v>
      </c>
      <c r="J41" s="147">
        <v>111.381488706365</v>
      </c>
      <c r="K41" s="147">
        <v>108.068013625718</v>
      </c>
      <c r="L41" s="153">
        <v>114.537479002079</v>
      </c>
      <c r="M41" s="147"/>
      <c r="N41" s="154">
        <v>140.273566040763</v>
      </c>
      <c r="O41" s="155">
        <v>143.64257352941101</v>
      </c>
      <c r="P41" s="156">
        <v>141.979554780955</v>
      </c>
      <c r="Q41" s="147"/>
      <c r="R41" s="157">
        <v>123.983156273007</v>
      </c>
      <c r="S41" s="75"/>
      <c r="T41" s="30">
        <v>9.0152331570341904</v>
      </c>
      <c r="U41" s="128">
        <v>14.6552048695143</v>
      </c>
      <c r="V41" s="128">
        <v>16.0676436743952</v>
      </c>
      <c r="W41" s="128">
        <v>6.5706024891673502</v>
      </c>
      <c r="X41" s="128">
        <v>-1.5166782086695201</v>
      </c>
      <c r="Y41" s="133">
        <v>8.8323594639219305</v>
      </c>
      <c r="Z41" s="128"/>
      <c r="AA41" s="134">
        <v>6.12715962559394</v>
      </c>
      <c r="AB41" s="135">
        <v>8.5801899023576595</v>
      </c>
      <c r="AC41" s="136">
        <v>7.3697720134887197</v>
      </c>
      <c r="AD41" s="128"/>
      <c r="AE41" s="137">
        <v>8.3861569288015101</v>
      </c>
      <c r="AF41" s="30"/>
      <c r="AG41" s="152">
        <v>115.540294558911</v>
      </c>
      <c r="AH41" s="147">
        <v>119.016107093184</v>
      </c>
      <c r="AI41" s="147">
        <v>119.283589650968</v>
      </c>
      <c r="AJ41" s="147">
        <v>124.817884495779</v>
      </c>
      <c r="AK41" s="147">
        <v>142.43964657674499</v>
      </c>
      <c r="AL41" s="153">
        <v>124.631981833271</v>
      </c>
      <c r="AM41" s="147"/>
      <c r="AN41" s="154">
        <v>168.53629087359599</v>
      </c>
      <c r="AO41" s="155">
        <v>166.65192604236799</v>
      </c>
      <c r="AP41" s="156">
        <v>167.592678099522</v>
      </c>
      <c r="AQ41" s="147"/>
      <c r="AR41" s="157">
        <v>138.69384427566999</v>
      </c>
      <c r="AS41" s="75"/>
      <c r="AT41" s="30">
        <v>5.4429955068315898</v>
      </c>
      <c r="AU41" s="128">
        <v>8.3874572226705002</v>
      </c>
      <c r="AV41" s="128">
        <v>7.4974387636690603</v>
      </c>
      <c r="AW41" s="128">
        <v>7.1100448191598797</v>
      </c>
      <c r="AX41" s="128">
        <v>5.8387564462672197</v>
      </c>
      <c r="AY41" s="133">
        <v>6.6271448164340798</v>
      </c>
      <c r="AZ41" s="128"/>
      <c r="BA41" s="134">
        <v>3.76972355105617</v>
      </c>
      <c r="BB41" s="135">
        <v>3.3733376270049802</v>
      </c>
      <c r="BC41" s="136">
        <v>3.5764960617058401</v>
      </c>
      <c r="BD41" s="128"/>
      <c r="BE41" s="137">
        <v>5.1620517661924499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85.676890624999999</v>
      </c>
      <c r="H42" s="147">
        <v>91.902502896871297</v>
      </c>
      <c r="I42" s="147">
        <v>93.305501618122904</v>
      </c>
      <c r="J42" s="147">
        <v>89.437128027681595</v>
      </c>
      <c r="K42" s="147">
        <v>85.810120805369095</v>
      </c>
      <c r="L42" s="153">
        <v>89.586788718456205</v>
      </c>
      <c r="M42" s="147"/>
      <c r="N42" s="154">
        <v>93.211541135573498</v>
      </c>
      <c r="O42" s="155">
        <v>92.486587837837803</v>
      </c>
      <c r="P42" s="156">
        <v>92.843889206167901</v>
      </c>
      <c r="Q42" s="147"/>
      <c r="R42" s="157">
        <v>90.571284308648302</v>
      </c>
      <c r="S42" s="75"/>
      <c r="T42" s="30">
        <v>1.27431697245627</v>
      </c>
      <c r="U42" s="128">
        <v>7.9901676050414698</v>
      </c>
      <c r="V42" s="128">
        <v>8.1135104436741994</v>
      </c>
      <c r="W42" s="128">
        <v>1.9912270831819701</v>
      </c>
      <c r="X42" s="128">
        <v>-2.4847762743003998</v>
      </c>
      <c r="Y42" s="133">
        <v>3.5426237651956902</v>
      </c>
      <c r="Z42" s="128"/>
      <c r="AA42" s="134">
        <v>-5.2103885245214396</v>
      </c>
      <c r="AB42" s="135">
        <v>-4.6002094698330804</v>
      </c>
      <c r="AC42" s="136">
        <v>-4.92140482075264</v>
      </c>
      <c r="AD42" s="128"/>
      <c r="AE42" s="137">
        <v>0.66572152301849596</v>
      </c>
      <c r="AF42" s="30"/>
      <c r="AG42" s="152">
        <v>89.560702886247796</v>
      </c>
      <c r="AH42" s="147">
        <v>94.077463726059094</v>
      </c>
      <c r="AI42" s="147">
        <v>94.319703129178905</v>
      </c>
      <c r="AJ42" s="147">
        <v>94.323999999999998</v>
      </c>
      <c r="AK42" s="147">
        <v>96.036585433397903</v>
      </c>
      <c r="AL42" s="153">
        <v>93.825636873426404</v>
      </c>
      <c r="AM42" s="147"/>
      <c r="AN42" s="154">
        <v>105.87248889985101</v>
      </c>
      <c r="AO42" s="155">
        <v>105.83456765512</v>
      </c>
      <c r="AP42" s="156">
        <v>105.853624643609</v>
      </c>
      <c r="AQ42" s="147"/>
      <c r="AR42" s="157">
        <v>97.624320557491203</v>
      </c>
      <c r="AS42" s="75"/>
      <c r="AT42" s="30">
        <v>4.4326403510498098</v>
      </c>
      <c r="AU42" s="128">
        <v>6.8191296185577697</v>
      </c>
      <c r="AV42" s="128">
        <v>5.3791062294111001</v>
      </c>
      <c r="AW42" s="128">
        <v>4.9038836535250896</v>
      </c>
      <c r="AX42" s="128">
        <v>4.9889474613237601</v>
      </c>
      <c r="AY42" s="133">
        <v>5.2689578511434201</v>
      </c>
      <c r="AZ42" s="128"/>
      <c r="BA42" s="134">
        <v>2.5530989071474299</v>
      </c>
      <c r="BB42" s="135">
        <v>2.3010916038040699</v>
      </c>
      <c r="BC42" s="136">
        <v>2.42812978969499</v>
      </c>
      <c r="BD42" s="128"/>
      <c r="BE42" s="137">
        <v>4.3666379780701101</v>
      </c>
      <c r="BF42" s="76"/>
      <c r="BG42" s="76"/>
      <c r="BH42" s="76"/>
      <c r="BI42" s="76"/>
      <c r="BJ42" s="76"/>
      <c r="BK42" s="76"/>
      <c r="BL42" s="76"/>
    </row>
    <row r="43" spans="1:64" x14ac:dyDescent="0.25">
      <c r="A43" s="22" t="s">
        <v>86</v>
      </c>
      <c r="B43" s="3" t="str">
        <f t="shared" si="0"/>
        <v>Virginia Mountains</v>
      </c>
      <c r="C43" s="3"/>
      <c r="D43" s="25" t="s">
        <v>16</v>
      </c>
      <c r="E43" s="28" t="s">
        <v>17</v>
      </c>
      <c r="F43" s="3"/>
      <c r="G43" s="152">
        <v>111.829646153846</v>
      </c>
      <c r="H43" s="147">
        <v>112.537569444444</v>
      </c>
      <c r="I43" s="147">
        <v>118.528703230304</v>
      </c>
      <c r="J43" s="147">
        <v>112.444756274131</v>
      </c>
      <c r="K43" s="147">
        <v>110.195152691511</v>
      </c>
      <c r="L43" s="153">
        <v>113.24909510057201</v>
      </c>
      <c r="M43" s="147"/>
      <c r="N43" s="154">
        <v>149.13721572052401</v>
      </c>
      <c r="O43" s="155">
        <v>155.413960429242</v>
      </c>
      <c r="P43" s="156">
        <v>152.33975703652999</v>
      </c>
      <c r="Q43" s="147"/>
      <c r="R43" s="157">
        <v>127.788990326481</v>
      </c>
      <c r="S43" s="75"/>
      <c r="T43" s="30">
        <v>-0.58405142849841896</v>
      </c>
      <c r="U43" s="128">
        <v>4.8245953886373201</v>
      </c>
      <c r="V43" s="128">
        <v>14.8905570235639</v>
      </c>
      <c r="W43" s="128">
        <v>0.12946687806068299</v>
      </c>
      <c r="X43" s="128">
        <v>-1.1152914349601799</v>
      </c>
      <c r="Y43" s="133">
        <v>3.3835704573357299</v>
      </c>
      <c r="Z43" s="128"/>
      <c r="AA43" s="134">
        <v>12.716555733655101</v>
      </c>
      <c r="AB43" s="135">
        <v>14.7099092135673</v>
      </c>
      <c r="AC43" s="136">
        <v>13.816921966331901</v>
      </c>
      <c r="AD43" s="128"/>
      <c r="AE43" s="137">
        <v>8.8985827154003108</v>
      </c>
      <c r="AF43" s="31"/>
      <c r="AG43" s="152">
        <v>123.65417285295899</v>
      </c>
      <c r="AH43" s="147">
        <v>122.72328711959899</v>
      </c>
      <c r="AI43" s="147">
        <v>126.306624053284</v>
      </c>
      <c r="AJ43" s="147">
        <v>130.29813097978999</v>
      </c>
      <c r="AK43" s="147">
        <v>138.834304126337</v>
      </c>
      <c r="AL43" s="153">
        <v>128.78494847425901</v>
      </c>
      <c r="AM43" s="147"/>
      <c r="AN43" s="154">
        <v>162.78848348415201</v>
      </c>
      <c r="AO43" s="155">
        <v>166.52072968776901</v>
      </c>
      <c r="AP43" s="156">
        <v>164.685489796365</v>
      </c>
      <c r="AQ43" s="147"/>
      <c r="AR43" s="157">
        <v>140.874044169207</v>
      </c>
      <c r="AS43" s="75"/>
      <c r="AT43" s="30">
        <v>13.0980449412805</v>
      </c>
      <c r="AU43" s="128">
        <v>10.573922292248101</v>
      </c>
      <c r="AV43" s="128">
        <v>10.893431824406299</v>
      </c>
      <c r="AW43" s="128">
        <v>11.689716919076901</v>
      </c>
      <c r="AX43" s="128">
        <v>11.8685952119534</v>
      </c>
      <c r="AY43" s="133">
        <v>11.646741395642399</v>
      </c>
      <c r="AZ43" s="128"/>
      <c r="BA43" s="134">
        <v>10.8825999479225</v>
      </c>
      <c r="BB43" s="135">
        <v>9.0550286115848895</v>
      </c>
      <c r="BC43" s="136">
        <v>9.9576843937604202</v>
      </c>
      <c r="BD43" s="128"/>
      <c r="BE43" s="137">
        <v>11.3772025568947</v>
      </c>
      <c r="BF43" s="76"/>
      <c r="BG43" s="76"/>
      <c r="BH43" s="76"/>
      <c r="BI43" s="76"/>
      <c r="BJ43" s="76"/>
      <c r="BK43" s="76"/>
      <c r="BL43" s="76"/>
    </row>
    <row r="44" spans="1:64" x14ac:dyDescent="0.25">
      <c r="A44" s="86" t="s">
        <v>111</v>
      </c>
      <c r="B44" s="3" t="s">
        <v>117</v>
      </c>
      <c r="D44" s="25" t="s">
        <v>16</v>
      </c>
      <c r="E44" s="28" t="s">
        <v>17</v>
      </c>
      <c r="G44" s="152">
        <v>322.92558522727199</v>
      </c>
      <c r="H44" s="147">
        <v>303.94270511017299</v>
      </c>
      <c r="I44" s="147">
        <v>330.86115368421002</v>
      </c>
      <c r="J44" s="147">
        <v>309.94223495701999</v>
      </c>
      <c r="K44" s="147">
        <v>303.68658424908398</v>
      </c>
      <c r="L44" s="153">
        <v>315.98437300136999</v>
      </c>
      <c r="M44" s="147"/>
      <c r="N44" s="154">
        <v>382.34711278195402</v>
      </c>
      <c r="O44" s="155">
        <v>378.51179464677398</v>
      </c>
      <c r="P44" s="156">
        <v>380.30202854468803</v>
      </c>
      <c r="Q44" s="147"/>
      <c r="R44" s="157">
        <v>337.08135379892502</v>
      </c>
      <c r="S44" s="75"/>
      <c r="T44" s="30">
        <v>8.0890911214013403</v>
      </c>
      <c r="U44" s="128">
        <v>1.2061486455175401</v>
      </c>
      <c r="V44" s="128">
        <v>13.245945668001699</v>
      </c>
      <c r="W44" s="128">
        <v>14.487203237738999</v>
      </c>
      <c r="X44" s="128">
        <v>-2.6283341088965102</v>
      </c>
      <c r="Y44" s="133">
        <v>7.2340200548463001</v>
      </c>
      <c r="Z44" s="128"/>
      <c r="AA44" s="134">
        <v>-0.202625319696071</v>
      </c>
      <c r="AB44" s="135">
        <v>-0.81875427683207502</v>
      </c>
      <c r="AC44" s="136">
        <v>-0.53324463897972596</v>
      </c>
      <c r="AD44" s="128"/>
      <c r="AE44" s="137">
        <v>2.9361671934253302</v>
      </c>
      <c r="AG44" s="152">
        <v>325.57984694550697</v>
      </c>
      <c r="AH44" s="147">
        <v>324.70804448264698</v>
      </c>
      <c r="AI44" s="147">
        <v>337.37551783195602</v>
      </c>
      <c r="AJ44" s="147">
        <v>338.27778273477497</v>
      </c>
      <c r="AK44" s="147">
        <v>353.48270900225901</v>
      </c>
      <c r="AL44" s="153">
        <v>335.93254848711098</v>
      </c>
      <c r="AM44" s="147"/>
      <c r="AN44" s="154">
        <v>426.07994211747302</v>
      </c>
      <c r="AO44" s="155">
        <v>422.96206000471</v>
      </c>
      <c r="AP44" s="156">
        <v>424.45222093347701</v>
      </c>
      <c r="AQ44" s="147"/>
      <c r="AR44" s="157">
        <v>364.20796183253799</v>
      </c>
      <c r="AS44" s="75"/>
      <c r="AT44" s="30">
        <v>4.8129218137139702</v>
      </c>
      <c r="AU44" s="128">
        <v>5.9989974235357302</v>
      </c>
      <c r="AV44" s="128">
        <v>7.5170700751870401</v>
      </c>
      <c r="AW44" s="128">
        <v>8.3461455927475097</v>
      </c>
      <c r="AX44" s="128">
        <v>5.1718622210722698</v>
      </c>
      <c r="AY44" s="133">
        <v>6.1124284720709996</v>
      </c>
      <c r="AZ44" s="128"/>
      <c r="BA44" s="134">
        <v>9.3858939881177008</v>
      </c>
      <c r="BB44" s="135">
        <v>7.3843520347667599</v>
      </c>
      <c r="BC44" s="136">
        <v>8.3395059037675594</v>
      </c>
      <c r="BD44" s="128"/>
      <c r="BE44" s="137">
        <v>6.7191569788334098</v>
      </c>
    </row>
    <row r="45" spans="1:64" x14ac:dyDescent="0.25">
      <c r="A45" s="86" t="s">
        <v>112</v>
      </c>
      <c r="B45" s="3" t="s">
        <v>118</v>
      </c>
      <c r="D45" s="25" t="s">
        <v>16</v>
      </c>
      <c r="E45" s="28" t="s">
        <v>17</v>
      </c>
      <c r="G45" s="152">
        <v>197.26646719999999</v>
      </c>
      <c r="H45" s="147">
        <v>209.97474165322299</v>
      </c>
      <c r="I45" s="147">
        <v>214.65135031078901</v>
      </c>
      <c r="J45" s="147">
        <v>198.57161647475601</v>
      </c>
      <c r="K45" s="147">
        <v>172.00679548746001</v>
      </c>
      <c r="L45" s="153">
        <v>201.009366025529</v>
      </c>
      <c r="M45" s="147"/>
      <c r="N45" s="154">
        <v>181.93480689435</v>
      </c>
      <c r="O45" s="155">
        <v>183.67096384938901</v>
      </c>
      <c r="P45" s="156">
        <v>182.829171782305</v>
      </c>
      <c r="Q45" s="147"/>
      <c r="R45" s="157">
        <v>195.38566848844999</v>
      </c>
      <c r="S45" s="75"/>
      <c r="T45" s="30">
        <v>12.6080579913381</v>
      </c>
      <c r="U45" s="128">
        <v>20.613311052803201</v>
      </c>
      <c r="V45" s="128">
        <v>20.8414401291638</v>
      </c>
      <c r="W45" s="128">
        <v>9.5549216538056001</v>
      </c>
      <c r="X45" s="128">
        <v>-3.01766096724403</v>
      </c>
      <c r="Y45" s="133">
        <v>13.241880394545699</v>
      </c>
      <c r="Z45" s="128"/>
      <c r="AA45" s="134">
        <v>-2.92832742840389</v>
      </c>
      <c r="AB45" s="135">
        <v>-4.7209199320685098</v>
      </c>
      <c r="AC45" s="136">
        <v>-3.8357822191566799</v>
      </c>
      <c r="AD45" s="128"/>
      <c r="AE45" s="137">
        <v>7.4335253319049901</v>
      </c>
      <c r="AG45" s="152">
        <v>196.123721917593</v>
      </c>
      <c r="AH45" s="147">
        <v>217.830099164926</v>
      </c>
      <c r="AI45" s="147">
        <v>232.22684576691901</v>
      </c>
      <c r="AJ45" s="147">
        <v>226.65546025104601</v>
      </c>
      <c r="AK45" s="147">
        <v>207.69138396007</v>
      </c>
      <c r="AL45" s="153">
        <v>217.64160222179001</v>
      </c>
      <c r="AM45" s="147"/>
      <c r="AN45" s="154">
        <v>209.08603501762599</v>
      </c>
      <c r="AO45" s="155">
        <v>215.40594903493499</v>
      </c>
      <c r="AP45" s="156">
        <v>212.353283706621</v>
      </c>
      <c r="AQ45" s="147"/>
      <c r="AR45" s="157">
        <v>216.02769864888199</v>
      </c>
      <c r="AS45" s="75"/>
      <c r="AT45" s="30">
        <v>8.69280226215926</v>
      </c>
      <c r="AU45" s="128">
        <v>9.5925037361327306</v>
      </c>
      <c r="AV45" s="128">
        <v>10.7394018893226</v>
      </c>
      <c r="AW45" s="128">
        <v>8.7868185375611603</v>
      </c>
      <c r="AX45" s="128">
        <v>7.0189612523428</v>
      </c>
      <c r="AY45" s="133">
        <v>9.0920028478125694</v>
      </c>
      <c r="AZ45" s="128"/>
      <c r="BA45" s="134">
        <v>6.9644227546661499</v>
      </c>
      <c r="BB45" s="135">
        <v>7.6466289657989197</v>
      </c>
      <c r="BC45" s="136">
        <v>7.35076910512407</v>
      </c>
      <c r="BD45" s="128"/>
      <c r="BE45" s="137">
        <v>8.5647670951528099</v>
      </c>
    </row>
    <row r="46" spans="1:64" x14ac:dyDescent="0.25">
      <c r="A46" s="86" t="s">
        <v>113</v>
      </c>
      <c r="B46" s="3" t="s">
        <v>119</v>
      </c>
      <c r="D46" s="25" t="s">
        <v>16</v>
      </c>
      <c r="E46" s="28" t="s">
        <v>17</v>
      </c>
      <c r="G46" s="152">
        <v>147.11923259799801</v>
      </c>
      <c r="H46" s="147">
        <v>152.69325362862301</v>
      </c>
      <c r="I46" s="147">
        <v>155.22615928148801</v>
      </c>
      <c r="J46" s="147">
        <v>146.124761611179</v>
      </c>
      <c r="K46" s="147">
        <v>136.731369321156</v>
      </c>
      <c r="L46" s="153">
        <v>148.297288755426</v>
      </c>
      <c r="M46" s="147"/>
      <c r="N46" s="154">
        <v>142.37302138471301</v>
      </c>
      <c r="O46" s="155">
        <v>142.97752660723401</v>
      </c>
      <c r="P46" s="156">
        <v>142.68665512042</v>
      </c>
      <c r="Q46" s="147"/>
      <c r="R46" s="157">
        <v>146.46131944259201</v>
      </c>
      <c r="S46" s="75"/>
      <c r="T46" s="30">
        <v>4.8641545767360199</v>
      </c>
      <c r="U46" s="128">
        <v>12.3023616968302</v>
      </c>
      <c r="V46" s="128">
        <v>13.3347724393587</v>
      </c>
      <c r="W46" s="128">
        <v>4.9777132807869302</v>
      </c>
      <c r="X46" s="128">
        <v>-0.52554582959240403</v>
      </c>
      <c r="Y46" s="133">
        <v>7.4616947152727802</v>
      </c>
      <c r="Z46" s="128"/>
      <c r="AA46" s="134">
        <v>-3.65465575995146</v>
      </c>
      <c r="AB46" s="135">
        <v>-4.6055047895870302</v>
      </c>
      <c r="AC46" s="136">
        <v>-4.1407060720037796</v>
      </c>
      <c r="AD46" s="128"/>
      <c r="AE46" s="137">
        <v>3.2276217522044002</v>
      </c>
      <c r="AG46" s="152">
        <v>144.75866742851099</v>
      </c>
      <c r="AH46" s="147">
        <v>155.648708238859</v>
      </c>
      <c r="AI46" s="147">
        <v>164.848886045271</v>
      </c>
      <c r="AJ46" s="147">
        <v>161.72557525130301</v>
      </c>
      <c r="AK46" s="147">
        <v>153.13122525826799</v>
      </c>
      <c r="AL46" s="153">
        <v>156.71666120647899</v>
      </c>
      <c r="AM46" s="147"/>
      <c r="AN46" s="154">
        <v>163.634377943244</v>
      </c>
      <c r="AO46" s="155">
        <v>166.67423427416401</v>
      </c>
      <c r="AP46" s="156">
        <v>165.20186226693599</v>
      </c>
      <c r="AQ46" s="147"/>
      <c r="AR46" s="157">
        <v>159.43317073634699</v>
      </c>
      <c r="AS46" s="75"/>
      <c r="AT46" s="30">
        <v>2.8334425478360199</v>
      </c>
      <c r="AU46" s="128">
        <v>4.7345443479298401</v>
      </c>
      <c r="AV46" s="128">
        <v>5.6436676746218604</v>
      </c>
      <c r="AW46" s="128">
        <v>4.7902147772616201</v>
      </c>
      <c r="AX46" s="128">
        <v>3.7287377456725999</v>
      </c>
      <c r="AY46" s="133">
        <v>4.4718132748684303</v>
      </c>
      <c r="AZ46" s="128"/>
      <c r="BA46" s="134">
        <v>2.7075006710202598</v>
      </c>
      <c r="BB46" s="135">
        <v>3.6322494045217399</v>
      </c>
      <c r="BC46" s="136">
        <v>3.19111125009753</v>
      </c>
      <c r="BD46" s="128"/>
      <c r="BE46" s="137">
        <v>4.0117830607748397</v>
      </c>
    </row>
    <row r="47" spans="1:64" x14ac:dyDescent="0.25">
      <c r="A47" s="86" t="s">
        <v>114</v>
      </c>
      <c r="B47" s="3" t="s">
        <v>120</v>
      </c>
      <c r="D47" s="25" t="s">
        <v>16</v>
      </c>
      <c r="E47" s="28" t="s">
        <v>17</v>
      </c>
      <c r="G47" s="152">
        <v>111.34202838672</v>
      </c>
      <c r="H47" s="147">
        <v>115.726898939874</v>
      </c>
      <c r="I47" s="147">
        <v>117.845797187931</v>
      </c>
      <c r="J47" s="147">
        <v>113.97121925651101</v>
      </c>
      <c r="K47" s="147">
        <v>112.464501438159</v>
      </c>
      <c r="L47" s="153">
        <v>114.472152173913</v>
      </c>
      <c r="M47" s="147"/>
      <c r="N47" s="154">
        <v>130.59438285519099</v>
      </c>
      <c r="O47" s="155">
        <v>132.568347203033</v>
      </c>
      <c r="P47" s="156">
        <v>131.61147956227299</v>
      </c>
      <c r="Q47" s="147"/>
      <c r="R47" s="157">
        <v>120.179780740201</v>
      </c>
      <c r="S47" s="75"/>
      <c r="T47" s="30">
        <v>-0.617490987868615</v>
      </c>
      <c r="U47" s="128">
        <v>6.4366484049546804</v>
      </c>
      <c r="V47" s="128">
        <v>7.7387595476976703</v>
      </c>
      <c r="W47" s="128">
        <v>3.2226643501773</v>
      </c>
      <c r="X47" s="128">
        <v>-1.33201836608147</v>
      </c>
      <c r="Y47" s="133">
        <v>3.1267986941192101</v>
      </c>
      <c r="Z47" s="128"/>
      <c r="AA47" s="134">
        <v>-3.3807855664547199</v>
      </c>
      <c r="AB47" s="135">
        <v>-4.1806095702453199</v>
      </c>
      <c r="AC47" s="136">
        <v>-3.7824700881135098</v>
      </c>
      <c r="AD47" s="128"/>
      <c r="AE47" s="137">
        <v>0.14226921091258801</v>
      </c>
      <c r="AG47" s="152">
        <v>113.675658237806</v>
      </c>
      <c r="AH47" s="147">
        <v>118.593433678091</v>
      </c>
      <c r="AI47" s="147">
        <v>123.829408987314</v>
      </c>
      <c r="AJ47" s="147">
        <v>123.531437683707</v>
      </c>
      <c r="AK47" s="147">
        <v>123.10867687672599</v>
      </c>
      <c r="AL47" s="153">
        <v>120.90923294231099</v>
      </c>
      <c r="AM47" s="147"/>
      <c r="AN47" s="154">
        <v>148.236654511453</v>
      </c>
      <c r="AO47" s="155">
        <v>150.88544813888399</v>
      </c>
      <c r="AP47" s="156">
        <v>149.599137505675</v>
      </c>
      <c r="AQ47" s="147"/>
      <c r="AR47" s="157">
        <v>130.351063956963</v>
      </c>
      <c r="AS47" s="75"/>
      <c r="AT47" s="30">
        <v>1.7243640029445699</v>
      </c>
      <c r="AU47" s="128">
        <v>3.7449461132470301</v>
      </c>
      <c r="AV47" s="128">
        <v>5.5420086029957298</v>
      </c>
      <c r="AW47" s="128">
        <v>4.5406365909517499</v>
      </c>
      <c r="AX47" s="128">
        <v>2.10806166202872</v>
      </c>
      <c r="AY47" s="133">
        <v>3.6100233398122001</v>
      </c>
      <c r="AZ47" s="128"/>
      <c r="BA47" s="134">
        <v>1.8364052773144299</v>
      </c>
      <c r="BB47" s="135">
        <v>2.3794949439724</v>
      </c>
      <c r="BC47" s="136">
        <v>2.12364564012293</v>
      </c>
      <c r="BD47" s="128"/>
      <c r="BE47" s="137">
        <v>3.0565361733957599</v>
      </c>
    </row>
    <row r="48" spans="1:64" x14ac:dyDescent="0.25">
      <c r="A48" s="86" t="s">
        <v>115</v>
      </c>
      <c r="B48" s="3" t="s">
        <v>121</v>
      </c>
      <c r="D48" s="25" t="s">
        <v>16</v>
      </c>
      <c r="E48" s="28" t="s">
        <v>17</v>
      </c>
      <c r="G48" s="152">
        <v>82.645790328401205</v>
      </c>
      <c r="H48" s="147">
        <v>85.0913206344146</v>
      </c>
      <c r="I48" s="147">
        <v>85.579585703305099</v>
      </c>
      <c r="J48" s="147">
        <v>84.344169753086405</v>
      </c>
      <c r="K48" s="147">
        <v>84.901167418627097</v>
      </c>
      <c r="L48" s="153">
        <v>84.562444648702595</v>
      </c>
      <c r="M48" s="147"/>
      <c r="N48" s="154">
        <v>97.920154957959795</v>
      </c>
      <c r="O48" s="155">
        <v>99.923701014989504</v>
      </c>
      <c r="P48" s="156">
        <v>98.938562593959205</v>
      </c>
      <c r="Q48" s="147"/>
      <c r="R48" s="157">
        <v>89.171949584250797</v>
      </c>
      <c r="S48" s="75"/>
      <c r="T48" s="30">
        <v>-0.162762437280001</v>
      </c>
      <c r="U48" s="128">
        <v>5.6922405059703998</v>
      </c>
      <c r="V48" s="128">
        <v>5.7964037600518399</v>
      </c>
      <c r="W48" s="128">
        <v>2.2304188972535099</v>
      </c>
      <c r="X48" s="128">
        <v>1.9017499563200999</v>
      </c>
      <c r="Y48" s="133">
        <v>3.0895300938879302</v>
      </c>
      <c r="Z48" s="128"/>
      <c r="AA48" s="134">
        <v>0.71719539851543701</v>
      </c>
      <c r="AB48" s="135">
        <v>1.25553607042391</v>
      </c>
      <c r="AC48" s="136">
        <v>0.997151749062544</v>
      </c>
      <c r="AD48" s="128"/>
      <c r="AE48" s="137">
        <v>2.1853752341579198</v>
      </c>
      <c r="AG48" s="152">
        <v>83.3454144778987</v>
      </c>
      <c r="AH48" s="147">
        <v>85.2623078552175</v>
      </c>
      <c r="AI48" s="147">
        <v>87.8671622282165</v>
      </c>
      <c r="AJ48" s="147">
        <v>88.086973827019904</v>
      </c>
      <c r="AK48" s="147">
        <v>89.480852760406407</v>
      </c>
      <c r="AL48" s="153">
        <v>86.947520684768193</v>
      </c>
      <c r="AM48" s="147"/>
      <c r="AN48" s="154">
        <v>105.765080342538</v>
      </c>
      <c r="AO48" s="155">
        <v>107.423253934169</v>
      </c>
      <c r="AP48" s="156">
        <v>106.61262653266</v>
      </c>
      <c r="AQ48" s="147"/>
      <c r="AR48" s="157">
        <v>93.3209310598033</v>
      </c>
      <c r="AS48" s="75"/>
      <c r="AT48" s="30">
        <v>2.71208482270444E-2</v>
      </c>
      <c r="AU48" s="128">
        <v>1.84048065592554</v>
      </c>
      <c r="AV48" s="128">
        <v>3.8212326810175101</v>
      </c>
      <c r="AW48" s="128">
        <v>3.36162831018797</v>
      </c>
      <c r="AX48" s="128">
        <v>2.6623545161090201</v>
      </c>
      <c r="AY48" s="133">
        <v>2.4394052676152902</v>
      </c>
      <c r="AZ48" s="128"/>
      <c r="BA48" s="134">
        <v>1.57146427203809</v>
      </c>
      <c r="BB48" s="135">
        <v>0.74636791325721097</v>
      </c>
      <c r="BC48" s="136">
        <v>1.14598035854455</v>
      </c>
      <c r="BD48" s="128"/>
      <c r="BE48" s="137">
        <v>1.9176532215398201</v>
      </c>
    </row>
    <row r="49" spans="1:57" x14ac:dyDescent="0.25">
      <c r="A49" s="87" t="s">
        <v>116</v>
      </c>
      <c r="B49" s="3" t="s">
        <v>122</v>
      </c>
      <c r="D49" s="25" t="s">
        <v>16</v>
      </c>
      <c r="E49" s="28" t="s">
        <v>17</v>
      </c>
      <c r="G49" s="158">
        <v>61.838670590073697</v>
      </c>
      <c r="H49" s="159">
        <v>62.282522001663999</v>
      </c>
      <c r="I49" s="159">
        <v>61.916959738531801</v>
      </c>
      <c r="J49" s="159">
        <v>62.277582629187002</v>
      </c>
      <c r="K49" s="159">
        <v>62.596208039980198</v>
      </c>
      <c r="L49" s="160">
        <v>62.192017432641002</v>
      </c>
      <c r="M49" s="147"/>
      <c r="N49" s="161">
        <v>70.736914586977605</v>
      </c>
      <c r="O49" s="162">
        <v>71.723502185334993</v>
      </c>
      <c r="P49" s="163">
        <v>71.241073578539599</v>
      </c>
      <c r="Q49" s="147"/>
      <c r="R49" s="164">
        <v>65.162052728690597</v>
      </c>
      <c r="S49" s="75"/>
      <c r="T49" s="31">
        <v>-4.3931497406575701</v>
      </c>
      <c r="U49" s="138">
        <v>-0.43088349019554101</v>
      </c>
      <c r="V49" s="138">
        <v>-1.3173779506518399</v>
      </c>
      <c r="W49" s="138">
        <v>-0.92259742682399504</v>
      </c>
      <c r="X49" s="138">
        <v>-1.49167710276445</v>
      </c>
      <c r="Y49" s="139">
        <v>-1.69715126962466</v>
      </c>
      <c r="Z49" s="128"/>
      <c r="AA49" s="140">
        <v>-4.0185761629979302</v>
      </c>
      <c r="AB49" s="141">
        <v>-4.7129612651400201</v>
      </c>
      <c r="AC49" s="142">
        <v>-4.3748075352542699</v>
      </c>
      <c r="AD49" s="128"/>
      <c r="AE49" s="143">
        <v>-2.6757314998143</v>
      </c>
      <c r="AG49" s="158">
        <v>63.011510295718502</v>
      </c>
      <c r="AH49" s="159">
        <v>62.852170138234101</v>
      </c>
      <c r="AI49" s="159">
        <v>63.1864445928016</v>
      </c>
      <c r="AJ49" s="159">
        <v>63.282623498491297</v>
      </c>
      <c r="AK49" s="159">
        <v>65.361782465735402</v>
      </c>
      <c r="AL49" s="160">
        <v>63.574076724776603</v>
      </c>
      <c r="AM49" s="147"/>
      <c r="AN49" s="161">
        <v>76.460041570850706</v>
      </c>
      <c r="AO49" s="162">
        <v>78.202362689458099</v>
      </c>
      <c r="AP49" s="163">
        <v>77.3475332038239</v>
      </c>
      <c r="AQ49" s="147"/>
      <c r="AR49" s="164">
        <v>68.186259378120695</v>
      </c>
      <c r="AS49" s="75"/>
      <c r="AT49" s="31">
        <v>-0.49020683679870602</v>
      </c>
      <c r="AU49" s="138">
        <v>-0.141921774347054</v>
      </c>
      <c r="AV49" s="138">
        <v>-4.14207414291572E-2</v>
      </c>
      <c r="AW49" s="138">
        <v>-0.57046102139866595</v>
      </c>
      <c r="AX49" s="138">
        <v>0.112232120936801</v>
      </c>
      <c r="AY49" s="139">
        <v>-0.215036582078942</v>
      </c>
      <c r="AZ49" s="128"/>
      <c r="BA49" s="140">
        <v>-1.60230272215798</v>
      </c>
      <c r="BB49" s="141">
        <v>-1.28997093588692</v>
      </c>
      <c r="BC49" s="142">
        <v>-1.4453718724688001</v>
      </c>
      <c r="BD49" s="128"/>
      <c r="BE49" s="143">
        <v>-0.722041458411392</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U33" sqref="U33"/>
      <selection pane="topRight" activeCell="U33" sqref="U33"/>
      <selection pane="bottomLeft" activeCell="U33" sqref="U33"/>
      <selection pane="bottomRight" activeCell="U33" sqref="U33"/>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2" t="s">
        <v>5</v>
      </c>
      <c r="E2" s="193"/>
      <c r="G2" s="186" t="s">
        <v>106</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ht="13" x14ac:dyDescent="0.25">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ht="13" x14ac:dyDescent="0.25">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80.617500522518895</v>
      </c>
      <c r="H6" s="145">
        <v>96.551289662402496</v>
      </c>
      <c r="I6" s="145">
        <v>99.059122366092396</v>
      </c>
      <c r="J6" s="145">
        <v>78.3461445278989</v>
      </c>
      <c r="K6" s="145">
        <v>73.642952506857398</v>
      </c>
      <c r="L6" s="146">
        <v>85.643406779942097</v>
      </c>
      <c r="M6" s="147"/>
      <c r="N6" s="148">
        <v>111.11629682128201</v>
      </c>
      <c r="O6" s="149">
        <v>120.485570049919</v>
      </c>
      <c r="P6" s="150">
        <v>115.801027404333</v>
      </c>
      <c r="Q6" s="147"/>
      <c r="R6" s="151">
        <v>94.218337392273895</v>
      </c>
      <c r="S6" s="75"/>
      <c r="T6" s="29">
        <v>27.8475001713681</v>
      </c>
      <c r="U6" s="126">
        <v>47.161401650110797</v>
      </c>
      <c r="V6" s="126">
        <v>40.354351222370099</v>
      </c>
      <c r="W6" s="126">
        <v>-16.842473551784501</v>
      </c>
      <c r="X6" s="126">
        <v>-27.086716862791</v>
      </c>
      <c r="Y6" s="127">
        <v>8.6311601846165704</v>
      </c>
      <c r="Z6" s="128"/>
      <c r="AA6" s="129">
        <v>-8.2636178501283002</v>
      </c>
      <c r="AB6" s="130">
        <v>-3.4539359057500199</v>
      </c>
      <c r="AC6" s="131">
        <v>-5.8227873657914904</v>
      </c>
      <c r="AD6" s="128"/>
      <c r="AE6" s="132">
        <v>3.0759622790579599</v>
      </c>
      <c r="AG6" s="144">
        <v>85.790525242352004</v>
      </c>
      <c r="AH6" s="145">
        <v>102.20508825753799</v>
      </c>
      <c r="AI6" s="145">
        <v>113.60643257283201</v>
      </c>
      <c r="AJ6" s="145">
        <v>108.708800578637</v>
      </c>
      <c r="AK6" s="145">
        <v>102.374702381725</v>
      </c>
      <c r="AL6" s="146">
        <v>102.536981355677</v>
      </c>
      <c r="AM6" s="147"/>
      <c r="AN6" s="148">
        <v>129.786600713707</v>
      </c>
      <c r="AO6" s="149">
        <v>140.01293558621299</v>
      </c>
      <c r="AP6" s="150">
        <v>134.89979365617901</v>
      </c>
      <c r="AQ6" s="147"/>
      <c r="AR6" s="151">
        <v>111.772428043207</v>
      </c>
      <c r="AS6" s="75"/>
      <c r="AT6" s="29">
        <v>7.0586931692019901</v>
      </c>
      <c r="AU6" s="126">
        <v>12.0605099020136</v>
      </c>
      <c r="AV6" s="126">
        <v>12.1301136973974</v>
      </c>
      <c r="AW6" s="126">
        <v>1.3733476931219999</v>
      </c>
      <c r="AX6" s="126">
        <v>-2.3101165792625502</v>
      </c>
      <c r="AY6" s="127">
        <v>5.7834160872076499</v>
      </c>
      <c r="AZ6" s="128"/>
      <c r="BA6" s="129">
        <v>2.69535547051923</v>
      </c>
      <c r="BB6" s="130">
        <v>5.3195202927916396</v>
      </c>
      <c r="BC6" s="131">
        <v>4.0406642151635799</v>
      </c>
      <c r="BD6" s="128"/>
      <c r="BE6" s="132">
        <v>5.1725470922005998</v>
      </c>
    </row>
    <row r="7" spans="1:57" x14ac:dyDescent="0.25">
      <c r="A7" s="20" t="s">
        <v>18</v>
      </c>
      <c r="B7" s="3" t="str">
        <f>TRIM(A7)</f>
        <v>Virginia</v>
      </c>
      <c r="C7" s="10"/>
      <c r="D7" s="24" t="s">
        <v>16</v>
      </c>
      <c r="E7" s="27" t="s">
        <v>17</v>
      </c>
      <c r="F7" s="3"/>
      <c r="G7" s="152">
        <v>65.588238083080995</v>
      </c>
      <c r="H7" s="147">
        <v>84.369641674211806</v>
      </c>
      <c r="I7" s="147">
        <v>89.939402317870403</v>
      </c>
      <c r="J7" s="147">
        <v>71.467231138891094</v>
      </c>
      <c r="K7" s="147">
        <v>60.650214878829999</v>
      </c>
      <c r="L7" s="153">
        <v>74.402307185127697</v>
      </c>
      <c r="M7" s="147"/>
      <c r="N7" s="154">
        <v>88.932646499218905</v>
      </c>
      <c r="O7" s="155">
        <v>95.761253117775595</v>
      </c>
      <c r="P7" s="156">
        <v>92.3469498084973</v>
      </c>
      <c r="Q7" s="147"/>
      <c r="R7" s="157">
        <v>79.526864215763595</v>
      </c>
      <c r="S7" s="75"/>
      <c r="T7" s="30">
        <v>15.590351434154901</v>
      </c>
      <c r="U7" s="128">
        <v>48.6466741288842</v>
      </c>
      <c r="V7" s="128">
        <v>49.382653425098397</v>
      </c>
      <c r="W7" s="128">
        <v>-6.3171444425662102</v>
      </c>
      <c r="X7" s="128">
        <v>-22.991541522299499</v>
      </c>
      <c r="Y7" s="133">
        <v>13.155295273639901</v>
      </c>
      <c r="Z7" s="128"/>
      <c r="AA7" s="134">
        <v>-8.7714288352688499</v>
      </c>
      <c r="AB7" s="135">
        <v>-7.10715932117159</v>
      </c>
      <c r="AC7" s="136">
        <v>-7.9160418020279604</v>
      </c>
      <c r="AD7" s="128"/>
      <c r="AE7" s="137">
        <v>5.1652422566834</v>
      </c>
      <c r="AG7" s="152">
        <v>69.053319417455995</v>
      </c>
      <c r="AH7" s="147">
        <v>88.617564723168996</v>
      </c>
      <c r="AI7" s="147">
        <v>102.08612712781201</v>
      </c>
      <c r="AJ7" s="147">
        <v>97.923942325423795</v>
      </c>
      <c r="AK7" s="147">
        <v>88.467888175300203</v>
      </c>
      <c r="AL7" s="153">
        <v>89.229403091498895</v>
      </c>
      <c r="AM7" s="147"/>
      <c r="AN7" s="154">
        <v>111.987473178537</v>
      </c>
      <c r="AO7" s="155">
        <v>121.287835189275</v>
      </c>
      <c r="AP7" s="156">
        <v>116.63765418390599</v>
      </c>
      <c r="AQ7" s="147"/>
      <c r="AR7" s="157">
        <v>97.059427561141405</v>
      </c>
      <c r="AS7" s="75"/>
      <c r="AT7" s="30">
        <v>8.6564079945489905</v>
      </c>
      <c r="AU7" s="128">
        <v>14.4599149982496</v>
      </c>
      <c r="AV7" s="128">
        <v>15.4299487103646</v>
      </c>
      <c r="AW7" s="128">
        <v>4.8447162974427798</v>
      </c>
      <c r="AX7" s="128">
        <v>0.131261341684207</v>
      </c>
      <c r="AY7" s="133">
        <v>8.5077774171223695</v>
      </c>
      <c r="AZ7" s="128"/>
      <c r="BA7" s="134">
        <v>4.3628885842878704</v>
      </c>
      <c r="BB7" s="135">
        <v>7.0374723401055501</v>
      </c>
      <c r="BC7" s="136">
        <v>5.7365957193455301</v>
      </c>
      <c r="BD7" s="128"/>
      <c r="BE7" s="137">
        <v>7.5386261208439498</v>
      </c>
    </row>
    <row r="8" spans="1:57" x14ac:dyDescent="0.25">
      <c r="A8" s="21" t="s">
        <v>19</v>
      </c>
      <c r="B8" s="3" t="str">
        <f t="shared" ref="B8:B43" si="0">TRIM(A8)</f>
        <v>Norfolk/Virginia Beach, VA</v>
      </c>
      <c r="C8" s="3"/>
      <c r="D8" s="24" t="s">
        <v>16</v>
      </c>
      <c r="E8" s="27" t="s">
        <v>17</v>
      </c>
      <c r="F8" s="3"/>
      <c r="G8" s="152">
        <v>46.569256675231202</v>
      </c>
      <c r="H8" s="147">
        <v>55.025468946528697</v>
      </c>
      <c r="I8" s="147">
        <v>59.389948067520898</v>
      </c>
      <c r="J8" s="147">
        <v>50.943237980546499</v>
      </c>
      <c r="K8" s="147">
        <v>51.513966543152598</v>
      </c>
      <c r="L8" s="153">
        <v>52.686549678959402</v>
      </c>
      <c r="M8" s="147"/>
      <c r="N8" s="154">
        <v>77.932667470500306</v>
      </c>
      <c r="O8" s="155">
        <v>84.721404565363002</v>
      </c>
      <c r="P8" s="156">
        <v>81.327036017931604</v>
      </c>
      <c r="Q8" s="147"/>
      <c r="R8" s="157">
        <v>60.860580449712401</v>
      </c>
      <c r="S8" s="75"/>
      <c r="T8" s="30">
        <v>10.6369168007665</v>
      </c>
      <c r="U8" s="128">
        <v>25.849844012549202</v>
      </c>
      <c r="V8" s="128">
        <v>31.321661884653899</v>
      </c>
      <c r="W8" s="128">
        <v>-3.8836792293934002</v>
      </c>
      <c r="X8" s="128">
        <v>-11.6114673713105</v>
      </c>
      <c r="Y8" s="133">
        <v>8.7274301219793795</v>
      </c>
      <c r="Z8" s="128"/>
      <c r="AA8" s="134">
        <v>-1.34548850861628</v>
      </c>
      <c r="AB8" s="135">
        <v>-6.3646202339956002</v>
      </c>
      <c r="AC8" s="136">
        <v>-4.0251159730769404</v>
      </c>
      <c r="AD8" s="128"/>
      <c r="AE8" s="137">
        <v>3.4814711681570798</v>
      </c>
      <c r="AG8" s="152">
        <v>52.104147338129401</v>
      </c>
      <c r="AH8" s="147">
        <v>59.112108232126502</v>
      </c>
      <c r="AI8" s="147">
        <v>64.641587810206701</v>
      </c>
      <c r="AJ8" s="147">
        <v>65.065705035277702</v>
      </c>
      <c r="AK8" s="147">
        <v>67.868109041138098</v>
      </c>
      <c r="AL8" s="153">
        <v>61.757611926087897</v>
      </c>
      <c r="AM8" s="147"/>
      <c r="AN8" s="154">
        <v>99.265155019476197</v>
      </c>
      <c r="AO8" s="155">
        <v>107.048070306092</v>
      </c>
      <c r="AP8" s="156">
        <v>103.156612662784</v>
      </c>
      <c r="AQ8" s="147"/>
      <c r="AR8" s="157">
        <v>73.582662032045704</v>
      </c>
      <c r="AS8" s="75"/>
      <c r="AT8" s="30">
        <v>3.7464067924793598</v>
      </c>
      <c r="AU8" s="128">
        <v>6.6066058490473001</v>
      </c>
      <c r="AV8" s="128">
        <v>7.5630103536230697</v>
      </c>
      <c r="AW8" s="128">
        <v>1.7545547182902399</v>
      </c>
      <c r="AX8" s="128">
        <v>-0.53719537462362699</v>
      </c>
      <c r="AY8" s="133">
        <v>3.6420729992879002</v>
      </c>
      <c r="AZ8" s="128"/>
      <c r="BA8" s="134">
        <v>1.2936110577312201</v>
      </c>
      <c r="BB8" s="135">
        <v>2.5283054144973298</v>
      </c>
      <c r="BC8" s="136">
        <v>1.93051166421632</v>
      </c>
      <c r="BD8" s="128"/>
      <c r="BE8" s="137">
        <v>2.9493901654033898</v>
      </c>
    </row>
    <row r="9" spans="1:57" x14ac:dyDescent="0.25">
      <c r="A9" s="21" t="s">
        <v>20</v>
      </c>
      <c r="B9" s="3" t="s">
        <v>71</v>
      </c>
      <c r="C9" s="3"/>
      <c r="D9" s="24" t="s">
        <v>16</v>
      </c>
      <c r="E9" s="27" t="s">
        <v>17</v>
      </c>
      <c r="F9" s="3"/>
      <c r="G9" s="152">
        <v>49.387251000790002</v>
      </c>
      <c r="H9" s="147">
        <v>70.682362874198901</v>
      </c>
      <c r="I9" s="147">
        <v>75.225364814327094</v>
      </c>
      <c r="J9" s="147">
        <v>62.251682942674002</v>
      </c>
      <c r="K9" s="147">
        <v>56.604403669563602</v>
      </c>
      <c r="L9" s="153">
        <v>62.830213060310697</v>
      </c>
      <c r="M9" s="147"/>
      <c r="N9" s="154">
        <v>86.446662145553503</v>
      </c>
      <c r="O9" s="155">
        <v>90.419088082696803</v>
      </c>
      <c r="P9" s="156">
        <v>88.432875114125096</v>
      </c>
      <c r="Q9" s="147"/>
      <c r="R9" s="157">
        <v>70.145259361400605</v>
      </c>
      <c r="S9" s="75"/>
      <c r="T9" s="30">
        <v>4.4329802442209099</v>
      </c>
      <c r="U9" s="128">
        <v>29.062012090354401</v>
      </c>
      <c r="V9" s="128">
        <v>28.061933682202199</v>
      </c>
      <c r="W9" s="128">
        <v>-13.599133931391</v>
      </c>
      <c r="X9" s="128">
        <v>-22.205518543796298</v>
      </c>
      <c r="Y9" s="133">
        <v>2.8048873525028299</v>
      </c>
      <c r="Z9" s="128"/>
      <c r="AA9" s="134">
        <v>-8.1124409562384105</v>
      </c>
      <c r="AB9" s="135">
        <v>-10.3121926442751</v>
      </c>
      <c r="AC9" s="136">
        <v>-9.2503345894728692</v>
      </c>
      <c r="AD9" s="128"/>
      <c r="AE9" s="137">
        <v>-1.8815656595703401</v>
      </c>
      <c r="AG9" s="152">
        <v>52.172905674435903</v>
      </c>
      <c r="AH9" s="147">
        <v>70.081098939952497</v>
      </c>
      <c r="AI9" s="147">
        <v>81.755231884821299</v>
      </c>
      <c r="AJ9" s="147">
        <v>78.956092901193898</v>
      </c>
      <c r="AK9" s="147">
        <v>70.123764692520396</v>
      </c>
      <c r="AL9" s="153">
        <v>70.617818818584794</v>
      </c>
      <c r="AM9" s="147"/>
      <c r="AN9" s="154">
        <v>94.124439072102504</v>
      </c>
      <c r="AO9" s="155">
        <v>102.724738823414</v>
      </c>
      <c r="AP9" s="156">
        <v>98.424588947758707</v>
      </c>
      <c r="AQ9" s="147"/>
      <c r="AR9" s="157">
        <v>78.562610284062998</v>
      </c>
      <c r="AS9" s="75"/>
      <c r="AT9" s="30">
        <v>-0.81758877164710297</v>
      </c>
      <c r="AU9" s="128">
        <v>4.51384374314671</v>
      </c>
      <c r="AV9" s="128">
        <v>6.3114510163825104</v>
      </c>
      <c r="AW9" s="128">
        <v>-4.2751737743157801</v>
      </c>
      <c r="AX9" s="128">
        <v>-6.7301786553469798</v>
      </c>
      <c r="AY9" s="133">
        <v>-0.31921465908161101</v>
      </c>
      <c r="AZ9" s="128"/>
      <c r="BA9" s="134">
        <v>-0.87927451338529505</v>
      </c>
      <c r="BB9" s="135">
        <v>-1.97803092405812E-2</v>
      </c>
      <c r="BC9" s="136">
        <v>-0.43260382290904897</v>
      </c>
      <c r="BD9" s="128"/>
      <c r="BE9" s="137">
        <v>-0.35839852745343298</v>
      </c>
    </row>
    <row r="10" spans="1:57" x14ac:dyDescent="0.25">
      <c r="A10" s="21" t="s">
        <v>21</v>
      </c>
      <c r="B10" s="3" t="str">
        <f t="shared" si="0"/>
        <v>Virginia Area</v>
      </c>
      <c r="C10" s="3"/>
      <c r="D10" s="24" t="s">
        <v>16</v>
      </c>
      <c r="E10" s="27" t="s">
        <v>17</v>
      </c>
      <c r="F10" s="3"/>
      <c r="G10" s="152">
        <v>51.640771222489299</v>
      </c>
      <c r="H10" s="147">
        <v>67.676962271129995</v>
      </c>
      <c r="I10" s="147">
        <v>71.035328046976105</v>
      </c>
      <c r="J10" s="147">
        <v>66.527871046791105</v>
      </c>
      <c r="K10" s="147">
        <v>58.332052894396099</v>
      </c>
      <c r="L10" s="153">
        <v>63.042597096356502</v>
      </c>
      <c r="M10" s="147"/>
      <c r="N10" s="154">
        <v>106.966905594</v>
      </c>
      <c r="O10" s="155">
        <v>117.22292290601</v>
      </c>
      <c r="P10" s="156">
        <v>112.094914250005</v>
      </c>
      <c r="Q10" s="147"/>
      <c r="R10" s="157">
        <v>77.046201180069602</v>
      </c>
      <c r="S10" s="75"/>
      <c r="T10" s="30">
        <v>-3.1153884908570899</v>
      </c>
      <c r="U10" s="128">
        <v>26.027651036637501</v>
      </c>
      <c r="V10" s="128">
        <v>34.206352534960303</v>
      </c>
      <c r="W10" s="128">
        <v>1.41873180554974</v>
      </c>
      <c r="X10" s="128">
        <v>-18.8020283456814</v>
      </c>
      <c r="Y10" s="133">
        <v>5.99935251192636</v>
      </c>
      <c r="Z10" s="128"/>
      <c r="AA10" s="134">
        <v>-9.9095387099912493</v>
      </c>
      <c r="AB10" s="135">
        <v>-4.2479501950786203</v>
      </c>
      <c r="AC10" s="136">
        <v>-7.03542223450886</v>
      </c>
      <c r="AD10" s="128"/>
      <c r="AE10" s="137">
        <v>0.14508527916150399</v>
      </c>
      <c r="AG10" s="152">
        <v>60.463475499092503</v>
      </c>
      <c r="AH10" s="147">
        <v>70.794884864808594</v>
      </c>
      <c r="AI10" s="147">
        <v>76.300488110788706</v>
      </c>
      <c r="AJ10" s="147">
        <v>79.338291583339995</v>
      </c>
      <c r="AK10" s="147">
        <v>87.591780029361701</v>
      </c>
      <c r="AL10" s="153">
        <v>74.897784017478301</v>
      </c>
      <c r="AM10" s="147"/>
      <c r="AN10" s="154">
        <v>132.98632323524299</v>
      </c>
      <c r="AO10" s="155">
        <v>140.68181621090301</v>
      </c>
      <c r="AP10" s="156">
        <v>136.83406972307299</v>
      </c>
      <c r="AQ10" s="147"/>
      <c r="AR10" s="157">
        <v>92.590650861677403</v>
      </c>
      <c r="AS10" s="75"/>
      <c r="AT10" s="30">
        <v>5.4848435727952802</v>
      </c>
      <c r="AU10" s="128">
        <v>6.60559770129115</v>
      </c>
      <c r="AV10" s="128">
        <v>8.3516102350192707</v>
      </c>
      <c r="AW10" s="128">
        <v>4.4838035010242301</v>
      </c>
      <c r="AX10" s="128">
        <v>3.8032337888529901</v>
      </c>
      <c r="AY10" s="133">
        <v>5.6492261593787001</v>
      </c>
      <c r="AZ10" s="128"/>
      <c r="BA10" s="134">
        <v>2.9591556116040501</v>
      </c>
      <c r="BB10" s="135">
        <v>4.7544619061081796</v>
      </c>
      <c r="BC10" s="136">
        <v>3.8742962566423298</v>
      </c>
      <c r="BD10" s="128"/>
      <c r="BE10" s="137">
        <v>4.8882559046174299</v>
      </c>
    </row>
    <row r="11" spans="1:57" x14ac:dyDescent="0.25">
      <c r="A11" s="34" t="s">
        <v>22</v>
      </c>
      <c r="B11" s="3" t="str">
        <f t="shared" si="0"/>
        <v>Washington, DC</v>
      </c>
      <c r="C11" s="3"/>
      <c r="D11" s="24" t="s">
        <v>16</v>
      </c>
      <c r="E11" s="27" t="s">
        <v>17</v>
      </c>
      <c r="F11" s="3"/>
      <c r="G11" s="152">
        <v>145.418649964472</v>
      </c>
      <c r="H11" s="147">
        <v>172.326306832635</v>
      </c>
      <c r="I11" s="147">
        <v>174.46210487995199</v>
      </c>
      <c r="J11" s="147">
        <v>106.45528566541201</v>
      </c>
      <c r="K11" s="147">
        <v>82.402102862356003</v>
      </c>
      <c r="L11" s="153">
        <v>136.21289004096499</v>
      </c>
      <c r="M11" s="147"/>
      <c r="N11" s="154">
        <v>104.768252673315</v>
      </c>
      <c r="O11" s="155">
        <v>109.961974964253</v>
      </c>
      <c r="P11" s="156">
        <v>107.365113818784</v>
      </c>
      <c r="Q11" s="147"/>
      <c r="R11" s="157">
        <v>127.970668263199</v>
      </c>
      <c r="S11" s="75"/>
      <c r="T11" s="30">
        <v>52.6568660394205</v>
      </c>
      <c r="U11" s="128">
        <v>91.331106128996595</v>
      </c>
      <c r="V11" s="128">
        <v>72.607827802904197</v>
      </c>
      <c r="W11" s="128">
        <v>-29.596060643144899</v>
      </c>
      <c r="X11" s="128">
        <v>-42.898667441814197</v>
      </c>
      <c r="Y11" s="133">
        <v>16.997179876502901</v>
      </c>
      <c r="Z11" s="128"/>
      <c r="AA11" s="134">
        <v>-18.894820959367401</v>
      </c>
      <c r="AB11" s="135">
        <v>-16.995568956617699</v>
      </c>
      <c r="AC11" s="136">
        <v>-17.933212901094301</v>
      </c>
      <c r="AD11" s="128"/>
      <c r="AE11" s="137">
        <v>6.1602255722528803</v>
      </c>
      <c r="AG11" s="152">
        <v>131.625932743844</v>
      </c>
      <c r="AH11" s="147">
        <v>174.34211722676901</v>
      </c>
      <c r="AI11" s="147">
        <v>205.38450814495101</v>
      </c>
      <c r="AJ11" s="147">
        <v>183.762748668824</v>
      </c>
      <c r="AK11" s="147">
        <v>149.21463617463601</v>
      </c>
      <c r="AL11" s="153">
        <v>168.86598859180501</v>
      </c>
      <c r="AM11" s="147"/>
      <c r="AN11" s="154">
        <v>147.92014073835199</v>
      </c>
      <c r="AO11" s="155">
        <v>160.451368654438</v>
      </c>
      <c r="AP11" s="156">
        <v>154.18575469639501</v>
      </c>
      <c r="AQ11" s="147"/>
      <c r="AR11" s="157">
        <v>164.671636050259</v>
      </c>
      <c r="AS11" s="75"/>
      <c r="AT11" s="30">
        <v>15.100298510993801</v>
      </c>
      <c r="AU11" s="128">
        <v>20.985483795035101</v>
      </c>
      <c r="AV11" s="128">
        <v>22.724020122896398</v>
      </c>
      <c r="AW11" s="128">
        <v>4.6056698614001101</v>
      </c>
      <c r="AX11" s="128">
        <v>-0.88924415912302501</v>
      </c>
      <c r="AY11" s="133">
        <v>12.268923626709499</v>
      </c>
      <c r="AZ11" s="128"/>
      <c r="BA11" s="134">
        <v>6.7284871387784904</v>
      </c>
      <c r="BB11" s="135">
        <v>11.554152385274</v>
      </c>
      <c r="BC11" s="136">
        <v>9.1860682367986701</v>
      </c>
      <c r="BD11" s="128"/>
      <c r="BE11" s="137">
        <v>11.427965292485201</v>
      </c>
    </row>
    <row r="12" spans="1:57" x14ac:dyDescent="0.25">
      <c r="A12" s="21" t="s">
        <v>23</v>
      </c>
      <c r="B12" s="3" t="str">
        <f t="shared" si="0"/>
        <v>Arlington, VA</v>
      </c>
      <c r="C12" s="3"/>
      <c r="D12" s="24" t="s">
        <v>16</v>
      </c>
      <c r="E12" s="27" t="s">
        <v>17</v>
      </c>
      <c r="F12" s="3"/>
      <c r="G12" s="152">
        <v>196.29510323253299</v>
      </c>
      <c r="H12" s="147">
        <v>211.167688216892</v>
      </c>
      <c r="I12" s="147">
        <v>214.225657977059</v>
      </c>
      <c r="J12" s="147">
        <v>134.90826277372199</v>
      </c>
      <c r="K12" s="147">
        <v>91.916358706986401</v>
      </c>
      <c r="L12" s="153">
        <v>169.70261418143801</v>
      </c>
      <c r="M12" s="147"/>
      <c r="N12" s="154">
        <v>91.022258602711105</v>
      </c>
      <c r="O12" s="155">
        <v>91.273934306569302</v>
      </c>
      <c r="P12" s="156">
        <v>91.148096454640196</v>
      </c>
      <c r="Q12" s="147"/>
      <c r="R12" s="157">
        <v>147.258466259496</v>
      </c>
      <c r="S12" s="75"/>
      <c r="T12" s="30">
        <v>36.867310118319899</v>
      </c>
      <c r="U12" s="128">
        <v>121.983856190541</v>
      </c>
      <c r="V12" s="128">
        <v>106.228912720236</v>
      </c>
      <c r="W12" s="128">
        <v>-8.6202673403172998</v>
      </c>
      <c r="X12" s="128">
        <v>-37.111039145221</v>
      </c>
      <c r="Y12" s="133">
        <v>33.368611025006999</v>
      </c>
      <c r="Z12" s="128"/>
      <c r="AA12" s="134">
        <v>-25.415395577448798</v>
      </c>
      <c r="AB12" s="135">
        <v>-21.970332174299301</v>
      </c>
      <c r="AC12" s="136">
        <v>-23.729370762195099</v>
      </c>
      <c r="AD12" s="128"/>
      <c r="AE12" s="137">
        <v>17.775978765923099</v>
      </c>
      <c r="AG12" s="152">
        <v>157.148522940563</v>
      </c>
      <c r="AH12" s="147">
        <v>218.22164807090701</v>
      </c>
      <c r="AI12" s="147">
        <v>251.18258263816401</v>
      </c>
      <c r="AJ12" s="147">
        <v>221.939583159541</v>
      </c>
      <c r="AK12" s="147">
        <v>165.87542022940499</v>
      </c>
      <c r="AL12" s="153">
        <v>202.87355140771601</v>
      </c>
      <c r="AM12" s="147"/>
      <c r="AN12" s="154">
        <v>146.83427424400401</v>
      </c>
      <c r="AO12" s="155">
        <v>173.67259332638099</v>
      </c>
      <c r="AP12" s="156">
        <v>160.25343378519199</v>
      </c>
      <c r="AQ12" s="147"/>
      <c r="AR12" s="157">
        <v>190.696374944138</v>
      </c>
      <c r="AS12" s="75"/>
      <c r="AT12" s="30">
        <v>22.542397277224701</v>
      </c>
      <c r="AU12" s="128">
        <v>30.012993119385399</v>
      </c>
      <c r="AV12" s="128">
        <v>26.696244635520401</v>
      </c>
      <c r="AW12" s="128">
        <v>9.3373070125747706</v>
      </c>
      <c r="AX12" s="128">
        <v>1.3192152646228099</v>
      </c>
      <c r="AY12" s="133">
        <v>17.806768177715</v>
      </c>
      <c r="AZ12" s="128"/>
      <c r="BA12" s="134">
        <v>12.1261323546796</v>
      </c>
      <c r="BB12" s="135">
        <v>25.0859460077275</v>
      </c>
      <c r="BC12" s="136">
        <v>18.795492200649001</v>
      </c>
      <c r="BD12" s="128"/>
      <c r="BE12" s="137">
        <v>18.0426589601499</v>
      </c>
    </row>
    <row r="13" spans="1:57" x14ac:dyDescent="0.25">
      <c r="A13" s="21" t="s">
        <v>24</v>
      </c>
      <c r="B13" s="3" t="str">
        <f t="shared" si="0"/>
        <v>Suburban Virginia Area</v>
      </c>
      <c r="C13" s="3"/>
      <c r="D13" s="24" t="s">
        <v>16</v>
      </c>
      <c r="E13" s="27" t="s">
        <v>17</v>
      </c>
      <c r="F13" s="3"/>
      <c r="G13" s="152">
        <v>80.910438981562706</v>
      </c>
      <c r="H13" s="147">
        <v>105.123619716543</v>
      </c>
      <c r="I13" s="147">
        <v>107.107361093691</v>
      </c>
      <c r="J13" s="147">
        <v>72.919152138467297</v>
      </c>
      <c r="K13" s="147">
        <v>63.111527655838401</v>
      </c>
      <c r="L13" s="153">
        <v>85.8344199172206</v>
      </c>
      <c r="M13" s="147"/>
      <c r="N13" s="154">
        <v>105.882048162548</v>
      </c>
      <c r="O13" s="155">
        <v>113.49068731970399</v>
      </c>
      <c r="P13" s="156">
        <v>109.68636774112601</v>
      </c>
      <c r="Q13" s="147"/>
      <c r="R13" s="157">
        <v>92.6492621526222</v>
      </c>
      <c r="S13" s="75"/>
      <c r="T13" s="30">
        <v>31.0383142574107</v>
      </c>
      <c r="U13" s="128">
        <v>59.786682558413297</v>
      </c>
      <c r="V13" s="128">
        <v>49.327660063381501</v>
      </c>
      <c r="W13" s="128">
        <v>-20.335015356360302</v>
      </c>
      <c r="X13" s="128">
        <v>-37.560099341289103</v>
      </c>
      <c r="Y13" s="133">
        <v>9.2639374406092596</v>
      </c>
      <c r="Z13" s="128"/>
      <c r="AA13" s="134">
        <v>-8.2130618769754307</v>
      </c>
      <c r="AB13" s="135">
        <v>-8.9775622722303901</v>
      </c>
      <c r="AC13" s="136">
        <v>-8.61016629089346</v>
      </c>
      <c r="AD13" s="128"/>
      <c r="AE13" s="137">
        <v>2.3380188084089601</v>
      </c>
      <c r="AG13" s="152">
        <v>83.902001755926193</v>
      </c>
      <c r="AH13" s="147">
        <v>105.63994261883801</v>
      </c>
      <c r="AI13" s="147">
        <v>116.788832309043</v>
      </c>
      <c r="AJ13" s="147">
        <v>109.27203969647501</v>
      </c>
      <c r="AK13" s="147">
        <v>101.620493854258</v>
      </c>
      <c r="AL13" s="153">
        <v>103.44466204690799</v>
      </c>
      <c r="AM13" s="147"/>
      <c r="AN13" s="154">
        <v>132.20375203812799</v>
      </c>
      <c r="AO13" s="155">
        <v>142.10779349053001</v>
      </c>
      <c r="AP13" s="156">
        <v>137.15577276432899</v>
      </c>
      <c r="AQ13" s="147"/>
      <c r="AR13" s="157">
        <v>113.076407966171</v>
      </c>
      <c r="AS13" s="75"/>
      <c r="AT13" s="30">
        <v>9.0442136691204205</v>
      </c>
      <c r="AU13" s="128">
        <v>18.783100147746602</v>
      </c>
      <c r="AV13" s="128">
        <v>16.871970762205901</v>
      </c>
      <c r="AW13" s="128">
        <v>2.5390330994653501</v>
      </c>
      <c r="AX13" s="128">
        <v>-4.7564085950941504</v>
      </c>
      <c r="AY13" s="133">
        <v>7.9328286802214603</v>
      </c>
      <c r="AZ13" s="128"/>
      <c r="BA13" s="134">
        <v>5.5436274495387696</v>
      </c>
      <c r="BB13" s="135">
        <v>5.8188958214472599</v>
      </c>
      <c r="BC13" s="136">
        <v>5.6860519064777097</v>
      </c>
      <c r="BD13" s="128"/>
      <c r="BE13" s="137">
        <v>7.1162442628429599</v>
      </c>
    </row>
    <row r="14" spans="1:57" x14ac:dyDescent="0.25">
      <c r="A14" s="21" t="s">
        <v>25</v>
      </c>
      <c r="B14" s="3" t="str">
        <f t="shared" si="0"/>
        <v>Alexandria, VA</v>
      </c>
      <c r="C14" s="3"/>
      <c r="D14" s="24" t="s">
        <v>16</v>
      </c>
      <c r="E14" s="27" t="s">
        <v>17</v>
      </c>
      <c r="F14" s="3"/>
      <c r="G14" s="152">
        <v>92.592612278055</v>
      </c>
      <c r="H14" s="147">
        <v>127.070334223047</v>
      </c>
      <c r="I14" s="147">
        <v>126.072622722525</v>
      </c>
      <c r="J14" s="147">
        <v>89.936472090054494</v>
      </c>
      <c r="K14" s="147">
        <v>73.955464778925304</v>
      </c>
      <c r="L14" s="153">
        <v>101.92550121852101</v>
      </c>
      <c r="M14" s="147"/>
      <c r="N14" s="154">
        <v>83.427384240454899</v>
      </c>
      <c r="O14" s="155">
        <v>86.068342810722896</v>
      </c>
      <c r="P14" s="156">
        <v>84.747863525588897</v>
      </c>
      <c r="Q14" s="147"/>
      <c r="R14" s="157">
        <v>97.017604734826506</v>
      </c>
      <c r="S14" s="75"/>
      <c r="T14" s="30">
        <v>31.918081090474399</v>
      </c>
      <c r="U14" s="128">
        <v>89.103331857754895</v>
      </c>
      <c r="V14" s="128">
        <v>59.392882694864802</v>
      </c>
      <c r="W14" s="128">
        <v>-16.095487873605599</v>
      </c>
      <c r="X14" s="128">
        <v>-32.080734736386198</v>
      </c>
      <c r="Y14" s="133">
        <v>17.849881095086701</v>
      </c>
      <c r="Z14" s="128"/>
      <c r="AA14" s="134">
        <v>-19.593746536311599</v>
      </c>
      <c r="AB14" s="135">
        <v>-21.311090847293599</v>
      </c>
      <c r="AC14" s="136">
        <v>-20.4750629764658</v>
      </c>
      <c r="AD14" s="128"/>
      <c r="AE14" s="137">
        <v>5.2047467796129903</v>
      </c>
      <c r="AG14" s="152">
        <v>99.006795868631698</v>
      </c>
      <c r="AH14" s="147">
        <v>137.031059243356</v>
      </c>
      <c r="AI14" s="147">
        <v>165.18951781362401</v>
      </c>
      <c r="AJ14" s="147">
        <v>147.923732447487</v>
      </c>
      <c r="AK14" s="147">
        <v>119.377415283741</v>
      </c>
      <c r="AL14" s="153">
        <v>133.70570413136801</v>
      </c>
      <c r="AM14" s="147"/>
      <c r="AN14" s="154">
        <v>114.195323488453</v>
      </c>
      <c r="AO14" s="155">
        <v>129.24298972960401</v>
      </c>
      <c r="AP14" s="156">
        <v>121.719156609028</v>
      </c>
      <c r="AQ14" s="147"/>
      <c r="AR14" s="157">
        <v>130.28097626784199</v>
      </c>
      <c r="AS14" s="75"/>
      <c r="AT14" s="30">
        <v>19.398947170869999</v>
      </c>
      <c r="AU14" s="128">
        <v>28.2216304960555</v>
      </c>
      <c r="AV14" s="128">
        <v>25.952529133151302</v>
      </c>
      <c r="AW14" s="128">
        <v>7.1072025073680098</v>
      </c>
      <c r="AX14" s="128">
        <v>1.4329870466277199</v>
      </c>
      <c r="AY14" s="133">
        <v>15.918024009386</v>
      </c>
      <c r="AZ14" s="128"/>
      <c r="BA14" s="134">
        <v>7.0517407360075399</v>
      </c>
      <c r="BB14" s="135">
        <v>11.9031025571903</v>
      </c>
      <c r="BC14" s="136">
        <v>9.5737467403426901</v>
      </c>
      <c r="BD14" s="128"/>
      <c r="BE14" s="137">
        <v>14.153348627186899</v>
      </c>
    </row>
    <row r="15" spans="1:57" x14ac:dyDescent="0.25">
      <c r="A15" s="21" t="s">
        <v>26</v>
      </c>
      <c r="B15" s="3" t="str">
        <f t="shared" si="0"/>
        <v>Fairfax/Tysons Corner, VA</v>
      </c>
      <c r="C15" s="3"/>
      <c r="D15" s="24" t="s">
        <v>16</v>
      </c>
      <c r="E15" s="27" t="s">
        <v>17</v>
      </c>
      <c r="F15" s="3"/>
      <c r="G15" s="152">
        <v>83.901043181818096</v>
      </c>
      <c r="H15" s="147">
        <v>122.820720454545</v>
      </c>
      <c r="I15" s="147">
        <v>156.60494090909</v>
      </c>
      <c r="J15" s="147">
        <v>105.684646590909</v>
      </c>
      <c r="K15" s="147">
        <v>66.820139772727202</v>
      </c>
      <c r="L15" s="153">
        <v>107.16629818181799</v>
      </c>
      <c r="M15" s="147"/>
      <c r="N15" s="154">
        <v>72.794992045454507</v>
      </c>
      <c r="O15" s="155">
        <v>86.156075000000001</v>
      </c>
      <c r="P15" s="156">
        <v>79.475533522727204</v>
      </c>
      <c r="Q15" s="147"/>
      <c r="R15" s="157">
        <v>99.254651136363606</v>
      </c>
      <c r="S15" s="75"/>
      <c r="T15" s="30">
        <v>23.9875484328082</v>
      </c>
      <c r="U15" s="128">
        <v>63.266551885027802</v>
      </c>
      <c r="V15" s="128">
        <v>74.224604262640796</v>
      </c>
      <c r="W15" s="128">
        <v>-5.0277798235056403</v>
      </c>
      <c r="X15" s="128">
        <v>-27.563958816138801</v>
      </c>
      <c r="Y15" s="133">
        <v>22.809958061192201</v>
      </c>
      <c r="Z15" s="128"/>
      <c r="AA15" s="134">
        <v>-11.8476197009466</v>
      </c>
      <c r="AB15" s="135">
        <v>-3.9737971243449901</v>
      </c>
      <c r="AC15" s="136">
        <v>-7.7475006462060803</v>
      </c>
      <c r="AD15" s="128"/>
      <c r="AE15" s="137">
        <v>14.159007737845601</v>
      </c>
      <c r="AG15" s="152">
        <v>92.074092897727198</v>
      </c>
      <c r="AH15" s="147">
        <v>144.947893465909</v>
      </c>
      <c r="AI15" s="147">
        <v>189.09029062499999</v>
      </c>
      <c r="AJ15" s="147">
        <v>170.07464034090901</v>
      </c>
      <c r="AK15" s="147">
        <v>109.508184375</v>
      </c>
      <c r="AL15" s="153">
        <v>141.13902034090901</v>
      </c>
      <c r="AM15" s="147"/>
      <c r="AN15" s="154">
        <v>104.250662215909</v>
      </c>
      <c r="AO15" s="155">
        <v>115.86139090909001</v>
      </c>
      <c r="AP15" s="156">
        <v>110.05602656249999</v>
      </c>
      <c r="AQ15" s="147"/>
      <c r="AR15" s="157">
        <v>132.25816497564901</v>
      </c>
      <c r="AS15" s="75"/>
      <c r="AT15" s="30">
        <v>11.398677641494199</v>
      </c>
      <c r="AU15" s="128">
        <v>21.4769628056637</v>
      </c>
      <c r="AV15" s="128">
        <v>22.832873419659801</v>
      </c>
      <c r="AW15" s="128">
        <v>9.4301875450276995</v>
      </c>
      <c r="AX15" s="128">
        <v>-2.3497085505823101</v>
      </c>
      <c r="AY15" s="133">
        <v>13.1870665585223</v>
      </c>
      <c r="AZ15" s="128"/>
      <c r="BA15" s="134">
        <v>11.7942851494906</v>
      </c>
      <c r="BB15" s="135">
        <v>16.657477779196199</v>
      </c>
      <c r="BC15" s="136">
        <v>14.302469278557201</v>
      </c>
      <c r="BD15" s="128"/>
      <c r="BE15" s="137">
        <v>13.4502781090199</v>
      </c>
    </row>
    <row r="16" spans="1:57" x14ac:dyDescent="0.25">
      <c r="A16" s="21" t="s">
        <v>27</v>
      </c>
      <c r="B16" s="3" t="str">
        <f t="shared" si="0"/>
        <v>I-95 Fredericksburg, VA</v>
      </c>
      <c r="C16" s="3"/>
      <c r="D16" s="24" t="s">
        <v>16</v>
      </c>
      <c r="E16" s="27" t="s">
        <v>17</v>
      </c>
      <c r="F16" s="3"/>
      <c r="G16" s="152">
        <v>48.686587533621697</v>
      </c>
      <c r="H16" s="147">
        <v>55.4789135773593</v>
      </c>
      <c r="I16" s="147">
        <v>58.6244766693953</v>
      </c>
      <c r="J16" s="147">
        <v>54.039909952052298</v>
      </c>
      <c r="K16" s="147">
        <v>52.112430125131503</v>
      </c>
      <c r="L16" s="153">
        <v>53.788463571512104</v>
      </c>
      <c r="M16" s="147"/>
      <c r="N16" s="154">
        <v>68.668131212723594</v>
      </c>
      <c r="O16" s="155">
        <v>78.0034802947023</v>
      </c>
      <c r="P16" s="156">
        <v>73.335805753713004</v>
      </c>
      <c r="Q16" s="147"/>
      <c r="R16" s="157">
        <v>59.373418480712303</v>
      </c>
      <c r="S16" s="75"/>
      <c r="T16" s="30">
        <v>4.4254423218102099</v>
      </c>
      <c r="U16" s="128">
        <v>12.9026699636992</v>
      </c>
      <c r="V16" s="128">
        <v>15.9830982740783</v>
      </c>
      <c r="W16" s="128">
        <v>-11.6844085779552</v>
      </c>
      <c r="X16" s="128">
        <v>-19.924999663483501</v>
      </c>
      <c r="Y16" s="133">
        <v>-1.3333744545689801</v>
      </c>
      <c r="Z16" s="128"/>
      <c r="AA16" s="134">
        <v>-15.7690311467444</v>
      </c>
      <c r="AB16" s="135">
        <v>1.23440766507912</v>
      </c>
      <c r="AC16" s="136">
        <v>-7.5070298448061399</v>
      </c>
      <c r="AD16" s="128"/>
      <c r="AE16" s="137">
        <v>-3.6040159396268701</v>
      </c>
      <c r="AG16" s="152">
        <v>52.0317895567769</v>
      </c>
      <c r="AH16" s="147">
        <v>55.421492807858698</v>
      </c>
      <c r="AI16" s="147">
        <v>63.325509004794696</v>
      </c>
      <c r="AJ16" s="147">
        <v>64.760397321950606</v>
      </c>
      <c r="AK16" s="147">
        <v>60.772247397965103</v>
      </c>
      <c r="AL16" s="153">
        <v>59.262287217869201</v>
      </c>
      <c r="AM16" s="147"/>
      <c r="AN16" s="154">
        <v>76.315323938720596</v>
      </c>
      <c r="AO16" s="155">
        <v>86.951011577593206</v>
      </c>
      <c r="AP16" s="156">
        <v>81.633167758156901</v>
      </c>
      <c r="AQ16" s="147"/>
      <c r="AR16" s="157">
        <v>65.653967372237105</v>
      </c>
      <c r="AS16" s="75"/>
      <c r="AT16" s="30">
        <v>-3.3362956772933199</v>
      </c>
      <c r="AU16" s="128">
        <v>3.1270635335213499</v>
      </c>
      <c r="AV16" s="128">
        <v>6.82147907073107</v>
      </c>
      <c r="AW16" s="128">
        <v>-1.0484812485811901</v>
      </c>
      <c r="AX16" s="128">
        <v>-6.6392460721775004</v>
      </c>
      <c r="AY16" s="133">
        <v>-0.36295568957715302</v>
      </c>
      <c r="AZ16" s="128"/>
      <c r="BA16" s="134">
        <v>-1.4005998109681601</v>
      </c>
      <c r="BB16" s="135">
        <v>7.6575551109986</v>
      </c>
      <c r="BC16" s="136">
        <v>3.2248891655562502</v>
      </c>
      <c r="BD16" s="128"/>
      <c r="BE16" s="137">
        <v>0.88271609198426104</v>
      </c>
    </row>
    <row r="17" spans="1:70" x14ac:dyDescent="0.25">
      <c r="A17" s="21" t="s">
        <v>28</v>
      </c>
      <c r="B17" s="3" t="str">
        <f t="shared" si="0"/>
        <v>Dulles Airport Area, VA</v>
      </c>
      <c r="C17" s="3"/>
      <c r="D17" s="24" t="s">
        <v>16</v>
      </c>
      <c r="E17" s="27" t="s">
        <v>17</v>
      </c>
      <c r="F17" s="3"/>
      <c r="G17" s="152">
        <v>75.0126332764181</v>
      </c>
      <c r="H17" s="147">
        <v>115.242024283817</v>
      </c>
      <c r="I17" s="147">
        <v>124.860619427053</v>
      </c>
      <c r="J17" s="147">
        <v>95.829853917662604</v>
      </c>
      <c r="K17" s="147">
        <v>71.232914058053495</v>
      </c>
      <c r="L17" s="153">
        <v>96.435608992601004</v>
      </c>
      <c r="M17" s="147"/>
      <c r="N17" s="154">
        <v>80.070855625118497</v>
      </c>
      <c r="O17" s="155">
        <v>82.953283058243201</v>
      </c>
      <c r="P17" s="156">
        <v>81.5120693416808</v>
      </c>
      <c r="Q17" s="147"/>
      <c r="R17" s="157">
        <v>92.171740520909495</v>
      </c>
      <c r="S17" s="75"/>
      <c r="T17" s="30">
        <v>36.120279180574897</v>
      </c>
      <c r="U17" s="128">
        <v>72.456754519223196</v>
      </c>
      <c r="V17" s="128">
        <v>72.541032611979801</v>
      </c>
      <c r="W17" s="128">
        <v>-3.9683530025182199</v>
      </c>
      <c r="X17" s="128">
        <v>-25.8096335777044</v>
      </c>
      <c r="Y17" s="133">
        <v>23.603495801078999</v>
      </c>
      <c r="Z17" s="128"/>
      <c r="AA17" s="134">
        <v>2.9874194480249199</v>
      </c>
      <c r="AB17" s="135">
        <v>0.51451168486709198</v>
      </c>
      <c r="AC17" s="136">
        <v>1.7140866691847501</v>
      </c>
      <c r="AD17" s="128"/>
      <c r="AE17" s="137">
        <v>17.229024477600699</v>
      </c>
      <c r="AG17" s="152">
        <v>80.475308764940195</v>
      </c>
      <c r="AH17" s="147">
        <v>119.049101688484</v>
      </c>
      <c r="AI17" s="147">
        <v>150.425895940049</v>
      </c>
      <c r="AJ17" s="147">
        <v>139.606841680895</v>
      </c>
      <c r="AK17" s="147">
        <v>106.229617245304</v>
      </c>
      <c r="AL17" s="153">
        <v>119.157353063934</v>
      </c>
      <c r="AM17" s="147"/>
      <c r="AN17" s="154">
        <v>100.109433456649</v>
      </c>
      <c r="AO17" s="155">
        <v>101.66176413394</v>
      </c>
      <c r="AP17" s="156">
        <v>100.885598795295</v>
      </c>
      <c r="AQ17" s="147"/>
      <c r="AR17" s="157">
        <v>113.936851844323</v>
      </c>
      <c r="AS17" s="75"/>
      <c r="AT17" s="30">
        <v>11.7035684929903</v>
      </c>
      <c r="AU17" s="128">
        <v>20.508941715728799</v>
      </c>
      <c r="AV17" s="128">
        <v>24.641371384591899</v>
      </c>
      <c r="AW17" s="128">
        <v>10.893233862774601</v>
      </c>
      <c r="AX17" s="128">
        <v>3.0700570515777001</v>
      </c>
      <c r="AY17" s="133">
        <v>14.4692251736651</v>
      </c>
      <c r="AZ17" s="128"/>
      <c r="BA17" s="134">
        <v>18.051436920037801</v>
      </c>
      <c r="BB17" s="135">
        <v>17.071546607138501</v>
      </c>
      <c r="BC17" s="136">
        <v>17.5556806689351</v>
      </c>
      <c r="BD17" s="128"/>
      <c r="BE17" s="137">
        <v>15.2346391020608</v>
      </c>
    </row>
    <row r="18" spans="1:70" x14ac:dyDescent="0.25">
      <c r="A18" s="21" t="s">
        <v>29</v>
      </c>
      <c r="B18" s="3" t="str">
        <f t="shared" si="0"/>
        <v>Williamsburg, VA</v>
      </c>
      <c r="C18" s="3"/>
      <c r="D18" s="24" t="s">
        <v>16</v>
      </c>
      <c r="E18" s="27" t="s">
        <v>17</v>
      </c>
      <c r="F18" s="3"/>
      <c r="G18" s="152">
        <v>43.697858638743398</v>
      </c>
      <c r="H18" s="147">
        <v>46.770329842931901</v>
      </c>
      <c r="I18" s="147">
        <v>46.703607329842903</v>
      </c>
      <c r="J18" s="147">
        <v>36.5514921465968</v>
      </c>
      <c r="K18" s="147">
        <v>40.340260471204097</v>
      </c>
      <c r="L18" s="153">
        <v>42.812709685863801</v>
      </c>
      <c r="M18" s="147"/>
      <c r="N18" s="154">
        <v>95.836959424083702</v>
      </c>
      <c r="O18" s="155">
        <v>112.231113874345</v>
      </c>
      <c r="P18" s="156">
        <v>104.034036649214</v>
      </c>
      <c r="Q18" s="147"/>
      <c r="R18" s="157">
        <v>60.304517389678303</v>
      </c>
      <c r="S18" s="75"/>
      <c r="T18" s="30">
        <v>10.6849242590056</v>
      </c>
      <c r="U18" s="128">
        <v>19.596810962276901</v>
      </c>
      <c r="V18" s="128">
        <v>34.503227346525499</v>
      </c>
      <c r="W18" s="128">
        <v>15.5236388343726</v>
      </c>
      <c r="X18" s="128">
        <v>-18.397251777675301</v>
      </c>
      <c r="Y18" s="133">
        <v>10.1294697424904</v>
      </c>
      <c r="Z18" s="128"/>
      <c r="AA18" s="134">
        <v>9.6240264372982391</v>
      </c>
      <c r="AB18" s="135">
        <v>1.55491011338598</v>
      </c>
      <c r="AC18" s="136">
        <v>5.1188333403097799</v>
      </c>
      <c r="AD18" s="128"/>
      <c r="AE18" s="137">
        <v>7.6419844713760599</v>
      </c>
      <c r="AG18" s="152">
        <v>55.989349803664901</v>
      </c>
      <c r="AH18" s="147">
        <v>52.000025850785299</v>
      </c>
      <c r="AI18" s="147">
        <v>53.329920811518299</v>
      </c>
      <c r="AJ18" s="147">
        <v>55.1370330497382</v>
      </c>
      <c r="AK18" s="147">
        <v>67.150124345549699</v>
      </c>
      <c r="AL18" s="153">
        <v>56.721290772251301</v>
      </c>
      <c r="AM18" s="147"/>
      <c r="AN18" s="154">
        <v>129.10249378272201</v>
      </c>
      <c r="AO18" s="155">
        <v>145.622161976439</v>
      </c>
      <c r="AP18" s="156">
        <v>137.36232787958099</v>
      </c>
      <c r="AQ18" s="147"/>
      <c r="AR18" s="157">
        <v>79.761587088631202</v>
      </c>
      <c r="AS18" s="75"/>
      <c r="AT18" s="30">
        <v>1.4976304441425099</v>
      </c>
      <c r="AU18" s="128">
        <v>10.3865332603095</v>
      </c>
      <c r="AV18" s="128">
        <v>9.7728207515883891</v>
      </c>
      <c r="AW18" s="128">
        <v>-1.1517028213217799</v>
      </c>
      <c r="AX18" s="128">
        <v>-4.8477406227901403</v>
      </c>
      <c r="AY18" s="133">
        <v>2.31404593124793</v>
      </c>
      <c r="AZ18" s="128"/>
      <c r="BA18" s="134">
        <v>6.1528853110588102</v>
      </c>
      <c r="BB18" s="135">
        <v>6.0631582172617398</v>
      </c>
      <c r="BC18" s="136">
        <v>6.1053051418802804</v>
      </c>
      <c r="BD18" s="128"/>
      <c r="BE18" s="137">
        <v>4.1538931392819096</v>
      </c>
    </row>
    <row r="19" spans="1:70" x14ac:dyDescent="0.25">
      <c r="A19" s="21" t="s">
        <v>30</v>
      </c>
      <c r="B19" s="3" t="str">
        <f t="shared" si="0"/>
        <v>Virginia Beach, VA</v>
      </c>
      <c r="C19" s="3"/>
      <c r="D19" s="24" t="s">
        <v>16</v>
      </c>
      <c r="E19" s="27" t="s">
        <v>17</v>
      </c>
      <c r="F19" s="3"/>
      <c r="G19" s="152">
        <v>44.561693356835001</v>
      </c>
      <c r="H19" s="147">
        <v>48.279095474934998</v>
      </c>
      <c r="I19" s="147">
        <v>52.747834217360499</v>
      </c>
      <c r="J19" s="147">
        <v>43.545201148973</v>
      </c>
      <c r="K19" s="147">
        <v>43.7458494766664</v>
      </c>
      <c r="L19" s="153">
        <v>46.574097645967299</v>
      </c>
      <c r="M19" s="147"/>
      <c r="N19" s="154">
        <v>71.590873765700195</v>
      </c>
      <c r="O19" s="155">
        <v>82.595835208152295</v>
      </c>
      <c r="P19" s="156">
        <v>77.093354486926202</v>
      </c>
      <c r="Q19" s="147"/>
      <c r="R19" s="157">
        <v>55.264659496575199</v>
      </c>
      <c r="S19" s="75"/>
      <c r="T19" s="30">
        <v>7.3538912664988603</v>
      </c>
      <c r="U19" s="128">
        <v>24.077812915490998</v>
      </c>
      <c r="V19" s="128">
        <v>33.303303642587501</v>
      </c>
      <c r="W19" s="128">
        <v>-13.219703653315101</v>
      </c>
      <c r="X19" s="128">
        <v>-18.844504530762901</v>
      </c>
      <c r="Y19" s="133">
        <v>3.9594157432424</v>
      </c>
      <c r="Z19" s="128"/>
      <c r="AA19" s="134">
        <v>-7.3539307926151096</v>
      </c>
      <c r="AB19" s="135">
        <v>-6.5272474003756402</v>
      </c>
      <c r="AC19" s="136">
        <v>-6.91291430597252</v>
      </c>
      <c r="AD19" s="128"/>
      <c r="AE19" s="137">
        <v>-0.67048401670051905</v>
      </c>
      <c r="AG19" s="152">
        <v>54.209498805327001</v>
      </c>
      <c r="AH19" s="147">
        <v>58.723243343398202</v>
      </c>
      <c r="AI19" s="147">
        <v>63.791202784204501</v>
      </c>
      <c r="AJ19" s="147">
        <v>64.005049686286796</v>
      </c>
      <c r="AK19" s="147">
        <v>64.367183432022202</v>
      </c>
      <c r="AL19" s="153">
        <v>61.0176871418602</v>
      </c>
      <c r="AM19" s="147"/>
      <c r="AN19" s="154">
        <v>93.282817162538706</v>
      </c>
      <c r="AO19" s="155">
        <v>104.69272600580901</v>
      </c>
      <c r="AP19" s="156">
        <v>98.987771584173899</v>
      </c>
      <c r="AQ19" s="147"/>
      <c r="AR19" s="157">
        <v>71.857226397572902</v>
      </c>
      <c r="AS19" s="75"/>
      <c r="AT19" s="30">
        <v>6.9463390162083201</v>
      </c>
      <c r="AU19" s="128">
        <v>6.2023046745825603</v>
      </c>
      <c r="AV19" s="128">
        <v>5.8324510068845399</v>
      </c>
      <c r="AW19" s="128">
        <v>0.73345397469768003</v>
      </c>
      <c r="AX19" s="128">
        <v>-3.8584139109091802</v>
      </c>
      <c r="AY19" s="133">
        <v>2.8181636797132001</v>
      </c>
      <c r="AZ19" s="128"/>
      <c r="BA19" s="134">
        <v>-2.5808860941269298</v>
      </c>
      <c r="BB19" s="135">
        <v>0.50760643891596902</v>
      </c>
      <c r="BC19" s="136">
        <v>-0.97167874584090796</v>
      </c>
      <c r="BD19" s="128"/>
      <c r="BE19" s="137">
        <v>1.28930498245748</v>
      </c>
    </row>
    <row r="20" spans="1:70" x14ac:dyDescent="0.25">
      <c r="A20" s="34" t="s">
        <v>31</v>
      </c>
      <c r="B20" s="3" t="str">
        <f t="shared" si="0"/>
        <v>Norfolk/Portsmouth, VA</v>
      </c>
      <c r="C20" s="3"/>
      <c r="D20" s="24" t="s">
        <v>16</v>
      </c>
      <c r="E20" s="27" t="s">
        <v>17</v>
      </c>
      <c r="F20" s="3"/>
      <c r="G20" s="152">
        <v>59.780388261410003</v>
      </c>
      <c r="H20" s="147">
        <v>74.909830758302206</v>
      </c>
      <c r="I20" s="147">
        <v>87.603518007458703</v>
      </c>
      <c r="J20" s="147">
        <v>80.108455194459196</v>
      </c>
      <c r="K20" s="147">
        <v>71.781269170662398</v>
      </c>
      <c r="L20" s="153">
        <v>74.8366922784585</v>
      </c>
      <c r="M20" s="147"/>
      <c r="N20" s="154">
        <v>79.982640845320503</v>
      </c>
      <c r="O20" s="155">
        <v>76.781154661694103</v>
      </c>
      <c r="P20" s="156">
        <v>78.381897753507303</v>
      </c>
      <c r="Q20" s="147"/>
      <c r="R20" s="157">
        <v>75.849608128472397</v>
      </c>
      <c r="S20" s="75"/>
      <c r="T20" s="30">
        <v>26.535674881738501</v>
      </c>
      <c r="U20" s="128">
        <v>41.337970034210301</v>
      </c>
      <c r="V20" s="128">
        <v>54.3337874331744</v>
      </c>
      <c r="W20" s="128">
        <v>5.2975092467443297</v>
      </c>
      <c r="X20" s="128">
        <v>-2.94400790951302</v>
      </c>
      <c r="Y20" s="133">
        <v>21.866558598562801</v>
      </c>
      <c r="Z20" s="128"/>
      <c r="AA20" s="134">
        <v>-7.2211905006105601</v>
      </c>
      <c r="AB20" s="135">
        <v>-4.2776729341387698</v>
      </c>
      <c r="AC20" s="136">
        <v>-5.8024536697310802</v>
      </c>
      <c r="AD20" s="128"/>
      <c r="AE20" s="137">
        <v>12.141034543536</v>
      </c>
      <c r="AG20" s="152">
        <v>58.397825381814897</v>
      </c>
      <c r="AH20" s="147">
        <v>72.3689466879772</v>
      </c>
      <c r="AI20" s="147">
        <v>85.171904226602706</v>
      </c>
      <c r="AJ20" s="147">
        <v>87.107326540578896</v>
      </c>
      <c r="AK20" s="147">
        <v>83.827937062688605</v>
      </c>
      <c r="AL20" s="153">
        <v>77.374787979932506</v>
      </c>
      <c r="AM20" s="147"/>
      <c r="AN20" s="154">
        <v>100.274506530811</v>
      </c>
      <c r="AO20" s="155">
        <v>98.914496887764102</v>
      </c>
      <c r="AP20" s="156">
        <v>99.594501709287798</v>
      </c>
      <c r="AQ20" s="147"/>
      <c r="AR20" s="157">
        <v>83.723277616891096</v>
      </c>
      <c r="AS20" s="75"/>
      <c r="AT20" s="30">
        <v>7.9688397399355599</v>
      </c>
      <c r="AU20" s="128">
        <v>9.1128654910654898</v>
      </c>
      <c r="AV20" s="128">
        <v>18.855585116923201</v>
      </c>
      <c r="AW20" s="128">
        <v>13.4589049075067</v>
      </c>
      <c r="AX20" s="128">
        <v>10.775268024832201</v>
      </c>
      <c r="AY20" s="133">
        <v>12.2933716479399</v>
      </c>
      <c r="AZ20" s="128"/>
      <c r="BA20" s="134">
        <v>1.2778623572969301</v>
      </c>
      <c r="BB20" s="135">
        <v>2.7314216772098501</v>
      </c>
      <c r="BC20" s="136">
        <v>1.9945019711871099</v>
      </c>
      <c r="BD20" s="128"/>
      <c r="BE20" s="137">
        <v>8.5674515161413893</v>
      </c>
    </row>
    <row r="21" spans="1:70" x14ac:dyDescent="0.25">
      <c r="A21" s="35" t="s">
        <v>32</v>
      </c>
      <c r="B21" s="3" t="str">
        <f t="shared" si="0"/>
        <v>Newport News/Hampton, VA</v>
      </c>
      <c r="C21" s="3"/>
      <c r="D21" s="24" t="s">
        <v>16</v>
      </c>
      <c r="E21" s="27" t="s">
        <v>17</v>
      </c>
      <c r="F21" s="3"/>
      <c r="G21" s="152">
        <v>39.198835492997503</v>
      </c>
      <c r="H21" s="147">
        <v>48.7211509407271</v>
      </c>
      <c r="I21" s="147">
        <v>52.5637568397227</v>
      </c>
      <c r="J21" s="147">
        <v>45.5444927571085</v>
      </c>
      <c r="K21" s="147">
        <v>52.471652228037897</v>
      </c>
      <c r="L21" s="153">
        <v>47.699977651718697</v>
      </c>
      <c r="M21" s="147"/>
      <c r="N21" s="154">
        <v>77.415280690337994</v>
      </c>
      <c r="O21" s="155">
        <v>80.944366671381999</v>
      </c>
      <c r="P21" s="156">
        <v>79.179823680859997</v>
      </c>
      <c r="Q21" s="147"/>
      <c r="R21" s="157">
        <v>56.694219374330501</v>
      </c>
      <c r="S21" s="75"/>
      <c r="T21" s="30">
        <v>3.40191533094979</v>
      </c>
      <c r="U21" s="128">
        <v>19.9174539926073</v>
      </c>
      <c r="V21" s="128">
        <v>16.082438736942098</v>
      </c>
      <c r="W21" s="128">
        <v>-12.8241709794423</v>
      </c>
      <c r="X21" s="128">
        <v>-12.022265699075501</v>
      </c>
      <c r="Y21" s="133">
        <v>1.18537938392024</v>
      </c>
      <c r="Z21" s="128"/>
      <c r="AA21" s="134">
        <v>-1.7189521156454799</v>
      </c>
      <c r="AB21" s="135">
        <v>-17.553943299299299</v>
      </c>
      <c r="AC21" s="136">
        <v>-10.504912443111101</v>
      </c>
      <c r="AD21" s="128"/>
      <c r="AE21" s="137">
        <v>-3.8274727061235998</v>
      </c>
      <c r="AG21" s="152">
        <v>40.100207670816197</v>
      </c>
      <c r="AH21" s="147">
        <v>51.250995186730698</v>
      </c>
      <c r="AI21" s="147">
        <v>57.343995013438899</v>
      </c>
      <c r="AJ21" s="147">
        <v>56.620093662469898</v>
      </c>
      <c r="AK21" s="147">
        <v>64.233378147545594</v>
      </c>
      <c r="AL21" s="153">
        <v>53.909733936200297</v>
      </c>
      <c r="AM21" s="147"/>
      <c r="AN21" s="154">
        <v>93.732696530626598</v>
      </c>
      <c r="AO21" s="155">
        <v>96.5764369359173</v>
      </c>
      <c r="AP21" s="156">
        <v>95.154566733272006</v>
      </c>
      <c r="AQ21" s="147"/>
      <c r="AR21" s="157">
        <v>65.693971878220793</v>
      </c>
      <c r="AS21" s="75"/>
      <c r="AT21" s="30">
        <v>-3.7465949159473899</v>
      </c>
      <c r="AU21" s="128">
        <v>3.8752723196280501</v>
      </c>
      <c r="AV21" s="128">
        <v>4.3636948125823398</v>
      </c>
      <c r="AW21" s="128">
        <v>-1.3195491671398401</v>
      </c>
      <c r="AX21" s="128">
        <v>-0.17789499507362599</v>
      </c>
      <c r="AY21" s="133">
        <v>0.70132428862763196</v>
      </c>
      <c r="AZ21" s="128"/>
      <c r="BA21" s="134">
        <v>0.82971272888375203</v>
      </c>
      <c r="BB21" s="135">
        <v>1.32599543834404</v>
      </c>
      <c r="BC21" s="136">
        <v>1.0809529343973401</v>
      </c>
      <c r="BD21" s="128"/>
      <c r="BE21" s="137">
        <v>0.85808471511991002</v>
      </c>
    </row>
    <row r="22" spans="1:70" x14ac:dyDescent="0.25">
      <c r="A22" s="36" t="s">
        <v>33</v>
      </c>
      <c r="B22" s="3" t="str">
        <f t="shared" si="0"/>
        <v>Chesapeake/Suffolk, VA</v>
      </c>
      <c r="C22" s="3"/>
      <c r="D22" s="25" t="s">
        <v>16</v>
      </c>
      <c r="E22" s="28" t="s">
        <v>17</v>
      </c>
      <c r="F22" s="3"/>
      <c r="G22" s="158">
        <v>50.915542510747997</v>
      </c>
      <c r="H22" s="159">
        <v>69.022341358555394</v>
      </c>
      <c r="I22" s="159">
        <v>71.549658710232094</v>
      </c>
      <c r="J22" s="159">
        <v>64.338626466036104</v>
      </c>
      <c r="K22" s="159">
        <v>62.379231676698097</v>
      </c>
      <c r="L22" s="160">
        <v>63.641080144453902</v>
      </c>
      <c r="M22" s="147"/>
      <c r="N22" s="161">
        <v>66.858889836629402</v>
      </c>
      <c r="O22" s="162">
        <v>65.485777987962095</v>
      </c>
      <c r="P22" s="163">
        <v>66.172333912295699</v>
      </c>
      <c r="Q22" s="147"/>
      <c r="R22" s="164">
        <v>64.364295506694504</v>
      </c>
      <c r="S22" s="75"/>
      <c r="T22" s="31">
        <v>8.8777266465886697</v>
      </c>
      <c r="U22" s="138">
        <v>25.8196036532586</v>
      </c>
      <c r="V22" s="138">
        <v>19.297255022179499</v>
      </c>
      <c r="W22" s="138">
        <v>-1.81850367984926</v>
      </c>
      <c r="X22" s="138">
        <v>-3.7286466493466397E-2</v>
      </c>
      <c r="Y22" s="139">
        <v>9.9037840995581092</v>
      </c>
      <c r="Z22" s="128"/>
      <c r="AA22" s="140">
        <v>3.1259716465626299</v>
      </c>
      <c r="AB22" s="141">
        <v>-5.8193499083411</v>
      </c>
      <c r="AC22" s="142">
        <v>-1.5031353813582</v>
      </c>
      <c r="AD22" s="128"/>
      <c r="AE22" s="143">
        <v>6.2880716400486296</v>
      </c>
      <c r="AG22" s="158">
        <v>50.876011504729099</v>
      </c>
      <c r="AH22" s="159">
        <v>66.027926276870105</v>
      </c>
      <c r="AI22" s="159">
        <v>70.358602751504705</v>
      </c>
      <c r="AJ22" s="159">
        <v>69.358842798796204</v>
      </c>
      <c r="AK22" s="159">
        <v>65.451613108340396</v>
      </c>
      <c r="AL22" s="160">
        <v>64.414599288048095</v>
      </c>
      <c r="AM22" s="147"/>
      <c r="AN22" s="161">
        <v>78.916751466036104</v>
      </c>
      <c r="AO22" s="162">
        <v>82.133473783319005</v>
      </c>
      <c r="AP22" s="163">
        <v>80.525112624677504</v>
      </c>
      <c r="AQ22" s="147"/>
      <c r="AR22" s="164">
        <v>69.017603098513604</v>
      </c>
      <c r="AS22" s="75"/>
      <c r="AT22" s="31">
        <v>3.5449774068743598</v>
      </c>
      <c r="AU22" s="138">
        <v>4.0586580571643003</v>
      </c>
      <c r="AV22" s="138">
        <v>0.88361366946333197</v>
      </c>
      <c r="AW22" s="138">
        <v>-2.14715516289096</v>
      </c>
      <c r="AX22" s="138">
        <v>0.22382325379333201</v>
      </c>
      <c r="AY22" s="139">
        <v>1.1169390873763201</v>
      </c>
      <c r="AZ22" s="128"/>
      <c r="BA22" s="140">
        <v>2.8377275074014201</v>
      </c>
      <c r="BB22" s="141">
        <v>2.1864939660873999</v>
      </c>
      <c r="BC22" s="142">
        <v>2.5045732568622601</v>
      </c>
      <c r="BD22" s="128"/>
      <c r="BE22" s="143">
        <v>1.5753166514251</v>
      </c>
    </row>
    <row r="23" spans="1:70" ht="13" x14ac:dyDescent="0.3">
      <c r="A23" s="35" t="s">
        <v>109</v>
      </c>
      <c r="B23" s="3" t="s">
        <v>109</v>
      </c>
      <c r="C23" s="9"/>
      <c r="D23" s="23" t="s">
        <v>16</v>
      </c>
      <c r="E23" s="26" t="s">
        <v>17</v>
      </c>
      <c r="F23" s="3"/>
      <c r="G23" s="144">
        <v>73.085745231167095</v>
      </c>
      <c r="H23" s="145">
        <v>122.201742644681</v>
      </c>
      <c r="I23" s="145">
        <v>122.898089233753</v>
      </c>
      <c r="J23" s="145">
        <v>85.673187843517596</v>
      </c>
      <c r="K23" s="145">
        <v>74.447546071774894</v>
      </c>
      <c r="L23" s="146">
        <v>95.661262204978897</v>
      </c>
      <c r="M23" s="147"/>
      <c r="N23" s="148">
        <v>134.83497575169699</v>
      </c>
      <c r="O23" s="149">
        <v>148.631871968962</v>
      </c>
      <c r="P23" s="150">
        <v>141.733423860329</v>
      </c>
      <c r="Q23" s="147"/>
      <c r="R23" s="151">
        <v>108.82473696365</v>
      </c>
      <c r="S23" s="75"/>
      <c r="T23" s="29">
        <v>8.9032125969837104</v>
      </c>
      <c r="U23" s="126">
        <v>79.091030432777501</v>
      </c>
      <c r="V23" s="126">
        <v>85.456825830640597</v>
      </c>
      <c r="W23" s="126">
        <v>-19.023677125840599</v>
      </c>
      <c r="X23" s="126">
        <v>-28.259535028745798</v>
      </c>
      <c r="Y23" s="127">
        <v>16.323402746718799</v>
      </c>
      <c r="Z23" s="128"/>
      <c r="AA23" s="129">
        <v>-12.0824783108839</v>
      </c>
      <c r="AB23" s="130">
        <v>-12.628607040377901</v>
      </c>
      <c r="AC23" s="131">
        <v>-12.369681875313599</v>
      </c>
      <c r="AD23" s="128"/>
      <c r="AE23" s="132">
        <v>3.6895853203675202</v>
      </c>
      <c r="AF23" s="75"/>
      <c r="AG23" s="144">
        <v>78.9129720336243</v>
      </c>
      <c r="AH23" s="145">
        <v>117.540792919495</v>
      </c>
      <c r="AI23" s="145">
        <v>148.28773440025799</v>
      </c>
      <c r="AJ23" s="145">
        <v>139.02343113481999</v>
      </c>
      <c r="AK23" s="145">
        <v>116.210358874878</v>
      </c>
      <c r="AL23" s="146">
        <v>119.99505787261501</v>
      </c>
      <c r="AM23" s="147"/>
      <c r="AN23" s="148">
        <v>152.98890491288</v>
      </c>
      <c r="AO23" s="149">
        <v>174.99650182313999</v>
      </c>
      <c r="AP23" s="150">
        <v>163.99270336801001</v>
      </c>
      <c r="AQ23" s="147"/>
      <c r="AR23" s="151">
        <v>132.56581372844201</v>
      </c>
      <c r="AS23" s="75"/>
      <c r="AT23" s="29">
        <v>-4.2489786888328602</v>
      </c>
      <c r="AU23" s="126">
        <v>11.904585336792101</v>
      </c>
      <c r="AV23" s="126">
        <v>17.5777522153018</v>
      </c>
      <c r="AW23" s="126">
        <v>-3.40423873390881</v>
      </c>
      <c r="AX23" s="126">
        <v>-8.9291229489046007</v>
      </c>
      <c r="AY23" s="127">
        <v>2.54279457513289</v>
      </c>
      <c r="AZ23" s="128"/>
      <c r="BA23" s="129">
        <v>-2.98771610271513</v>
      </c>
      <c r="BB23" s="130">
        <v>4.4481028946878904</v>
      </c>
      <c r="BC23" s="131">
        <v>0.84271476519920097</v>
      </c>
      <c r="BD23" s="128"/>
      <c r="BE23" s="132">
        <v>1.93539465775599</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42.453107565011798</v>
      </c>
      <c r="H24" s="147">
        <v>63.189261229314397</v>
      </c>
      <c r="I24" s="147">
        <v>71.768569739952696</v>
      </c>
      <c r="J24" s="147">
        <v>56.688243498817897</v>
      </c>
      <c r="K24" s="147">
        <v>50.780807328605199</v>
      </c>
      <c r="L24" s="153">
        <v>56.9759978723404</v>
      </c>
      <c r="M24" s="147"/>
      <c r="N24" s="154">
        <v>94.003125295508198</v>
      </c>
      <c r="O24" s="155">
        <v>97.127190307328604</v>
      </c>
      <c r="P24" s="156">
        <v>95.565157801418394</v>
      </c>
      <c r="Q24" s="147"/>
      <c r="R24" s="157">
        <v>68.001472137791197</v>
      </c>
      <c r="S24" s="75"/>
      <c r="T24" s="30">
        <v>-0.69585826232467696</v>
      </c>
      <c r="U24" s="128">
        <v>25.894128938780302</v>
      </c>
      <c r="V24" s="128">
        <v>21.6555073957933</v>
      </c>
      <c r="W24" s="128">
        <v>-22.706120644825798</v>
      </c>
      <c r="X24" s="128">
        <v>-33.355977376751397</v>
      </c>
      <c r="Y24" s="133">
        <v>-5.4714248995870403</v>
      </c>
      <c r="Z24" s="128"/>
      <c r="AA24" s="134">
        <v>-3.3879005452293001</v>
      </c>
      <c r="AB24" s="135">
        <v>-4.2238495409257002</v>
      </c>
      <c r="AC24" s="136">
        <v>-3.8145224566689699</v>
      </c>
      <c r="AD24" s="128"/>
      <c r="AE24" s="137">
        <v>-4.7898195624113802</v>
      </c>
      <c r="AF24" s="75"/>
      <c r="AG24" s="152">
        <v>46.490367612293099</v>
      </c>
      <c r="AH24" s="147">
        <v>64.209940898345096</v>
      </c>
      <c r="AI24" s="147">
        <v>77.814052304964505</v>
      </c>
      <c r="AJ24" s="147">
        <v>73.126477245862802</v>
      </c>
      <c r="AK24" s="147">
        <v>62.606234042553098</v>
      </c>
      <c r="AL24" s="153">
        <v>64.849414420803697</v>
      </c>
      <c r="AM24" s="147"/>
      <c r="AN24" s="154">
        <v>93.329522163120501</v>
      </c>
      <c r="AO24" s="155">
        <v>99.744893321513004</v>
      </c>
      <c r="AP24" s="156">
        <v>96.537207742316696</v>
      </c>
      <c r="AQ24" s="147"/>
      <c r="AR24" s="157">
        <v>73.903069655521705</v>
      </c>
      <c r="AS24" s="75"/>
      <c r="AT24" s="30">
        <v>-4.29293674808169</v>
      </c>
      <c r="AU24" s="128">
        <v>-2.2992935964576602</v>
      </c>
      <c r="AV24" s="128">
        <v>-1.45259896350391</v>
      </c>
      <c r="AW24" s="128">
        <v>-11.290303577003399</v>
      </c>
      <c r="AX24" s="128">
        <v>-14.981549626867199</v>
      </c>
      <c r="AY24" s="133">
        <v>-7.1762616387360998</v>
      </c>
      <c r="AZ24" s="128"/>
      <c r="BA24" s="134">
        <v>-1.44970123632542</v>
      </c>
      <c r="BB24" s="135">
        <v>-2.8152795802233901</v>
      </c>
      <c r="BC24" s="136">
        <v>-2.1599349853156902</v>
      </c>
      <c r="BD24" s="128"/>
      <c r="BE24" s="137">
        <v>-5.3615235367656</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39.548761332574003</v>
      </c>
      <c r="H25" s="147">
        <v>51.766567682232299</v>
      </c>
      <c r="I25" s="147">
        <v>52.251400939635502</v>
      </c>
      <c r="J25" s="147">
        <v>50.652682175398603</v>
      </c>
      <c r="K25" s="147">
        <v>46.971667454441899</v>
      </c>
      <c r="L25" s="153">
        <v>48.238215916856397</v>
      </c>
      <c r="M25" s="147"/>
      <c r="N25" s="154">
        <v>67.733617881548895</v>
      </c>
      <c r="O25" s="155">
        <v>73.159791486332495</v>
      </c>
      <c r="P25" s="156">
        <v>70.446704683940695</v>
      </c>
      <c r="Q25" s="147"/>
      <c r="R25" s="157">
        <v>54.583498421737701</v>
      </c>
      <c r="S25" s="75"/>
      <c r="T25" s="30">
        <v>9.6072295695387595</v>
      </c>
      <c r="U25" s="128">
        <v>17.825970497358199</v>
      </c>
      <c r="V25" s="128">
        <v>10.001090366419101</v>
      </c>
      <c r="W25" s="128">
        <v>-5.3319088910716799</v>
      </c>
      <c r="X25" s="128">
        <v>-18.664648042939699</v>
      </c>
      <c r="Y25" s="133">
        <v>1.0122902218866101</v>
      </c>
      <c r="Z25" s="128"/>
      <c r="AA25" s="134">
        <v>-25.424484909559599</v>
      </c>
      <c r="AB25" s="135">
        <v>-24.872381145355</v>
      </c>
      <c r="AC25" s="136">
        <v>-25.1388182587987</v>
      </c>
      <c r="AD25" s="128"/>
      <c r="AE25" s="137">
        <v>-10.5147110116849</v>
      </c>
      <c r="AF25" s="75"/>
      <c r="AG25" s="152">
        <v>42.760227875854198</v>
      </c>
      <c r="AH25" s="147">
        <v>53.702523974942999</v>
      </c>
      <c r="AI25" s="147">
        <v>56.771024337984002</v>
      </c>
      <c r="AJ25" s="147">
        <v>59.209056705580799</v>
      </c>
      <c r="AK25" s="147">
        <v>55.120576843678798</v>
      </c>
      <c r="AL25" s="153">
        <v>53.512681947608201</v>
      </c>
      <c r="AM25" s="147"/>
      <c r="AN25" s="154">
        <v>77.084016279897398</v>
      </c>
      <c r="AO25" s="155">
        <v>85.682669340831396</v>
      </c>
      <c r="AP25" s="156">
        <v>81.383342810364397</v>
      </c>
      <c r="AQ25" s="147"/>
      <c r="AR25" s="157">
        <v>61.475727908395697</v>
      </c>
      <c r="AS25" s="75"/>
      <c r="AT25" s="30">
        <v>6.6774491308056501</v>
      </c>
      <c r="AU25" s="128">
        <v>11.0027357626554</v>
      </c>
      <c r="AV25" s="128">
        <v>5.2918708843391498</v>
      </c>
      <c r="AW25" s="128">
        <v>2.9745014954551401</v>
      </c>
      <c r="AX25" s="128">
        <v>1.14382840232345</v>
      </c>
      <c r="AY25" s="133">
        <v>5.1838616895645799</v>
      </c>
      <c r="AZ25" s="128"/>
      <c r="BA25" s="134">
        <v>-6.2440820355118403</v>
      </c>
      <c r="BB25" s="135">
        <v>-6.9056278535767701</v>
      </c>
      <c r="BC25" s="136">
        <v>-6.5934966643913802</v>
      </c>
      <c r="BD25" s="128"/>
      <c r="BE25" s="137">
        <v>0.39590119961322501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53.307164774913403</v>
      </c>
      <c r="H26" s="147">
        <v>62.635972547133498</v>
      </c>
      <c r="I26" s="147">
        <v>65.3855831281262</v>
      </c>
      <c r="J26" s="147">
        <v>61.577824355521301</v>
      </c>
      <c r="K26" s="147">
        <v>57.8559981338976</v>
      </c>
      <c r="L26" s="153">
        <v>60.152508587918398</v>
      </c>
      <c r="M26" s="147"/>
      <c r="N26" s="154">
        <v>60.962793574451702</v>
      </c>
      <c r="O26" s="155">
        <v>62.802202193151203</v>
      </c>
      <c r="P26" s="156">
        <v>61.882497883801399</v>
      </c>
      <c r="Q26" s="147"/>
      <c r="R26" s="157">
        <v>60.646791243884998</v>
      </c>
      <c r="S26" s="75"/>
      <c r="T26" s="30">
        <v>5.1463923652313097</v>
      </c>
      <c r="U26" s="128">
        <v>0.46009535104909099</v>
      </c>
      <c r="V26" s="128">
        <v>3.4462283827609501</v>
      </c>
      <c r="W26" s="128">
        <v>-4.5780569279922796</v>
      </c>
      <c r="X26" s="128">
        <v>-2.6871811973335298</v>
      </c>
      <c r="Y26" s="133">
        <v>0.17396376144268699</v>
      </c>
      <c r="Z26" s="128"/>
      <c r="AA26" s="134">
        <v>-4.7263803601900696</v>
      </c>
      <c r="AB26" s="135">
        <v>-6.6284466340493502</v>
      </c>
      <c r="AC26" s="136">
        <v>-5.7011333492913598</v>
      </c>
      <c r="AD26" s="128"/>
      <c r="AE26" s="137">
        <v>-1.61309098245184</v>
      </c>
      <c r="AF26" s="75"/>
      <c r="AG26" s="152">
        <v>51.245337971335097</v>
      </c>
      <c r="AH26" s="147">
        <v>62.726870305886798</v>
      </c>
      <c r="AI26" s="147">
        <v>66.747815087533596</v>
      </c>
      <c r="AJ26" s="147">
        <v>66.629432247979906</v>
      </c>
      <c r="AK26" s="147">
        <v>63.461525846479397</v>
      </c>
      <c r="AL26" s="153">
        <v>62.162196291843003</v>
      </c>
      <c r="AM26" s="147"/>
      <c r="AN26" s="154">
        <v>76.881149057329694</v>
      </c>
      <c r="AO26" s="155">
        <v>83.1407503607156</v>
      </c>
      <c r="AP26" s="156">
        <v>80.010949709022697</v>
      </c>
      <c r="AQ26" s="147"/>
      <c r="AR26" s="157">
        <v>67.261840125322905</v>
      </c>
      <c r="AS26" s="75"/>
      <c r="AT26" s="30">
        <v>2.0964942007871401</v>
      </c>
      <c r="AU26" s="128">
        <v>2.88403632834043</v>
      </c>
      <c r="AV26" s="128">
        <v>5.5298293791160598</v>
      </c>
      <c r="AW26" s="128">
        <v>6.6856390101802499E-2</v>
      </c>
      <c r="AX26" s="128">
        <v>2.86672035177767</v>
      </c>
      <c r="AY26" s="133">
        <v>2.6830641510868798</v>
      </c>
      <c r="AZ26" s="128"/>
      <c r="BA26" s="134">
        <v>4.5414702456161598</v>
      </c>
      <c r="BB26" s="135">
        <v>5.5180639000781797</v>
      </c>
      <c r="BC26" s="136">
        <v>5.0466007620493301</v>
      </c>
      <c r="BD26" s="128"/>
      <c r="BE26" s="137">
        <v>3.4743358166002101</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2">
        <v>50.606281407035098</v>
      </c>
      <c r="H27" s="147">
        <v>64.296520481193795</v>
      </c>
      <c r="I27" s="147">
        <v>66.643786102228304</v>
      </c>
      <c r="J27" s="147">
        <v>62.676147911273503</v>
      </c>
      <c r="K27" s="147">
        <v>58.819837064108398</v>
      </c>
      <c r="L27" s="153">
        <v>60.608514593167797</v>
      </c>
      <c r="M27" s="147"/>
      <c r="N27" s="154">
        <v>100.805333129272</v>
      </c>
      <c r="O27" s="155">
        <v>109.75774563820001</v>
      </c>
      <c r="P27" s="156">
        <v>105.281539383736</v>
      </c>
      <c r="Q27" s="147"/>
      <c r="R27" s="157">
        <v>73.326356302057206</v>
      </c>
      <c r="S27" s="75"/>
      <c r="T27" s="30">
        <v>-8.2289051409376004</v>
      </c>
      <c r="U27" s="128">
        <v>24.467949059126799</v>
      </c>
      <c r="V27" s="128">
        <v>27.747725431918401</v>
      </c>
      <c r="W27" s="128">
        <v>0.20630682546356899</v>
      </c>
      <c r="X27" s="128">
        <v>-13.8944590898559</v>
      </c>
      <c r="Y27" s="133">
        <v>4.5754279571028702</v>
      </c>
      <c r="Z27" s="128"/>
      <c r="AA27" s="134">
        <v>7.3563840467292403</v>
      </c>
      <c r="AB27" s="135">
        <v>10.3363308882192</v>
      </c>
      <c r="AC27" s="136">
        <v>8.8893350749035598</v>
      </c>
      <c r="AD27" s="128"/>
      <c r="AE27" s="137">
        <v>6.25709008466821</v>
      </c>
      <c r="AF27" s="75"/>
      <c r="AG27" s="152">
        <v>58.0543614537333</v>
      </c>
      <c r="AH27" s="147">
        <v>68.628484087102095</v>
      </c>
      <c r="AI27" s="147">
        <v>72.822022359271102</v>
      </c>
      <c r="AJ27" s="147">
        <v>74.598448936602196</v>
      </c>
      <c r="AK27" s="147">
        <v>80.065532460281204</v>
      </c>
      <c r="AL27" s="153">
        <v>70.833769859398004</v>
      </c>
      <c r="AM27" s="147"/>
      <c r="AN27" s="154">
        <v>114.905786925862</v>
      </c>
      <c r="AO27" s="155">
        <v>120.09623035385199</v>
      </c>
      <c r="AP27" s="156">
        <v>117.50100863985701</v>
      </c>
      <c r="AQ27" s="147"/>
      <c r="AR27" s="157">
        <v>84.155297626171901</v>
      </c>
      <c r="AS27" s="75"/>
      <c r="AT27" s="30">
        <v>4.3772412088323698</v>
      </c>
      <c r="AU27" s="128">
        <v>8.6843429917872896</v>
      </c>
      <c r="AV27" s="128">
        <v>9.6070888529496106</v>
      </c>
      <c r="AW27" s="128">
        <v>3.8271761267345599</v>
      </c>
      <c r="AX27" s="128">
        <v>5.5629978114675396</v>
      </c>
      <c r="AY27" s="133">
        <v>6.3928481250199596</v>
      </c>
      <c r="AZ27" s="128"/>
      <c r="BA27" s="134">
        <v>8.2328176197149006</v>
      </c>
      <c r="BB27" s="135">
        <v>6.8316265645964496</v>
      </c>
      <c r="BC27" s="136">
        <v>7.5121865290111103</v>
      </c>
      <c r="BD27" s="128"/>
      <c r="BE27" s="137">
        <v>6.8265537023274101</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46.777763448784</v>
      </c>
      <c r="H28" s="147">
        <v>65.620003684598302</v>
      </c>
      <c r="I28" s="147">
        <v>73.126809137803903</v>
      </c>
      <c r="J28" s="147">
        <v>67.0035335298452</v>
      </c>
      <c r="K28" s="147">
        <v>60.640219233603503</v>
      </c>
      <c r="L28" s="153">
        <v>62.633665806926999</v>
      </c>
      <c r="M28" s="147"/>
      <c r="N28" s="154">
        <v>110.02699705232099</v>
      </c>
      <c r="O28" s="155">
        <v>114.334336772291</v>
      </c>
      <c r="P28" s="156">
        <v>112.18066691230599</v>
      </c>
      <c r="Q28" s="147"/>
      <c r="R28" s="157">
        <v>76.789951837035403</v>
      </c>
      <c r="S28" s="75"/>
      <c r="T28" s="30">
        <v>-30.2362958737979</v>
      </c>
      <c r="U28" s="128">
        <v>7.6610966594017098</v>
      </c>
      <c r="V28" s="128">
        <v>25.1177128516266</v>
      </c>
      <c r="W28" s="128">
        <v>-11.8895921032699</v>
      </c>
      <c r="X28" s="128">
        <v>-9.7126768763729601</v>
      </c>
      <c r="Y28" s="133">
        <v>-5.0018309907114702</v>
      </c>
      <c r="Z28" s="128"/>
      <c r="AA28" s="134">
        <v>27.3931483066618</v>
      </c>
      <c r="AB28" s="135">
        <v>46.368903926486603</v>
      </c>
      <c r="AC28" s="136">
        <v>36.404892808700303</v>
      </c>
      <c r="AD28" s="128"/>
      <c r="AE28" s="137">
        <v>8.7810405176646995</v>
      </c>
      <c r="AF28" s="75"/>
      <c r="AG28" s="152">
        <v>53.737183124539399</v>
      </c>
      <c r="AH28" s="147">
        <v>68.898437730287299</v>
      </c>
      <c r="AI28" s="147">
        <v>78.122697586588004</v>
      </c>
      <c r="AJ28" s="147">
        <v>82.962952745025703</v>
      </c>
      <c r="AK28" s="147">
        <v>85.380655858511403</v>
      </c>
      <c r="AL28" s="153">
        <v>73.820385408990404</v>
      </c>
      <c r="AM28" s="147"/>
      <c r="AN28" s="154">
        <v>111.011454955784</v>
      </c>
      <c r="AO28" s="155">
        <v>116.471504237288</v>
      </c>
      <c r="AP28" s="156">
        <v>113.741479596536</v>
      </c>
      <c r="AQ28" s="147"/>
      <c r="AR28" s="157">
        <v>85.226412319717795</v>
      </c>
      <c r="AS28" s="75"/>
      <c r="AT28" s="30">
        <v>-6.5056700511826504</v>
      </c>
      <c r="AU28" s="128">
        <v>-2.0028530846115902</v>
      </c>
      <c r="AV28" s="128">
        <v>1.57959224810831</v>
      </c>
      <c r="AW28" s="128">
        <v>-0.35162805414255799</v>
      </c>
      <c r="AX28" s="128">
        <v>-8.3047766163999406E-2</v>
      </c>
      <c r="AY28" s="133">
        <v>-1.1505809518184</v>
      </c>
      <c r="AZ28" s="128"/>
      <c r="BA28" s="134">
        <v>4.6949685866456896</v>
      </c>
      <c r="BB28" s="135">
        <v>4.1207393245842701</v>
      </c>
      <c r="BC28" s="136">
        <v>4.4001735869412899</v>
      </c>
      <c r="BD28" s="128"/>
      <c r="BE28" s="137">
        <v>0.89490576342095896</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86.6419957335861</v>
      </c>
      <c r="H29" s="147">
        <v>110.276918701114</v>
      </c>
      <c r="I29" s="147">
        <v>116.872673619341</v>
      </c>
      <c r="J29" s="147">
        <v>116.539312633325</v>
      </c>
      <c r="K29" s="147">
        <v>80.234280635221594</v>
      </c>
      <c r="L29" s="153">
        <v>102.11303626451701</v>
      </c>
      <c r="M29" s="147"/>
      <c r="N29" s="154">
        <v>187.93122066840399</v>
      </c>
      <c r="O29" s="155">
        <v>209.576795449158</v>
      </c>
      <c r="P29" s="156">
        <v>198.75400805878101</v>
      </c>
      <c r="Q29" s="147"/>
      <c r="R29" s="157">
        <v>129.72474249145</v>
      </c>
      <c r="S29" s="75"/>
      <c r="T29" s="30">
        <v>19.311964422004198</v>
      </c>
      <c r="U29" s="128">
        <v>39.920488713714001</v>
      </c>
      <c r="V29" s="128">
        <v>56.3093923584333</v>
      </c>
      <c r="W29" s="128">
        <v>18.5574679633946</v>
      </c>
      <c r="X29" s="128">
        <v>-44.418857696947697</v>
      </c>
      <c r="Y29" s="133">
        <v>8.8961632876223202</v>
      </c>
      <c r="Z29" s="128"/>
      <c r="AA29" s="134">
        <v>-44.947711668174001</v>
      </c>
      <c r="AB29" s="135">
        <v>-40.146444553789799</v>
      </c>
      <c r="AC29" s="136">
        <v>-42.516595563965801</v>
      </c>
      <c r="AD29" s="128"/>
      <c r="AE29" s="137">
        <v>-21.742987609907001</v>
      </c>
      <c r="AF29" s="75"/>
      <c r="AG29" s="152">
        <v>103.080003557452</v>
      </c>
      <c r="AH29" s="147">
        <v>108.41518973081899</v>
      </c>
      <c r="AI29" s="147">
        <v>120.00066287205</v>
      </c>
      <c r="AJ29" s="147">
        <v>124.600965255543</v>
      </c>
      <c r="AK29" s="147">
        <v>139.11248250918999</v>
      </c>
      <c r="AL29" s="153">
        <v>119.041860785011</v>
      </c>
      <c r="AM29" s="147"/>
      <c r="AN29" s="154">
        <v>281.777678264477</v>
      </c>
      <c r="AO29" s="155">
        <v>303.73248710805501</v>
      </c>
      <c r="AP29" s="156">
        <v>292.75508268626601</v>
      </c>
      <c r="AQ29" s="147"/>
      <c r="AR29" s="157">
        <v>168.68471881563701</v>
      </c>
      <c r="AS29" s="75"/>
      <c r="AT29" s="30">
        <v>18.958174564610399</v>
      </c>
      <c r="AU29" s="128">
        <v>17.187605246062901</v>
      </c>
      <c r="AV29" s="128">
        <v>17.469617719746001</v>
      </c>
      <c r="AW29" s="128">
        <v>10.806033487455201</v>
      </c>
      <c r="AX29" s="128">
        <v>-6.8516728222095402</v>
      </c>
      <c r="AY29" s="133">
        <v>9.5915812169622701</v>
      </c>
      <c r="AZ29" s="128"/>
      <c r="BA29" s="134">
        <v>-0.84541735263131601</v>
      </c>
      <c r="BB29" s="135">
        <v>10.3365816061525</v>
      </c>
      <c r="BC29" s="136">
        <v>4.6566186601088297</v>
      </c>
      <c r="BD29" s="128"/>
      <c r="BE29" s="137">
        <v>7.0941986566119404</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62.856773713945799</v>
      </c>
      <c r="H30" s="147">
        <v>84.587234611953605</v>
      </c>
      <c r="I30" s="147">
        <v>86.737677668748105</v>
      </c>
      <c r="J30" s="147">
        <v>80.559518287243506</v>
      </c>
      <c r="K30" s="147">
        <v>70.661049658043396</v>
      </c>
      <c r="L30" s="153">
        <v>77.080450787986905</v>
      </c>
      <c r="M30" s="147"/>
      <c r="N30" s="154">
        <v>87.961352958667803</v>
      </c>
      <c r="O30" s="155">
        <v>84.744699672910997</v>
      </c>
      <c r="P30" s="156">
        <v>86.353026315789407</v>
      </c>
      <c r="Q30" s="147"/>
      <c r="R30" s="157">
        <v>79.729758081644704</v>
      </c>
      <c r="S30" s="75"/>
      <c r="T30" s="30">
        <v>73.879468923782696</v>
      </c>
      <c r="U30" s="128">
        <v>89.484369629262702</v>
      </c>
      <c r="V30" s="128">
        <v>86.772971067972605</v>
      </c>
      <c r="W30" s="128">
        <v>33.090337653927101</v>
      </c>
      <c r="X30" s="128">
        <v>21.101349496645</v>
      </c>
      <c r="Y30" s="133">
        <v>56.598083720348598</v>
      </c>
      <c r="Z30" s="128"/>
      <c r="AA30" s="134">
        <v>20.014514891038399</v>
      </c>
      <c r="AB30" s="135">
        <v>24.888350291298199</v>
      </c>
      <c r="AC30" s="136">
        <v>22.3575824094433</v>
      </c>
      <c r="AD30" s="128"/>
      <c r="AE30" s="137">
        <v>44.1180257430848</v>
      </c>
      <c r="AF30" s="75"/>
      <c r="AG30" s="152">
        <v>73.680724055902402</v>
      </c>
      <c r="AH30" s="147">
        <v>87.590627787689499</v>
      </c>
      <c r="AI30" s="147">
        <v>92.255333779363596</v>
      </c>
      <c r="AJ30" s="147">
        <v>92.656684507879802</v>
      </c>
      <c r="AK30" s="147">
        <v>86.729376672613697</v>
      </c>
      <c r="AL30" s="153">
        <v>86.582549360689796</v>
      </c>
      <c r="AM30" s="147"/>
      <c r="AN30" s="154">
        <v>104.217169937555</v>
      </c>
      <c r="AO30" s="155">
        <v>104.498003270889</v>
      </c>
      <c r="AP30" s="156">
        <v>104.35758660422201</v>
      </c>
      <c r="AQ30" s="147"/>
      <c r="AR30" s="157">
        <v>91.661131430270501</v>
      </c>
      <c r="AS30" s="75"/>
      <c r="AT30" s="30">
        <v>58.6767139695502</v>
      </c>
      <c r="AU30" s="128">
        <v>49.065836410852398</v>
      </c>
      <c r="AV30" s="128">
        <v>42.957701110834797</v>
      </c>
      <c r="AW30" s="128">
        <v>37.551512279694997</v>
      </c>
      <c r="AX30" s="128">
        <v>32.507831345482998</v>
      </c>
      <c r="AY30" s="133">
        <v>43.092162744604103</v>
      </c>
      <c r="AZ30" s="128"/>
      <c r="BA30" s="134">
        <v>22.074140378366899</v>
      </c>
      <c r="BB30" s="135">
        <v>22.944243352681202</v>
      </c>
      <c r="BC30" s="136">
        <v>22.50823229381</v>
      </c>
      <c r="BD30" s="128"/>
      <c r="BE30" s="137">
        <v>35.676686790423197</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43.283859114536597</v>
      </c>
      <c r="H31" s="147">
        <v>53.917696719842198</v>
      </c>
      <c r="I31" s="147">
        <v>52.215147875963403</v>
      </c>
      <c r="J31" s="147">
        <v>49.708462089980202</v>
      </c>
      <c r="K31" s="147">
        <v>45.700951783473698</v>
      </c>
      <c r="L31" s="153">
        <v>48.965223516759202</v>
      </c>
      <c r="M31" s="147"/>
      <c r="N31" s="154">
        <v>81.836764653163598</v>
      </c>
      <c r="O31" s="155">
        <v>94.736963613550799</v>
      </c>
      <c r="P31" s="156">
        <v>88.286864133357199</v>
      </c>
      <c r="Q31" s="147"/>
      <c r="R31" s="157">
        <v>60.199977978644398</v>
      </c>
      <c r="S31" s="75"/>
      <c r="T31" s="30">
        <v>11.467262458547401</v>
      </c>
      <c r="U31" s="128">
        <v>21.4055933564476</v>
      </c>
      <c r="V31" s="128">
        <v>21.514187368760901</v>
      </c>
      <c r="W31" s="128">
        <v>-13.6796968453356</v>
      </c>
      <c r="X31" s="128">
        <v>-16.730257962234798</v>
      </c>
      <c r="Y31" s="133">
        <v>2.5362215440075402</v>
      </c>
      <c r="Z31" s="128"/>
      <c r="AA31" s="134">
        <v>-19.1811857724297</v>
      </c>
      <c r="AB31" s="135">
        <v>-3.4893657851917701</v>
      </c>
      <c r="AC31" s="136">
        <v>-11.4571355357845</v>
      </c>
      <c r="AD31" s="128"/>
      <c r="AE31" s="137">
        <v>-3.8830809917871001</v>
      </c>
      <c r="AF31" s="75"/>
      <c r="AG31" s="152">
        <v>50.1167382147338</v>
      </c>
      <c r="AH31" s="147">
        <v>56.6729283921849</v>
      </c>
      <c r="AI31" s="147">
        <v>58.777804265997403</v>
      </c>
      <c r="AJ31" s="147">
        <v>63.3763756945689</v>
      </c>
      <c r="AK31" s="147">
        <v>75.522347642946698</v>
      </c>
      <c r="AL31" s="153">
        <v>60.893238842086298</v>
      </c>
      <c r="AM31" s="147"/>
      <c r="AN31" s="154">
        <v>120.12304490051901</v>
      </c>
      <c r="AO31" s="155">
        <v>134.76077567664399</v>
      </c>
      <c r="AP31" s="156">
        <v>127.44191028858199</v>
      </c>
      <c r="AQ31" s="147"/>
      <c r="AR31" s="157">
        <v>79.907144969656599</v>
      </c>
      <c r="AS31" s="75"/>
      <c r="AT31" s="30">
        <v>-5.6855036543381203</v>
      </c>
      <c r="AU31" s="128">
        <v>-8.2032017005068294</v>
      </c>
      <c r="AV31" s="128">
        <v>-6.3392803762124696</v>
      </c>
      <c r="AW31" s="128">
        <v>0.30088091836293201</v>
      </c>
      <c r="AX31" s="128">
        <v>7.1260219968877703</v>
      </c>
      <c r="AY31" s="133">
        <v>-2.2040994871766699</v>
      </c>
      <c r="AZ31" s="128"/>
      <c r="BA31" s="134">
        <v>-3.29584697009378</v>
      </c>
      <c r="BB31" s="135">
        <v>-3.60289674027426</v>
      </c>
      <c r="BC31" s="136">
        <v>-3.45843193268135</v>
      </c>
      <c r="BD31" s="128"/>
      <c r="BE31" s="137">
        <v>-2.79287885654833</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44.096793157687699</v>
      </c>
      <c r="H32" s="147">
        <v>59.866046008651097</v>
      </c>
      <c r="I32" s="147">
        <v>59.341635863153698</v>
      </c>
      <c r="J32" s="147">
        <v>51.440660637042797</v>
      </c>
      <c r="K32" s="147">
        <v>52.269803381832403</v>
      </c>
      <c r="L32" s="153">
        <v>53.402987809673597</v>
      </c>
      <c r="M32" s="147"/>
      <c r="N32" s="154">
        <v>99.434139408099597</v>
      </c>
      <c r="O32" s="155">
        <v>103.258794781931</v>
      </c>
      <c r="P32" s="156">
        <v>101.346467095015</v>
      </c>
      <c r="Q32" s="147"/>
      <c r="R32" s="157">
        <v>67.197044703377898</v>
      </c>
      <c r="S32" s="75"/>
      <c r="T32" s="30">
        <v>15.5908714870006</v>
      </c>
      <c r="U32" s="128">
        <v>51.051701303290002</v>
      </c>
      <c r="V32" s="128">
        <v>50.118104727064697</v>
      </c>
      <c r="W32" s="128">
        <v>5.9929939871818201</v>
      </c>
      <c r="X32" s="128">
        <v>9.5349840363877796</v>
      </c>
      <c r="Y32" s="133">
        <v>24.9806258111044</v>
      </c>
      <c r="Z32" s="128"/>
      <c r="AA32" s="134">
        <v>34.6388854274567</v>
      </c>
      <c r="AB32" s="135">
        <v>29.927725734639601</v>
      </c>
      <c r="AC32" s="136">
        <v>32.196940664659202</v>
      </c>
      <c r="AD32" s="128"/>
      <c r="AE32" s="137">
        <v>28.102453910000602</v>
      </c>
      <c r="AF32" s="75"/>
      <c r="AG32" s="152">
        <v>58.000555446323197</v>
      </c>
      <c r="AH32" s="147">
        <v>63.534844180102198</v>
      </c>
      <c r="AI32" s="147">
        <v>65.580129276445106</v>
      </c>
      <c r="AJ32" s="147">
        <v>73.901050432559899</v>
      </c>
      <c r="AK32" s="147">
        <v>98.609544828942106</v>
      </c>
      <c r="AL32" s="153">
        <v>71.925224832874505</v>
      </c>
      <c r="AM32" s="147"/>
      <c r="AN32" s="154">
        <v>135.64780131411101</v>
      </c>
      <c r="AO32" s="155">
        <v>133.71995881141501</v>
      </c>
      <c r="AP32" s="156">
        <v>134.683880062763</v>
      </c>
      <c r="AQ32" s="147"/>
      <c r="AR32" s="157">
        <v>89.887725390855195</v>
      </c>
      <c r="AS32" s="75"/>
      <c r="AT32" s="30">
        <v>26.625361850294802</v>
      </c>
      <c r="AU32" s="128">
        <v>15.1666250079747</v>
      </c>
      <c r="AV32" s="128">
        <v>19.418812904485499</v>
      </c>
      <c r="AW32" s="128">
        <v>12.6756025939004</v>
      </c>
      <c r="AX32" s="128">
        <v>21.653949501776701</v>
      </c>
      <c r="AY32" s="133">
        <v>18.852520505068899</v>
      </c>
      <c r="AZ32" s="128"/>
      <c r="BA32" s="134">
        <v>17.593201090252201</v>
      </c>
      <c r="BB32" s="135">
        <v>12.6106666589352</v>
      </c>
      <c r="BC32" s="136">
        <v>15.065837065518</v>
      </c>
      <c r="BD32" s="128"/>
      <c r="BE32" s="137">
        <v>17.221877534364701</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46.737474560591998</v>
      </c>
      <c r="H33" s="147">
        <v>72.155316065371494</v>
      </c>
      <c r="I33" s="147">
        <v>85.296614246068401</v>
      </c>
      <c r="J33" s="147">
        <v>76.664061054578994</v>
      </c>
      <c r="K33" s="147">
        <v>54.248627813752599</v>
      </c>
      <c r="L33" s="153">
        <v>67.0204187480727</v>
      </c>
      <c r="M33" s="147"/>
      <c r="N33" s="154">
        <v>88.918760407030504</v>
      </c>
      <c r="O33" s="155">
        <v>107.83025901942599</v>
      </c>
      <c r="P33" s="156">
        <v>98.374509713228406</v>
      </c>
      <c r="Q33" s="147"/>
      <c r="R33" s="157">
        <v>75.9787304524029</v>
      </c>
      <c r="S33" s="75"/>
      <c r="T33" s="30">
        <v>7.7337599089494198</v>
      </c>
      <c r="U33" s="128">
        <v>19.198606518236499</v>
      </c>
      <c r="V33" s="128">
        <v>44.156080378843697</v>
      </c>
      <c r="W33" s="128">
        <v>15.9987025901951</v>
      </c>
      <c r="X33" s="128">
        <v>-28.380544255758799</v>
      </c>
      <c r="Y33" s="133">
        <v>9.8977134073398005</v>
      </c>
      <c r="Z33" s="128"/>
      <c r="AA33" s="134">
        <v>-35.549326584851599</v>
      </c>
      <c r="AB33" s="135">
        <v>-29.220969986503501</v>
      </c>
      <c r="AC33" s="136">
        <v>-32.228376901271503</v>
      </c>
      <c r="AD33" s="128"/>
      <c r="AE33" s="137">
        <v>-10.6483393928499</v>
      </c>
      <c r="AF33" s="75"/>
      <c r="AG33" s="152">
        <v>52.6098026518655</v>
      </c>
      <c r="AH33" s="147">
        <v>73.896680542707301</v>
      </c>
      <c r="AI33" s="147">
        <v>84.521059204440306</v>
      </c>
      <c r="AJ33" s="147">
        <v>79.202692722787503</v>
      </c>
      <c r="AK33" s="147">
        <v>73.511778445883394</v>
      </c>
      <c r="AL33" s="153">
        <v>72.748402713536805</v>
      </c>
      <c r="AM33" s="147"/>
      <c r="AN33" s="154">
        <v>103.89803576934899</v>
      </c>
      <c r="AO33" s="155">
        <v>115.175265186555</v>
      </c>
      <c r="AP33" s="156">
        <v>109.53665047795199</v>
      </c>
      <c r="AQ33" s="147"/>
      <c r="AR33" s="157">
        <v>83.259330646226999</v>
      </c>
      <c r="AS33" s="75"/>
      <c r="AT33" s="30">
        <v>-4.6249387806870903</v>
      </c>
      <c r="AU33" s="128">
        <v>2.11579421740805</v>
      </c>
      <c r="AV33" s="128">
        <v>3.8806932198155502</v>
      </c>
      <c r="AW33" s="128">
        <v>-0.97480733315347001</v>
      </c>
      <c r="AX33" s="128">
        <v>-6.8661571487230404</v>
      </c>
      <c r="AY33" s="133">
        <v>-1.1043403200367501</v>
      </c>
      <c r="AZ33" s="128"/>
      <c r="BA33" s="134">
        <v>-24.063618801282399</v>
      </c>
      <c r="BB33" s="135">
        <v>-15.960963174064901</v>
      </c>
      <c r="BC33" s="136">
        <v>-20.008929387847701</v>
      </c>
      <c r="BD33" s="128"/>
      <c r="BE33" s="137">
        <v>-9.1729624719127507</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54.226167463377003</v>
      </c>
      <c r="H34" s="147">
        <v>76.346002158828</v>
      </c>
      <c r="I34" s="147">
        <v>81.981269390902</v>
      </c>
      <c r="J34" s="147">
        <v>71.6857899768696</v>
      </c>
      <c r="K34" s="147">
        <v>59.978128296067801</v>
      </c>
      <c r="L34" s="153">
        <v>68.843471457208906</v>
      </c>
      <c r="M34" s="147"/>
      <c r="N34" s="154">
        <v>102.44104672320699</v>
      </c>
      <c r="O34" s="155">
        <v>110.89826584425499</v>
      </c>
      <c r="P34" s="156">
        <v>106.669656283731</v>
      </c>
      <c r="Q34" s="147"/>
      <c r="R34" s="157">
        <v>79.650952836215396</v>
      </c>
      <c r="S34" s="75"/>
      <c r="T34" s="30">
        <v>7.5136109400311399</v>
      </c>
      <c r="U34" s="128">
        <v>30.406662038475101</v>
      </c>
      <c r="V34" s="128">
        <v>35.238120423486897</v>
      </c>
      <c r="W34" s="128">
        <v>-4.2244352105682399</v>
      </c>
      <c r="X34" s="128">
        <v>-27.1973632798463</v>
      </c>
      <c r="Y34" s="133">
        <v>5.3269229430926304</v>
      </c>
      <c r="Z34" s="128"/>
      <c r="AA34" s="134">
        <v>-22.729953368459601</v>
      </c>
      <c r="AB34" s="135">
        <v>-21.274049707681801</v>
      </c>
      <c r="AC34" s="136">
        <v>-21.979929772028299</v>
      </c>
      <c r="AD34" s="128"/>
      <c r="AE34" s="137">
        <v>-7.1037547271571997</v>
      </c>
      <c r="AF34" s="75"/>
      <c r="AG34" s="152">
        <v>59.682994294085802</v>
      </c>
      <c r="AH34" s="147">
        <v>76.122494409746295</v>
      </c>
      <c r="AI34" s="147">
        <v>87.341281517464694</v>
      </c>
      <c r="AJ34" s="147">
        <v>85.637991518235694</v>
      </c>
      <c r="AK34" s="147">
        <v>81.145899760968405</v>
      </c>
      <c r="AL34" s="153">
        <v>77.986132300100195</v>
      </c>
      <c r="AM34" s="147"/>
      <c r="AN34" s="154">
        <v>123.490118663017</v>
      </c>
      <c r="AO34" s="155">
        <v>134.292935348317</v>
      </c>
      <c r="AP34" s="156">
        <v>128.891527005667</v>
      </c>
      <c r="AQ34" s="147"/>
      <c r="AR34" s="157">
        <v>92.530931309481801</v>
      </c>
      <c r="AS34" s="75"/>
      <c r="AT34" s="30">
        <v>3.8734259951671999</v>
      </c>
      <c r="AU34" s="128">
        <v>7.5374884534128697</v>
      </c>
      <c r="AV34" s="128">
        <v>8.7527146396719608</v>
      </c>
      <c r="AW34" s="128">
        <v>-0.27555535528203301</v>
      </c>
      <c r="AX34" s="128">
        <v>-5.4413333406905702</v>
      </c>
      <c r="AY34" s="133">
        <v>2.5481261187586202</v>
      </c>
      <c r="AZ34" s="128"/>
      <c r="BA34" s="134">
        <v>-2.46742452849475</v>
      </c>
      <c r="BB34" s="135">
        <v>2.0251996707428601</v>
      </c>
      <c r="BC34" s="136">
        <v>-0.17750693969729101</v>
      </c>
      <c r="BD34" s="128"/>
      <c r="BE34" s="137">
        <v>1.4478422886194799</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52.159562157935802</v>
      </c>
      <c r="H35" s="147">
        <v>72.042251759186797</v>
      </c>
      <c r="I35" s="147">
        <v>76.632048475371306</v>
      </c>
      <c r="J35" s="147">
        <v>74.456035965598105</v>
      </c>
      <c r="K35" s="147">
        <v>68.332400312744298</v>
      </c>
      <c r="L35" s="153">
        <v>68.724459734167297</v>
      </c>
      <c r="M35" s="147"/>
      <c r="N35" s="154">
        <v>121.92300234558201</v>
      </c>
      <c r="O35" s="155">
        <v>124.55243940578499</v>
      </c>
      <c r="P35" s="156">
        <v>123.237720875684</v>
      </c>
      <c r="Q35" s="147"/>
      <c r="R35" s="157">
        <v>84.299677203172095</v>
      </c>
      <c r="S35" s="75"/>
      <c r="T35" s="30">
        <v>17.086290309134299</v>
      </c>
      <c r="U35" s="128">
        <v>36.138446218082599</v>
      </c>
      <c r="V35" s="128">
        <v>25.391722838468699</v>
      </c>
      <c r="W35" s="128">
        <v>7.3951904900564802</v>
      </c>
      <c r="X35" s="128">
        <v>-11.416218234605299</v>
      </c>
      <c r="Y35" s="133">
        <v>12.645243579848101</v>
      </c>
      <c r="Z35" s="128"/>
      <c r="AA35" s="134">
        <v>1.91218271942066</v>
      </c>
      <c r="AB35" s="135">
        <v>3.4816498749340798</v>
      </c>
      <c r="AC35" s="136">
        <v>2.69929179527883</v>
      </c>
      <c r="AD35" s="128"/>
      <c r="AE35" s="137">
        <v>8.2657907303707194</v>
      </c>
      <c r="AF35" s="75"/>
      <c r="AG35" s="152">
        <v>56.5888213448006</v>
      </c>
      <c r="AH35" s="147">
        <v>72.079548475371297</v>
      </c>
      <c r="AI35" s="147">
        <v>78.481876465989004</v>
      </c>
      <c r="AJ35" s="147">
        <v>76.520631352619205</v>
      </c>
      <c r="AK35" s="147">
        <v>79.874468334636404</v>
      </c>
      <c r="AL35" s="153">
        <v>72.709069194683295</v>
      </c>
      <c r="AM35" s="147"/>
      <c r="AN35" s="154">
        <v>110.18346559812301</v>
      </c>
      <c r="AO35" s="155">
        <v>116.284339327599</v>
      </c>
      <c r="AP35" s="156">
        <v>113.233902462861</v>
      </c>
      <c r="AQ35" s="147"/>
      <c r="AR35" s="157">
        <v>84.287592985591402</v>
      </c>
      <c r="AS35" s="75"/>
      <c r="AT35" s="30">
        <v>5.0140027298494703</v>
      </c>
      <c r="AU35" s="128">
        <v>10.422032173517399</v>
      </c>
      <c r="AV35" s="128">
        <v>11.164103272161499</v>
      </c>
      <c r="AW35" s="128">
        <v>6.2889069283271501</v>
      </c>
      <c r="AX35" s="128">
        <v>11.712869901558699</v>
      </c>
      <c r="AY35" s="133">
        <v>9.08884306098075</v>
      </c>
      <c r="AZ35" s="128"/>
      <c r="BA35" s="134">
        <v>6.6465643924159696</v>
      </c>
      <c r="BB35" s="135">
        <v>6.6994558784147999</v>
      </c>
      <c r="BC35" s="136">
        <v>6.6737160124461896</v>
      </c>
      <c r="BD35" s="128"/>
      <c r="BE35" s="137">
        <v>8.1490117882353506</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40.291924914675697</v>
      </c>
      <c r="H36" s="147">
        <v>54.7212491467576</v>
      </c>
      <c r="I36" s="147">
        <v>55.287617747440201</v>
      </c>
      <c r="J36" s="147">
        <v>50.900648464163801</v>
      </c>
      <c r="K36" s="147">
        <v>44.2607167235494</v>
      </c>
      <c r="L36" s="153">
        <v>49.092431399317398</v>
      </c>
      <c r="M36" s="147"/>
      <c r="N36" s="154">
        <v>75.960242165242093</v>
      </c>
      <c r="O36" s="155">
        <v>79.076339031339003</v>
      </c>
      <c r="P36" s="156">
        <v>77.518290598290505</v>
      </c>
      <c r="Q36" s="147"/>
      <c r="R36" s="157">
        <v>56.969645712030001</v>
      </c>
      <c r="S36" s="75"/>
      <c r="T36" s="30">
        <v>-9.7551910641295692</v>
      </c>
      <c r="U36" s="128">
        <v>27.228726871494299</v>
      </c>
      <c r="V36" s="128">
        <v>28.496892609560302</v>
      </c>
      <c r="W36" s="128">
        <v>-1.33882702586406</v>
      </c>
      <c r="X36" s="128">
        <v>-15.5317391622484</v>
      </c>
      <c r="Y36" s="133">
        <v>4.7789652681795598</v>
      </c>
      <c r="Z36" s="128"/>
      <c r="AA36" s="134">
        <v>0.14745201677782599</v>
      </c>
      <c r="AB36" s="135">
        <v>-4.43520811112122</v>
      </c>
      <c r="AC36" s="136">
        <v>-2.2435370053684398</v>
      </c>
      <c r="AD36" s="128"/>
      <c r="AE36" s="137">
        <v>1.8008993289492901</v>
      </c>
      <c r="AF36" s="75"/>
      <c r="AG36" s="152">
        <v>52.0163208191126</v>
      </c>
      <c r="AH36" s="147">
        <v>58.269924914675698</v>
      </c>
      <c r="AI36" s="147">
        <v>64.0289180887372</v>
      </c>
      <c r="AJ36" s="147">
        <v>61.799513651877099</v>
      </c>
      <c r="AK36" s="147">
        <v>63.381298634812197</v>
      </c>
      <c r="AL36" s="153">
        <v>59.899195221843001</v>
      </c>
      <c r="AM36" s="147"/>
      <c r="AN36" s="154">
        <v>98.779524055871704</v>
      </c>
      <c r="AO36" s="155">
        <v>101.20547163304001</v>
      </c>
      <c r="AP36" s="156">
        <v>99.992497844455897</v>
      </c>
      <c r="AQ36" s="147"/>
      <c r="AR36" s="157">
        <v>71.268996283436806</v>
      </c>
      <c r="AS36" s="75"/>
      <c r="AT36" s="30">
        <v>0.59934240975707298</v>
      </c>
      <c r="AU36" s="128">
        <v>3.4862981179463199</v>
      </c>
      <c r="AV36" s="128">
        <v>9.6821776349923301</v>
      </c>
      <c r="AW36" s="128">
        <v>-4.5580497193635496</v>
      </c>
      <c r="AX36" s="128">
        <v>-0.84189568884219901</v>
      </c>
      <c r="AY36" s="133">
        <v>1.53974193221624</v>
      </c>
      <c r="AZ36" s="128"/>
      <c r="BA36" s="134">
        <v>3.8327114681462402</v>
      </c>
      <c r="BB36" s="135">
        <v>3.9699911960237002</v>
      </c>
      <c r="BC36" s="136">
        <v>3.9021386391864099</v>
      </c>
      <c r="BD36" s="128"/>
      <c r="BE36" s="137">
        <v>2.4168062066510001</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46.339582276210201</v>
      </c>
      <c r="H37" s="147">
        <v>54.6814924415471</v>
      </c>
      <c r="I37" s="147">
        <v>59.021303031080699</v>
      </c>
      <c r="J37" s="147">
        <v>50.613704283551002</v>
      </c>
      <c r="K37" s="147">
        <v>51.221768857634103</v>
      </c>
      <c r="L37" s="153">
        <v>52.373773688504798</v>
      </c>
      <c r="M37" s="147"/>
      <c r="N37" s="154">
        <v>77.497009893357301</v>
      </c>
      <c r="O37" s="155">
        <v>84.331268919439793</v>
      </c>
      <c r="P37" s="156">
        <v>80.914139406398505</v>
      </c>
      <c r="Q37" s="147"/>
      <c r="R37" s="157">
        <v>60.519253070189897</v>
      </c>
      <c r="S37" s="75"/>
      <c r="T37" s="30">
        <v>10.2523366715269</v>
      </c>
      <c r="U37" s="128">
        <v>25.4208396429602</v>
      </c>
      <c r="V37" s="128">
        <v>31.038321280277501</v>
      </c>
      <c r="W37" s="128">
        <v>-4.1740428715268898</v>
      </c>
      <c r="X37" s="128">
        <v>-11.800308279372601</v>
      </c>
      <c r="Y37" s="133">
        <v>8.42167594012931</v>
      </c>
      <c r="Z37" s="128"/>
      <c r="AA37" s="134">
        <v>-1.45864028645957</v>
      </c>
      <c r="AB37" s="135">
        <v>-6.5354439836117901</v>
      </c>
      <c r="AC37" s="136">
        <v>-4.17116590235422</v>
      </c>
      <c r="AD37" s="128"/>
      <c r="AE37" s="137">
        <v>3.2426958295273298</v>
      </c>
      <c r="AF37" s="75"/>
      <c r="AG37" s="152">
        <v>51.864954575741201</v>
      </c>
      <c r="AH37" s="147">
        <v>58.755977208926701</v>
      </c>
      <c r="AI37" s="147">
        <v>64.278545114275801</v>
      </c>
      <c r="AJ37" s="147">
        <v>64.706885583171996</v>
      </c>
      <c r="AK37" s="147">
        <v>67.521242357042993</v>
      </c>
      <c r="AL37" s="153">
        <v>61.424810225227702</v>
      </c>
      <c r="AM37" s="147"/>
      <c r="AN37" s="154">
        <v>98.836375129825996</v>
      </c>
      <c r="AO37" s="155">
        <v>106.57928656605399</v>
      </c>
      <c r="AP37" s="156">
        <v>102.70783084794</v>
      </c>
      <c r="AQ37" s="147"/>
      <c r="AR37" s="157">
        <v>73.216740576334203</v>
      </c>
      <c r="AS37" s="75"/>
      <c r="AT37" s="30">
        <v>3.5922232834068599</v>
      </c>
      <c r="AU37" s="128">
        <v>6.3409734045594597</v>
      </c>
      <c r="AV37" s="128">
        <v>7.4133889979222003</v>
      </c>
      <c r="AW37" s="128">
        <v>1.5968934811564099</v>
      </c>
      <c r="AX37" s="128">
        <v>-0.691287940695543</v>
      </c>
      <c r="AY37" s="133">
        <v>3.4669899359871801</v>
      </c>
      <c r="AZ37" s="128"/>
      <c r="BA37" s="134">
        <v>1.2835860704201201</v>
      </c>
      <c r="BB37" s="135">
        <v>2.45070055484006</v>
      </c>
      <c r="BC37" s="136">
        <v>1.8858009003265499</v>
      </c>
      <c r="BD37" s="128"/>
      <c r="BE37" s="137">
        <v>2.8271160563200302</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98.045148063781298</v>
      </c>
      <c r="H38" s="147">
        <v>125.38778587699299</v>
      </c>
      <c r="I38" s="147">
        <v>134.28760876993101</v>
      </c>
      <c r="J38" s="147">
        <v>94.131385725132802</v>
      </c>
      <c r="K38" s="147">
        <v>70.494630789673494</v>
      </c>
      <c r="L38" s="153">
        <v>104.469311845102</v>
      </c>
      <c r="M38" s="147"/>
      <c r="N38" s="154">
        <v>82.896945709946806</v>
      </c>
      <c r="O38" s="155">
        <v>88.463922171602107</v>
      </c>
      <c r="P38" s="156">
        <v>85.680433940774407</v>
      </c>
      <c r="Q38" s="147"/>
      <c r="R38" s="157">
        <v>99.101061015294505</v>
      </c>
      <c r="S38" s="75"/>
      <c r="T38" s="30">
        <v>30.183660075093901</v>
      </c>
      <c r="U38" s="128">
        <v>78.127639896160105</v>
      </c>
      <c r="V38" s="128">
        <v>70.909923196714203</v>
      </c>
      <c r="W38" s="128">
        <v>-10.1253932910396</v>
      </c>
      <c r="X38" s="128">
        <v>-31.4676872278094</v>
      </c>
      <c r="Y38" s="133">
        <v>20.914956235066299</v>
      </c>
      <c r="Z38" s="128"/>
      <c r="AA38" s="134">
        <v>-13.707143554913999</v>
      </c>
      <c r="AB38" s="135">
        <v>-10.4817498625469</v>
      </c>
      <c r="AC38" s="136">
        <v>-12.0716278508272</v>
      </c>
      <c r="AD38" s="128"/>
      <c r="AE38" s="137">
        <v>10.6543303178704</v>
      </c>
      <c r="AF38" s="75"/>
      <c r="AG38" s="152">
        <v>95.322411826119904</v>
      </c>
      <c r="AH38" s="147">
        <v>132.93504204631699</v>
      </c>
      <c r="AI38" s="147">
        <v>160.07316282270301</v>
      </c>
      <c r="AJ38" s="147">
        <v>145.736952353834</v>
      </c>
      <c r="AK38" s="147">
        <v>112.03865304669699</v>
      </c>
      <c r="AL38" s="153">
        <v>129.221244419134</v>
      </c>
      <c r="AM38" s="147"/>
      <c r="AN38" s="154">
        <v>111.50912813211799</v>
      </c>
      <c r="AO38" s="155">
        <v>124.0492930429</v>
      </c>
      <c r="AP38" s="156">
        <v>117.779210587509</v>
      </c>
      <c r="AQ38" s="147"/>
      <c r="AR38" s="157">
        <v>125.952091895812</v>
      </c>
      <c r="AS38" s="75"/>
      <c r="AT38" s="30">
        <v>13.9039405496765</v>
      </c>
      <c r="AU38" s="128">
        <v>23.140345256807301</v>
      </c>
      <c r="AV38" s="128">
        <v>22.961551544792901</v>
      </c>
      <c r="AW38" s="128">
        <v>7.6906209845727904</v>
      </c>
      <c r="AX38" s="128">
        <v>-0.64061372229250502</v>
      </c>
      <c r="AY38" s="133">
        <v>13.365949708988399</v>
      </c>
      <c r="AZ38" s="128"/>
      <c r="BA38" s="134">
        <v>9.5844196393377405</v>
      </c>
      <c r="BB38" s="135">
        <v>15.1463841564382</v>
      </c>
      <c r="BC38" s="136">
        <v>12.4447267203581</v>
      </c>
      <c r="BD38" s="128"/>
      <c r="BE38" s="137">
        <v>13.1193281702508</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47.349553866490403</v>
      </c>
      <c r="H39" s="159">
        <v>56.1635839391936</v>
      </c>
      <c r="I39" s="159">
        <v>54.7646678783873</v>
      </c>
      <c r="J39" s="159">
        <v>52.413160112359499</v>
      </c>
      <c r="K39" s="159">
        <v>50.2130444481163</v>
      </c>
      <c r="L39" s="160">
        <v>52.180802048909399</v>
      </c>
      <c r="M39" s="147"/>
      <c r="N39" s="161">
        <v>86.893707074886194</v>
      </c>
      <c r="O39" s="162">
        <v>94.279039304923401</v>
      </c>
      <c r="P39" s="163">
        <v>90.586373189904805</v>
      </c>
      <c r="Q39" s="147"/>
      <c r="R39" s="164">
        <v>63.141513519896002</v>
      </c>
      <c r="S39" s="75"/>
      <c r="T39" s="31">
        <v>5.2949080014385901</v>
      </c>
      <c r="U39" s="138">
        <v>28.3676931503798</v>
      </c>
      <c r="V39" s="138">
        <v>28.195842671010599</v>
      </c>
      <c r="W39" s="138">
        <v>-4.4186980411699999</v>
      </c>
      <c r="X39" s="138">
        <v>-12.750973875411599</v>
      </c>
      <c r="Y39" s="139">
        <v>6.99796660880292</v>
      </c>
      <c r="Z39" s="128"/>
      <c r="AA39" s="140">
        <v>-11.3792636742795</v>
      </c>
      <c r="AB39" s="141">
        <v>-2.3959633793060102</v>
      </c>
      <c r="AC39" s="142">
        <v>-6.9212546893784204</v>
      </c>
      <c r="AD39" s="128"/>
      <c r="AE39" s="143">
        <v>0.79156758877757105</v>
      </c>
      <c r="AF39" s="75"/>
      <c r="AG39" s="158">
        <v>52.9770327990746</v>
      </c>
      <c r="AH39" s="159">
        <v>58.9405564276272</v>
      </c>
      <c r="AI39" s="159">
        <v>61.237763549239901</v>
      </c>
      <c r="AJ39" s="159">
        <v>64.838141730006598</v>
      </c>
      <c r="AK39" s="159">
        <v>75.418507105089205</v>
      </c>
      <c r="AL39" s="160">
        <v>62.682400322207499</v>
      </c>
      <c r="AM39" s="147"/>
      <c r="AN39" s="161">
        <v>117.281569725396</v>
      </c>
      <c r="AO39" s="162">
        <v>126.194826538835</v>
      </c>
      <c r="AP39" s="163">
        <v>121.738198132115</v>
      </c>
      <c r="AQ39" s="147"/>
      <c r="AR39" s="164">
        <v>79.550755206950001</v>
      </c>
      <c r="AS39" s="75"/>
      <c r="AT39" s="31">
        <v>-3.8416842005510299</v>
      </c>
      <c r="AU39" s="138">
        <v>-2.2696772132030998</v>
      </c>
      <c r="AV39" s="138">
        <v>-0.35633523692063401</v>
      </c>
      <c r="AW39" s="138">
        <v>1.0403485843671E-3</v>
      </c>
      <c r="AX39" s="138">
        <v>4.60359395895148</v>
      </c>
      <c r="AY39" s="139">
        <v>-0.123290332856295</v>
      </c>
      <c r="AZ39" s="128"/>
      <c r="BA39" s="140">
        <v>-0.27441458992771101</v>
      </c>
      <c r="BB39" s="141">
        <v>-1.3032164977535201</v>
      </c>
      <c r="BC39" s="142">
        <v>-0.81030993020067399</v>
      </c>
      <c r="BD39" s="128"/>
      <c r="BE39" s="143">
        <v>-0.43265548013442001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47.932489686969099</v>
      </c>
      <c r="H40" s="145">
        <v>71.222569764620204</v>
      </c>
      <c r="I40" s="145">
        <v>75.093826741082196</v>
      </c>
      <c r="J40" s="145">
        <v>73.838131521475304</v>
      </c>
      <c r="K40" s="145">
        <v>73.643671438971097</v>
      </c>
      <c r="L40" s="146">
        <v>68.346137830623604</v>
      </c>
      <c r="M40" s="147"/>
      <c r="N40" s="148">
        <v>100.765899053627</v>
      </c>
      <c r="O40" s="149">
        <v>111.119747634069</v>
      </c>
      <c r="P40" s="150">
        <v>105.942823343848</v>
      </c>
      <c r="Q40" s="147"/>
      <c r="R40" s="151">
        <v>79.088047977259293</v>
      </c>
      <c r="S40" s="75"/>
      <c r="T40" s="29">
        <v>-34.336111349133603</v>
      </c>
      <c r="U40" s="126">
        <v>14.316672558761001</v>
      </c>
      <c r="V40" s="126">
        <v>13.991892359587499</v>
      </c>
      <c r="W40" s="126">
        <v>1.0506742803148501</v>
      </c>
      <c r="X40" s="126">
        <v>-6.5590496604513699</v>
      </c>
      <c r="Y40" s="127">
        <v>-3.2369143053229998</v>
      </c>
      <c r="Z40" s="128"/>
      <c r="AA40" s="129">
        <v>31.071760843225199</v>
      </c>
      <c r="AB40" s="130">
        <v>25.111977001593701</v>
      </c>
      <c r="AC40" s="131">
        <v>27.877176431938899</v>
      </c>
      <c r="AD40" s="128"/>
      <c r="AE40" s="132">
        <v>6.6785218654736198</v>
      </c>
      <c r="AF40" s="75"/>
      <c r="AG40" s="144">
        <v>48.414783426352798</v>
      </c>
      <c r="AH40" s="145">
        <v>70.531679810725507</v>
      </c>
      <c r="AI40" s="145">
        <v>76.349051201164698</v>
      </c>
      <c r="AJ40" s="145">
        <v>76.034898689638396</v>
      </c>
      <c r="AK40" s="145">
        <v>72.624027541858695</v>
      </c>
      <c r="AL40" s="146">
        <v>68.790888133948002</v>
      </c>
      <c r="AM40" s="147"/>
      <c r="AN40" s="148">
        <v>88.232672894928399</v>
      </c>
      <c r="AO40" s="149">
        <v>92.224676656151402</v>
      </c>
      <c r="AP40" s="150">
        <v>90.228674775539901</v>
      </c>
      <c r="AQ40" s="147"/>
      <c r="AR40" s="151">
        <v>74.915970031545697</v>
      </c>
      <c r="AS40" s="75"/>
      <c r="AT40" s="29">
        <v>-10.7145549960519</v>
      </c>
      <c r="AU40" s="126">
        <v>3.5579360945282601</v>
      </c>
      <c r="AV40" s="126">
        <v>4.3904777386285101</v>
      </c>
      <c r="AW40" s="126">
        <v>-1.1081779786071899</v>
      </c>
      <c r="AX40" s="126">
        <v>-5.6481248119618996</v>
      </c>
      <c r="AY40" s="127">
        <v>-1.5483009479993499</v>
      </c>
      <c r="AZ40" s="128"/>
      <c r="BA40" s="129">
        <v>2.0158616888625902</v>
      </c>
      <c r="BB40" s="130">
        <v>-3.8170157257326598</v>
      </c>
      <c r="BC40" s="131">
        <v>-1.0508245735252899</v>
      </c>
      <c r="BD40" s="128"/>
      <c r="BE40" s="132">
        <v>-1.3858611882479299</v>
      </c>
      <c r="BF40" s="75"/>
    </row>
    <row r="41" spans="1:70" x14ac:dyDescent="0.25">
      <c r="A41" s="20" t="s">
        <v>84</v>
      </c>
      <c r="B41" s="3" t="str">
        <f t="shared" si="0"/>
        <v>Southwest Virginia - Blue Ridge Highlands</v>
      </c>
      <c r="C41" s="10"/>
      <c r="D41" s="24" t="s">
        <v>16</v>
      </c>
      <c r="E41" s="27" t="s">
        <v>17</v>
      </c>
      <c r="F41" s="3"/>
      <c r="G41" s="152">
        <v>54.428699101621703</v>
      </c>
      <c r="H41" s="147">
        <v>71.318127406370294</v>
      </c>
      <c r="I41" s="147">
        <v>73.133474507058594</v>
      </c>
      <c r="J41" s="147">
        <v>63.286413487341001</v>
      </c>
      <c r="K41" s="147">
        <v>59.222431454906001</v>
      </c>
      <c r="L41" s="153">
        <v>64.277829191459503</v>
      </c>
      <c r="M41" s="147"/>
      <c r="N41" s="154">
        <v>101.385522561187</v>
      </c>
      <c r="O41" s="155">
        <v>106.50311216796101</v>
      </c>
      <c r="P41" s="156">
        <v>103.944317364574</v>
      </c>
      <c r="Q41" s="147"/>
      <c r="R41" s="157">
        <v>75.658257317336904</v>
      </c>
      <c r="S41" s="75"/>
      <c r="T41" s="30">
        <v>29.383770284710799</v>
      </c>
      <c r="U41" s="128">
        <v>59.5628574893517</v>
      </c>
      <c r="V41" s="128">
        <v>63.913814989521001</v>
      </c>
      <c r="W41" s="128">
        <v>14.2327006086533</v>
      </c>
      <c r="X41" s="128">
        <v>3.7170202309303999</v>
      </c>
      <c r="Y41" s="133">
        <v>31.743996362811099</v>
      </c>
      <c r="Z41" s="128"/>
      <c r="AA41" s="134">
        <v>31.3635972627368</v>
      </c>
      <c r="AB41" s="135">
        <v>33.904525967520001</v>
      </c>
      <c r="AC41" s="136">
        <v>32.653171691679702</v>
      </c>
      <c r="AD41" s="128"/>
      <c r="AE41" s="137">
        <v>32.144090975982799</v>
      </c>
      <c r="AF41" s="75"/>
      <c r="AG41" s="152">
        <v>67.388394878077193</v>
      </c>
      <c r="AH41" s="147">
        <v>74.879752362618106</v>
      </c>
      <c r="AI41" s="147">
        <v>77.055584529226394</v>
      </c>
      <c r="AJ41" s="147">
        <v>81.952239528643005</v>
      </c>
      <c r="AK41" s="147">
        <v>97.336251312565594</v>
      </c>
      <c r="AL41" s="153">
        <v>79.722444522226098</v>
      </c>
      <c r="AM41" s="147"/>
      <c r="AN41" s="154">
        <v>130.75380613968599</v>
      </c>
      <c r="AO41" s="155">
        <v>129.68503990213699</v>
      </c>
      <c r="AP41" s="156">
        <v>130.21942302091199</v>
      </c>
      <c r="AQ41" s="147"/>
      <c r="AR41" s="157">
        <v>94.165176018793105</v>
      </c>
      <c r="AS41" s="75"/>
      <c r="AT41" s="30">
        <v>33.584020435580499</v>
      </c>
      <c r="AU41" s="128">
        <v>24.9051856275929</v>
      </c>
      <c r="AV41" s="128">
        <v>24.9123835480294</v>
      </c>
      <c r="AW41" s="128">
        <v>17.995102173322401</v>
      </c>
      <c r="AX41" s="128">
        <v>19.377742376115801</v>
      </c>
      <c r="AY41" s="133">
        <v>23.371763833397701</v>
      </c>
      <c r="AZ41" s="128"/>
      <c r="BA41" s="134">
        <v>17.8347800232963</v>
      </c>
      <c r="BB41" s="135">
        <v>14.647165886670299</v>
      </c>
      <c r="BC41" s="136">
        <v>16.2256595597567</v>
      </c>
      <c r="BD41" s="128"/>
      <c r="BE41" s="137">
        <v>20.454355522866098</v>
      </c>
      <c r="BF41" s="75"/>
    </row>
    <row r="42" spans="1:70" x14ac:dyDescent="0.25">
      <c r="A42" s="21" t="s">
        <v>85</v>
      </c>
      <c r="B42" s="3" t="str">
        <f t="shared" si="0"/>
        <v>Southwest Virginia - Heart of Appalachia</v>
      </c>
      <c r="C42" s="3"/>
      <c r="D42" s="24" t="s">
        <v>16</v>
      </c>
      <c r="E42" s="27" t="s">
        <v>17</v>
      </c>
      <c r="F42" s="3"/>
      <c r="G42" s="152">
        <v>35.421970284237702</v>
      </c>
      <c r="H42" s="147">
        <v>51.235051679586498</v>
      </c>
      <c r="I42" s="147">
        <v>55.8748062015503</v>
      </c>
      <c r="J42" s="147">
        <v>50.091724806201498</v>
      </c>
      <c r="K42" s="147">
        <v>41.297506459948302</v>
      </c>
      <c r="L42" s="153">
        <v>46.784211886304902</v>
      </c>
      <c r="M42" s="147"/>
      <c r="N42" s="154">
        <v>51.964832041343598</v>
      </c>
      <c r="O42" s="155">
        <v>53.054321705426297</v>
      </c>
      <c r="P42" s="156">
        <v>52.509576873385001</v>
      </c>
      <c r="Q42" s="147"/>
      <c r="R42" s="157">
        <v>48.420030454041999</v>
      </c>
      <c r="S42" s="75"/>
      <c r="T42" s="30">
        <v>1.39643931850402</v>
      </c>
      <c r="U42" s="128">
        <v>15.100199558426899</v>
      </c>
      <c r="V42" s="128">
        <v>15.000851904033</v>
      </c>
      <c r="W42" s="128">
        <v>-11.6084030861453</v>
      </c>
      <c r="X42" s="128">
        <v>-23.381552888312601</v>
      </c>
      <c r="Y42" s="133">
        <v>-1.96282450781994</v>
      </c>
      <c r="Z42" s="128"/>
      <c r="AA42" s="134">
        <v>-15.807896844860499</v>
      </c>
      <c r="AB42" s="135">
        <v>-10.5555734831</v>
      </c>
      <c r="AC42" s="136">
        <v>-13.233945865982101</v>
      </c>
      <c r="AD42" s="128"/>
      <c r="AE42" s="137">
        <v>-5.7561130920868004</v>
      </c>
      <c r="AF42" s="75"/>
      <c r="AG42" s="152">
        <v>42.596296834625299</v>
      </c>
      <c r="AH42" s="147">
        <v>52.356417958656301</v>
      </c>
      <c r="AI42" s="147">
        <v>56.954355620154999</v>
      </c>
      <c r="AJ42" s="147">
        <v>56.896017441860401</v>
      </c>
      <c r="AK42" s="147">
        <v>56.005831718346201</v>
      </c>
      <c r="AL42" s="153">
        <v>52.961783914728599</v>
      </c>
      <c r="AM42" s="147"/>
      <c r="AN42" s="154">
        <v>69.316387273901796</v>
      </c>
      <c r="AO42" s="155">
        <v>68.590781653746703</v>
      </c>
      <c r="AP42" s="156">
        <v>68.9535844638242</v>
      </c>
      <c r="AQ42" s="147"/>
      <c r="AR42" s="157">
        <v>57.530869785898801</v>
      </c>
      <c r="AS42" s="75"/>
      <c r="AT42" s="30">
        <v>4.4805212185973504</v>
      </c>
      <c r="AU42" s="128">
        <v>-1.7324565134791099</v>
      </c>
      <c r="AV42" s="128">
        <v>-1.95330703924759</v>
      </c>
      <c r="AW42" s="128">
        <v>-6.0371871343516901</v>
      </c>
      <c r="AX42" s="128">
        <v>-2.3466019806785301</v>
      </c>
      <c r="AY42" s="133">
        <v>-1.93764381036636</v>
      </c>
      <c r="AZ42" s="128"/>
      <c r="BA42" s="134">
        <v>-2.4410316384377402</v>
      </c>
      <c r="BB42" s="135">
        <v>-1.7240516808035</v>
      </c>
      <c r="BC42" s="136">
        <v>-2.08574029502486</v>
      </c>
      <c r="BD42" s="128"/>
      <c r="BE42" s="137">
        <v>-1.9884087773643999</v>
      </c>
      <c r="BF42" s="75"/>
    </row>
    <row r="43" spans="1:70" x14ac:dyDescent="0.25">
      <c r="A43" s="22" t="s">
        <v>86</v>
      </c>
      <c r="B43" s="3" t="str">
        <f t="shared" si="0"/>
        <v>Virginia Mountains</v>
      </c>
      <c r="C43" s="3"/>
      <c r="D43" s="25" t="s">
        <v>16</v>
      </c>
      <c r="E43" s="28" t="s">
        <v>17</v>
      </c>
      <c r="F43" s="3"/>
      <c r="G43" s="152">
        <v>50.492685468185599</v>
      </c>
      <c r="H43" s="147">
        <v>65.289926368435601</v>
      </c>
      <c r="I43" s="147">
        <v>70.857045012503406</v>
      </c>
      <c r="J43" s="147">
        <v>64.736186440677898</v>
      </c>
      <c r="K43" s="147">
        <v>59.154497082522902</v>
      </c>
      <c r="L43" s="153">
        <v>62.106068074465099</v>
      </c>
      <c r="M43" s="147"/>
      <c r="N43" s="154">
        <v>118.931684078562</v>
      </c>
      <c r="O43" s="155">
        <v>129.11113804150901</v>
      </c>
      <c r="P43" s="156">
        <v>124.021411060036</v>
      </c>
      <c r="Q43" s="147"/>
      <c r="R43" s="157">
        <v>79.7627872010804</v>
      </c>
      <c r="S43" s="75"/>
      <c r="T43" s="30">
        <v>-22.754363802609699</v>
      </c>
      <c r="U43" s="128">
        <v>10.6795782038042</v>
      </c>
      <c r="V43" s="128">
        <v>25.8587997246253</v>
      </c>
      <c r="W43" s="128">
        <v>-11.899845972785499</v>
      </c>
      <c r="X43" s="128">
        <v>-14.240605838317199</v>
      </c>
      <c r="Y43" s="133">
        <v>-3.8837123735228598</v>
      </c>
      <c r="Z43" s="128"/>
      <c r="AA43" s="134">
        <v>24.6028969248826</v>
      </c>
      <c r="AB43" s="135">
        <v>41.003387804750297</v>
      </c>
      <c r="AC43" s="136">
        <v>32.632898010682503</v>
      </c>
      <c r="AD43" s="128"/>
      <c r="AE43" s="137">
        <v>9.4726178349794008</v>
      </c>
      <c r="AF43" s="75"/>
      <c r="AG43" s="152">
        <v>63.059676993609301</v>
      </c>
      <c r="AH43" s="147">
        <v>74.093459988885797</v>
      </c>
      <c r="AI43" s="147">
        <v>81.670270213948299</v>
      </c>
      <c r="AJ43" s="147">
        <v>88.450853362044995</v>
      </c>
      <c r="AK43" s="147">
        <v>94.655369199777695</v>
      </c>
      <c r="AL43" s="153">
        <v>80.385925951653206</v>
      </c>
      <c r="AM43" s="147"/>
      <c r="AN43" s="154">
        <v>126.91877975880099</v>
      </c>
      <c r="AO43" s="155">
        <v>134.19812602092199</v>
      </c>
      <c r="AP43" s="156">
        <v>130.558452889862</v>
      </c>
      <c r="AQ43" s="147"/>
      <c r="AR43" s="157">
        <v>94.714175409168902</v>
      </c>
      <c r="AS43" s="75"/>
      <c r="AT43" s="30">
        <v>4.7679453003016601</v>
      </c>
      <c r="AU43" s="128">
        <v>6.12714644260803</v>
      </c>
      <c r="AV43" s="128">
        <v>7.9736157714947504</v>
      </c>
      <c r="AW43" s="128">
        <v>6.7417375828742996</v>
      </c>
      <c r="AX43" s="128">
        <v>9.5607982092397403</v>
      </c>
      <c r="AY43" s="133">
        <v>7.2122340580384199</v>
      </c>
      <c r="AZ43" s="128"/>
      <c r="BA43" s="134">
        <v>11.950781178389899</v>
      </c>
      <c r="BB43" s="135">
        <v>12.365571477073299</v>
      </c>
      <c r="BC43" s="136">
        <v>12.163574810952399</v>
      </c>
      <c r="BD43" s="128"/>
      <c r="BE43" s="137">
        <v>9.1054752850203702</v>
      </c>
      <c r="BF43" s="75"/>
    </row>
    <row r="44" spans="1:70" x14ac:dyDescent="0.25">
      <c r="A44" s="86" t="s">
        <v>111</v>
      </c>
      <c r="B44" s="3" t="s">
        <v>117</v>
      </c>
      <c r="D44" s="25" t="s">
        <v>16</v>
      </c>
      <c r="E44" s="28" t="s">
        <v>17</v>
      </c>
      <c r="G44" s="152">
        <v>173.066087088915</v>
      </c>
      <c r="H44" s="147">
        <v>200.963977061376</v>
      </c>
      <c r="I44" s="147">
        <v>243.58190948543</v>
      </c>
      <c r="J44" s="147">
        <v>134.12255424674501</v>
      </c>
      <c r="K44" s="147">
        <v>102.79781463112199</v>
      </c>
      <c r="L44" s="153">
        <v>170.914206202125</v>
      </c>
      <c r="M44" s="147"/>
      <c r="N44" s="154">
        <v>236.44838499689999</v>
      </c>
      <c r="O44" s="155">
        <v>267.39875387476701</v>
      </c>
      <c r="P44" s="156">
        <v>251.923569435833</v>
      </c>
      <c r="Q44" s="147"/>
      <c r="R44" s="157">
        <v>194.00044346289701</v>
      </c>
      <c r="S44" s="75"/>
      <c r="T44" s="30">
        <v>46.674479856334798</v>
      </c>
      <c r="U44" s="128">
        <v>67.084144783969705</v>
      </c>
      <c r="V44" s="128">
        <v>110.45314629225599</v>
      </c>
      <c r="W44" s="128">
        <v>-19.726702300409901</v>
      </c>
      <c r="X44" s="128">
        <v>-52.1683044745456</v>
      </c>
      <c r="Y44" s="133">
        <v>16.191199059551298</v>
      </c>
      <c r="Z44" s="128"/>
      <c r="AA44" s="134">
        <v>-12.982621290556599</v>
      </c>
      <c r="AB44" s="135">
        <v>-11.080228558969401</v>
      </c>
      <c r="AC44" s="136">
        <v>-11.983247947618899</v>
      </c>
      <c r="AD44" s="128"/>
      <c r="AE44" s="137">
        <v>3.88492436916831</v>
      </c>
      <c r="AF44" s="78"/>
      <c r="AG44" s="152">
        <v>187.847873020706</v>
      </c>
      <c r="AH44" s="147">
        <v>231.079505276036</v>
      </c>
      <c r="AI44" s="147">
        <v>256.06280700412901</v>
      </c>
      <c r="AJ44" s="147">
        <v>231.916088086863</v>
      </c>
      <c r="AK44" s="147">
        <v>227.28521945251501</v>
      </c>
      <c r="AL44" s="153">
        <v>226.80374526341501</v>
      </c>
      <c r="AM44" s="147"/>
      <c r="AN44" s="154">
        <v>322.931976316592</v>
      </c>
      <c r="AO44" s="155">
        <v>350.16135675722501</v>
      </c>
      <c r="AP44" s="156">
        <v>336.54666653690902</v>
      </c>
      <c r="AQ44" s="147"/>
      <c r="AR44" s="157">
        <v>258.13901281537198</v>
      </c>
      <c r="AS44" s="75"/>
      <c r="AT44" s="30">
        <v>16.888925018560599</v>
      </c>
      <c r="AU44" s="128">
        <v>30.822526060316498</v>
      </c>
      <c r="AV44" s="128">
        <v>26.913359206363001</v>
      </c>
      <c r="AW44" s="128">
        <v>3.9520108490716002</v>
      </c>
      <c r="AX44" s="128">
        <v>-5.1592290169440496</v>
      </c>
      <c r="AY44" s="133">
        <v>13.2120406822339</v>
      </c>
      <c r="AZ44" s="128"/>
      <c r="BA44" s="134">
        <v>11.226198318652299</v>
      </c>
      <c r="BB44" s="135">
        <v>10.686441306209</v>
      </c>
      <c r="BC44" s="136">
        <v>10.944746836768401</v>
      </c>
      <c r="BD44" s="128"/>
      <c r="BE44" s="137">
        <v>12.357267724066499</v>
      </c>
    </row>
    <row r="45" spans="1:70" x14ac:dyDescent="0.25">
      <c r="A45" s="86" t="s">
        <v>112</v>
      </c>
      <c r="B45" s="3" t="s">
        <v>118</v>
      </c>
      <c r="D45" s="25" t="s">
        <v>16</v>
      </c>
      <c r="E45" s="28" t="s">
        <v>17</v>
      </c>
      <c r="G45" s="152">
        <v>113.173803928768</v>
      </c>
      <c r="H45" s="147">
        <v>157.718130714154</v>
      </c>
      <c r="I45" s="147">
        <v>169.908346245639</v>
      </c>
      <c r="J45" s="147">
        <v>115.242260693959</v>
      </c>
      <c r="K45" s="147">
        <v>82.855044978887406</v>
      </c>
      <c r="L45" s="153">
        <v>127.779517312281</v>
      </c>
      <c r="M45" s="147"/>
      <c r="N45" s="154">
        <v>125.661761463844</v>
      </c>
      <c r="O45" s="155">
        <v>134.78382164902899</v>
      </c>
      <c r="P45" s="156">
        <v>130.22279155643699</v>
      </c>
      <c r="Q45" s="147"/>
      <c r="R45" s="157">
        <v>128.477247740114</v>
      </c>
      <c r="S45" s="75"/>
      <c r="T45" s="30">
        <v>39.565354604295401</v>
      </c>
      <c r="U45" s="128">
        <v>97.277857026203606</v>
      </c>
      <c r="V45" s="128">
        <v>89.231214619438504</v>
      </c>
      <c r="W45" s="128">
        <v>-11.5001242037478</v>
      </c>
      <c r="X45" s="128">
        <v>-37.179963925666598</v>
      </c>
      <c r="Y45" s="133">
        <v>24.578944782216599</v>
      </c>
      <c r="Z45" s="128"/>
      <c r="AA45" s="134">
        <v>-11.439259784267501</v>
      </c>
      <c r="AB45" s="135">
        <v>-9.3206206793228095</v>
      </c>
      <c r="AC45" s="136">
        <v>-10.3553488528595</v>
      </c>
      <c r="AD45" s="128"/>
      <c r="AE45" s="137">
        <v>11.953220083653401</v>
      </c>
      <c r="AF45" s="78"/>
      <c r="AG45" s="152">
        <v>114.923135683466</v>
      </c>
      <c r="AH45" s="147">
        <v>164.75338483429701</v>
      </c>
      <c r="AI45" s="147">
        <v>195.80989011291601</v>
      </c>
      <c r="AJ45" s="147">
        <v>180.02182236298501</v>
      </c>
      <c r="AK45" s="147">
        <v>145.92355072064601</v>
      </c>
      <c r="AL45" s="153">
        <v>160.28635674286201</v>
      </c>
      <c r="AM45" s="147"/>
      <c r="AN45" s="154">
        <v>163.36646204414399</v>
      </c>
      <c r="AO45" s="155">
        <v>180.13519271732301</v>
      </c>
      <c r="AP45" s="156">
        <v>171.750827380733</v>
      </c>
      <c r="AQ45" s="147"/>
      <c r="AR45" s="157">
        <v>163.561619067728</v>
      </c>
      <c r="AS45" s="75"/>
      <c r="AT45" s="30">
        <v>19.209033034818599</v>
      </c>
      <c r="AU45" s="128">
        <v>26.0341471441435</v>
      </c>
      <c r="AV45" s="128">
        <v>24.708324716986599</v>
      </c>
      <c r="AW45" s="128">
        <v>6.8794407685449102</v>
      </c>
      <c r="AX45" s="128">
        <v>-0.77897276165667395</v>
      </c>
      <c r="AY45" s="133">
        <v>14.5507983469787</v>
      </c>
      <c r="AZ45" s="128"/>
      <c r="BA45" s="134">
        <v>9.0541137919908792</v>
      </c>
      <c r="BB45" s="135">
        <v>15.0603223577685</v>
      </c>
      <c r="BC45" s="136">
        <v>12.1234249115822</v>
      </c>
      <c r="BD45" s="128"/>
      <c r="BE45" s="137">
        <v>13.8118662839012</v>
      </c>
    </row>
    <row r="46" spans="1:70" x14ac:dyDescent="0.25">
      <c r="A46" s="86" t="s">
        <v>113</v>
      </c>
      <c r="B46" s="3" t="s">
        <v>119</v>
      </c>
      <c r="D46" s="25" t="s">
        <v>16</v>
      </c>
      <c r="E46" s="28" t="s">
        <v>17</v>
      </c>
      <c r="G46" s="152">
        <v>79.676185286103504</v>
      </c>
      <c r="H46" s="147">
        <v>103.634996556576</v>
      </c>
      <c r="I46" s="147">
        <v>109.193285624457</v>
      </c>
      <c r="J46" s="147">
        <v>85.162510405126199</v>
      </c>
      <c r="K46" s="147">
        <v>70.382039404736901</v>
      </c>
      <c r="L46" s="153">
        <v>89.609803455400098</v>
      </c>
      <c r="M46" s="147"/>
      <c r="N46" s="154">
        <v>100.671883702128</v>
      </c>
      <c r="O46" s="155">
        <v>109.010891996287</v>
      </c>
      <c r="P46" s="156">
        <v>104.841387849208</v>
      </c>
      <c r="Q46" s="147"/>
      <c r="R46" s="157">
        <v>93.961684710773795</v>
      </c>
      <c r="S46" s="75"/>
      <c r="T46" s="30">
        <v>15.254691159001499</v>
      </c>
      <c r="U46" s="128">
        <v>52.588555869297899</v>
      </c>
      <c r="V46" s="128">
        <v>52.410089028381499</v>
      </c>
      <c r="W46" s="128">
        <v>-7.9009309392177496</v>
      </c>
      <c r="X46" s="128">
        <v>-23.775210421572002</v>
      </c>
      <c r="Y46" s="133">
        <v>13.8529719535815</v>
      </c>
      <c r="Z46" s="128"/>
      <c r="AA46" s="134">
        <v>-12.2331074504532</v>
      </c>
      <c r="AB46" s="135">
        <v>-10.328337574897301</v>
      </c>
      <c r="AC46" s="136">
        <v>-11.2530583722621</v>
      </c>
      <c r="AD46" s="128"/>
      <c r="AE46" s="137">
        <v>4.4269102035294203</v>
      </c>
      <c r="AF46" s="78"/>
      <c r="AG46" s="152">
        <v>82.497096370931501</v>
      </c>
      <c r="AH46" s="147">
        <v>108.426753450908</v>
      </c>
      <c r="AI46" s="147">
        <v>127.29426924574</v>
      </c>
      <c r="AJ46" s="147">
        <v>121.15738030362</v>
      </c>
      <c r="AK46" s="147">
        <v>105.633355316345</v>
      </c>
      <c r="AL46" s="153">
        <v>109.00177093750899</v>
      </c>
      <c r="AM46" s="147"/>
      <c r="AN46" s="154">
        <v>129.79601154295199</v>
      </c>
      <c r="AO46" s="155">
        <v>140.747574782166</v>
      </c>
      <c r="AP46" s="156">
        <v>135.27179316255899</v>
      </c>
      <c r="AQ46" s="147"/>
      <c r="AR46" s="157">
        <v>116.507491573237</v>
      </c>
      <c r="AS46" s="75"/>
      <c r="AT46" s="30">
        <v>7.44069576563047</v>
      </c>
      <c r="AU46" s="128">
        <v>12.4347744648712</v>
      </c>
      <c r="AV46" s="128">
        <v>12.3856693960165</v>
      </c>
      <c r="AW46" s="128">
        <v>3.55851185856665</v>
      </c>
      <c r="AX46" s="128">
        <v>-0.513033849628872</v>
      </c>
      <c r="AY46" s="133">
        <v>6.93506191174483</v>
      </c>
      <c r="AZ46" s="128"/>
      <c r="BA46" s="134">
        <v>1.9554672153883801</v>
      </c>
      <c r="BB46" s="135">
        <v>4.8311769778461802</v>
      </c>
      <c r="BC46" s="136">
        <v>3.43155201819734</v>
      </c>
      <c r="BD46" s="128"/>
      <c r="BE46" s="137">
        <v>5.74568270188119</v>
      </c>
    </row>
    <row r="47" spans="1:70" x14ac:dyDescent="0.25">
      <c r="A47" s="86" t="s">
        <v>114</v>
      </c>
      <c r="B47" s="3" t="s">
        <v>120</v>
      </c>
      <c r="D47" s="25" t="s">
        <v>16</v>
      </c>
      <c r="E47" s="28" t="s">
        <v>17</v>
      </c>
      <c r="G47" s="152">
        <v>57.019379931794901</v>
      </c>
      <c r="H47" s="147">
        <v>74.454918228661001</v>
      </c>
      <c r="I47" s="147">
        <v>78.654801981430296</v>
      </c>
      <c r="J47" s="147">
        <v>70.363532223134897</v>
      </c>
      <c r="K47" s="147">
        <v>64.237434346451494</v>
      </c>
      <c r="L47" s="153">
        <v>68.946013342294506</v>
      </c>
      <c r="M47" s="147"/>
      <c r="N47" s="154">
        <v>95.278287942590794</v>
      </c>
      <c r="O47" s="155">
        <v>102.80628584954999</v>
      </c>
      <c r="P47" s="156">
        <v>99.042286896070493</v>
      </c>
      <c r="Q47" s="147"/>
      <c r="R47" s="157">
        <v>77.538831256602705</v>
      </c>
      <c r="S47" s="75"/>
      <c r="T47" s="30">
        <v>1.4041467485397301</v>
      </c>
      <c r="U47" s="128">
        <v>29.217711635636199</v>
      </c>
      <c r="V47" s="128">
        <v>29.6803284631007</v>
      </c>
      <c r="W47" s="128">
        <v>-2.4884561865027601</v>
      </c>
      <c r="X47" s="128">
        <v>-14.7489733547866</v>
      </c>
      <c r="Y47" s="133">
        <v>7.0611283910214597</v>
      </c>
      <c r="Z47" s="128"/>
      <c r="AA47" s="134">
        <v>-7.96856158647687</v>
      </c>
      <c r="AB47" s="135">
        <v>-6.2396051570662401</v>
      </c>
      <c r="AC47" s="136">
        <v>-7.0792657308032201</v>
      </c>
      <c r="AD47" s="128"/>
      <c r="AE47" s="137">
        <v>1.4274413949670199</v>
      </c>
      <c r="AF47" s="78"/>
      <c r="AG47" s="152">
        <v>62.945635563686999</v>
      </c>
      <c r="AH47" s="147">
        <v>78.206189356035097</v>
      </c>
      <c r="AI47" s="147">
        <v>89.601626278843895</v>
      </c>
      <c r="AJ47" s="147">
        <v>89.184605829786094</v>
      </c>
      <c r="AK47" s="147">
        <v>85.440296218853405</v>
      </c>
      <c r="AL47" s="153">
        <v>81.075670649441093</v>
      </c>
      <c r="AM47" s="147"/>
      <c r="AN47" s="154">
        <v>118.421757836814</v>
      </c>
      <c r="AO47" s="155">
        <v>127.67577011179399</v>
      </c>
      <c r="AP47" s="156">
        <v>123.04876397430399</v>
      </c>
      <c r="AQ47" s="147"/>
      <c r="AR47" s="157">
        <v>93.065850613995394</v>
      </c>
      <c r="AS47" s="75"/>
      <c r="AT47" s="30">
        <v>1.9156413776587899</v>
      </c>
      <c r="AU47" s="128">
        <v>7.1483514762075604</v>
      </c>
      <c r="AV47" s="128">
        <v>10.589548066253499</v>
      </c>
      <c r="AW47" s="128">
        <v>3.90842020907409</v>
      </c>
      <c r="AX47" s="128">
        <v>-0.43298944342533802</v>
      </c>
      <c r="AY47" s="133">
        <v>4.6378996908838799</v>
      </c>
      <c r="AZ47" s="128"/>
      <c r="BA47" s="134">
        <v>2.0751291383606398</v>
      </c>
      <c r="BB47" s="135">
        <v>4.6538150211293203</v>
      </c>
      <c r="BC47" s="136">
        <v>3.3968875372068399</v>
      </c>
      <c r="BD47" s="128"/>
      <c r="BE47" s="137">
        <v>4.1647228578182096</v>
      </c>
    </row>
    <row r="48" spans="1:70" x14ac:dyDescent="0.25">
      <c r="A48" s="86" t="s">
        <v>115</v>
      </c>
      <c r="B48" s="3" t="s">
        <v>121</v>
      </c>
      <c r="D48" s="25" t="s">
        <v>16</v>
      </c>
      <c r="E48" s="28" t="s">
        <v>17</v>
      </c>
      <c r="G48" s="152">
        <v>42.070631946357999</v>
      </c>
      <c r="H48" s="147">
        <v>49.032828143657497</v>
      </c>
      <c r="I48" s="147">
        <v>51.133940020207497</v>
      </c>
      <c r="J48" s="147">
        <v>50.202096077890999</v>
      </c>
      <c r="K48" s="147">
        <v>48.396862772113501</v>
      </c>
      <c r="L48" s="153">
        <v>48.167271792045497</v>
      </c>
      <c r="M48" s="147"/>
      <c r="N48" s="154">
        <v>64.688255141388098</v>
      </c>
      <c r="O48" s="155">
        <v>68.241135695923603</v>
      </c>
      <c r="P48" s="156">
        <v>66.464695418655793</v>
      </c>
      <c r="Q48" s="147"/>
      <c r="R48" s="157">
        <v>53.396821855442802</v>
      </c>
      <c r="S48" s="75"/>
      <c r="T48" s="30">
        <v>1.44355708172008</v>
      </c>
      <c r="U48" s="128">
        <v>14.5661414415728</v>
      </c>
      <c r="V48" s="128">
        <v>17.7416690879481</v>
      </c>
      <c r="W48" s="128">
        <v>4.7338211196451399</v>
      </c>
      <c r="X48" s="128">
        <v>-1.0020028460038899</v>
      </c>
      <c r="Y48" s="133">
        <v>7.2384282569396499</v>
      </c>
      <c r="Z48" s="128"/>
      <c r="AA48" s="134">
        <v>0.89914727609205403</v>
      </c>
      <c r="AB48" s="135">
        <v>2.6054282057373901</v>
      </c>
      <c r="AC48" s="136">
        <v>1.76794048339341</v>
      </c>
      <c r="AD48" s="128"/>
      <c r="AE48" s="137">
        <v>5.1851866073205404</v>
      </c>
      <c r="AF48" s="78"/>
      <c r="AG48" s="152">
        <v>44.813375585560699</v>
      </c>
      <c r="AH48" s="147">
        <v>50.846471364930601</v>
      </c>
      <c r="AI48" s="147">
        <v>55.726077431799297</v>
      </c>
      <c r="AJ48" s="147">
        <v>56.842474855332</v>
      </c>
      <c r="AK48" s="147">
        <v>57.335100923119299</v>
      </c>
      <c r="AL48" s="153">
        <v>53.112700032148403</v>
      </c>
      <c r="AM48" s="147"/>
      <c r="AN48" s="154">
        <v>75.715781691272696</v>
      </c>
      <c r="AO48" s="155">
        <v>80.405268408605593</v>
      </c>
      <c r="AP48" s="156">
        <v>78.060525049939102</v>
      </c>
      <c r="AQ48" s="147"/>
      <c r="AR48" s="157">
        <v>60.241234590580099</v>
      </c>
      <c r="AS48" s="75"/>
      <c r="AT48" s="30">
        <v>1.70652157552009</v>
      </c>
      <c r="AU48" s="128">
        <v>4.5241510079021703</v>
      </c>
      <c r="AV48" s="128">
        <v>8.5939620321527403</v>
      </c>
      <c r="AW48" s="128">
        <v>5.8292370805389497</v>
      </c>
      <c r="AX48" s="128">
        <v>5.7638783338551596</v>
      </c>
      <c r="AY48" s="133">
        <v>5.3987922472719401</v>
      </c>
      <c r="AZ48" s="128"/>
      <c r="BA48" s="134">
        <v>3.7188230428484901</v>
      </c>
      <c r="BB48" s="135">
        <v>3.07168484378631</v>
      </c>
      <c r="BC48" s="136">
        <v>3.3845231541588801</v>
      </c>
      <c r="BD48" s="128"/>
      <c r="BE48" s="137">
        <v>4.6328049879455797</v>
      </c>
    </row>
    <row r="49" spans="1:57" x14ac:dyDescent="0.25">
      <c r="A49" s="87" t="s">
        <v>116</v>
      </c>
      <c r="B49" s="3" t="s">
        <v>122</v>
      </c>
      <c r="D49" s="25" t="s">
        <v>16</v>
      </c>
      <c r="E49" s="28" t="s">
        <v>17</v>
      </c>
      <c r="G49" s="158">
        <v>28.8071472861219</v>
      </c>
      <c r="H49" s="159">
        <v>30.515570298759499</v>
      </c>
      <c r="I49" s="159">
        <v>31.167622240987701</v>
      </c>
      <c r="J49" s="159">
        <v>32.321162285248299</v>
      </c>
      <c r="K49" s="159">
        <v>33.190098194630401</v>
      </c>
      <c r="L49" s="160">
        <v>31.200320061149601</v>
      </c>
      <c r="M49" s="147"/>
      <c r="N49" s="161">
        <v>42.4495743337026</v>
      </c>
      <c r="O49" s="162">
        <v>44.980386117104999</v>
      </c>
      <c r="P49" s="163">
        <v>43.714980225403799</v>
      </c>
      <c r="Q49" s="147"/>
      <c r="R49" s="164">
        <v>34.772366067965599</v>
      </c>
      <c r="S49" s="75"/>
      <c r="T49" s="31">
        <v>-4.3472659607401196</v>
      </c>
      <c r="U49" s="138">
        <v>2.7028209172267901</v>
      </c>
      <c r="V49" s="138">
        <v>0.88033769364691405</v>
      </c>
      <c r="W49" s="138">
        <v>-1.2439626604829701</v>
      </c>
      <c r="X49" s="138">
        <v>-3.0715590543492901</v>
      </c>
      <c r="Y49" s="139">
        <v>-1.06917570998709</v>
      </c>
      <c r="Z49" s="128"/>
      <c r="AA49" s="140">
        <v>-3.6158328855821402</v>
      </c>
      <c r="AB49" s="141">
        <v>-3.8813856201921699</v>
      </c>
      <c r="AC49" s="142">
        <v>-3.7526356959051599</v>
      </c>
      <c r="AD49" s="128"/>
      <c r="AE49" s="143">
        <v>-2.0514991662044002</v>
      </c>
      <c r="AG49" s="158">
        <v>30.759440669588201</v>
      </c>
      <c r="AH49" s="159">
        <v>31.543674374672399</v>
      </c>
      <c r="AI49" s="159">
        <v>32.589537588084497</v>
      </c>
      <c r="AJ49" s="159">
        <v>33.741549654213401</v>
      </c>
      <c r="AK49" s="159">
        <v>36.278529964038199</v>
      </c>
      <c r="AL49" s="160">
        <v>32.982546450119301</v>
      </c>
      <c r="AM49" s="147"/>
      <c r="AN49" s="161">
        <v>49.007479019079497</v>
      </c>
      <c r="AO49" s="162">
        <v>52.039423974657701</v>
      </c>
      <c r="AP49" s="163">
        <v>50.523451496868603</v>
      </c>
      <c r="AQ49" s="147"/>
      <c r="AR49" s="164">
        <v>37.992982613158802</v>
      </c>
      <c r="AS49" s="75"/>
      <c r="AT49" s="31">
        <v>1.9293234426799499</v>
      </c>
      <c r="AU49" s="138">
        <v>1.0600859387269601</v>
      </c>
      <c r="AV49" s="138">
        <v>1.75804104279771</v>
      </c>
      <c r="AW49" s="138">
        <v>1.0158820244259401</v>
      </c>
      <c r="AX49" s="138">
        <v>2.5982903557409101</v>
      </c>
      <c r="AY49" s="139">
        <v>1.68704198367102</v>
      </c>
      <c r="AZ49" s="128"/>
      <c r="BA49" s="140">
        <v>-8.3273387199097396E-2</v>
      </c>
      <c r="BB49" s="141">
        <v>-0.53549210694556204</v>
      </c>
      <c r="BC49" s="142">
        <v>-0.316679575912649</v>
      </c>
      <c r="BD49" s="128"/>
      <c r="BE49" s="143">
        <v>0.91575520079522399</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17" sqref="G17"/>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6639A3-55B1-4E22-A36A-6F79A98537A9}"/>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2024-11-08T17:03:12Z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