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38" documentId="8_{C7463994-3A4A-4B2F-86F2-97E6B722B4C8}" xr6:coauthVersionLast="47" xr6:coauthVersionMax="47" xr10:uidLastSave="{77193C63-FE9F-41DF-993D-6E8B4A08E655}"/>
  <workbookProtection workbookAlgorithmName="SHA-512" workbookHashValue="6MrQCs4yYe5BCWhRmfaqLqG9/iE5gCi+krzPDjBmiiTumsf4goTuIaUBbzhp3r+padY52vJFGWVrr/0uYUfMww==" workbookSaltValue="DZHlPArKX629KBV2KV2Y3A==" workbookSpinCount="100000" lockStructure="1"/>
  <bookViews>
    <workbookView xWindow="-120" yWindow="-120"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<sst xmlns="http://schemas.openxmlformats.org/spreadsheetml/2006/main" count="857" uniqueCount="142">
  <si>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</si>
  <si>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</si>
  <si>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</si>
  <si>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</si>
  <si>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</si>
  <si>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</si>
  <si>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</si>
  <si>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</si>
  <si>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</si>
  <si>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</si>
  <si>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</si>
  <si>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</si>
  <si>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</si>
  <si>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</si>
  <si>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</si>
  <si>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</si>
  <si>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</si>
  <si>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</si>
  <si>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</si>
  <si>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</si>
  <si>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</si>
  <si>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</si>
  <si>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</si>
  <si>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</si>
  <si>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</si>
  <si>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</si>
  <si>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</si>
  <si>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</si>
  <si>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</si>
  <si>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</si>
  <si>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</si>
  <si>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</si>
  <si>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</si>
  <si>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</si>
  <si>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</si>
  <si>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</si>
  <si>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</si>
  <si>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</si>
  <si>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</si>
  <si>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</si>
  <si>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</si>
  <si>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</si>
  <si>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</si>
  <si>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</si>
  <si>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</si>
  <si>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</si>
  <si>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</si>
  <si>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</si>
  <si>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</si>
  <si>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</si>
  <si>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</si>
  <si>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</si>
  <si>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</si>
  <si>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</si>
  <si>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</si>
  <si>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</si>
  <si>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</si>
  <si>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</si>
  <si>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</si>
  <si>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</si>
  <si>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</si>
  <si>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</si>
  <si>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</si>
  <si>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</si>
  <si>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</si>
  <si>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</si>
  <si>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</si>
  <si>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</si>
  <si>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</si>
  <si>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</si>
  <si>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</si>
  <si>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</si>
  <si>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</si>
  <si>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</si>
  <si>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</si>
  <si>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</si>
  <si>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</si>
  <si>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</si>
  <si>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</si>
  <si>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</si>
  <si>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</si>
  <si>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</si>
  <si>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</si>
  <si>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</si>
  <si>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</si>
  <si>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</si>
  <si>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</si>
  <si>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</si>
  <si>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</si>
  <si>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</si>
  <si>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</si>
  <si>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</si>
  <si>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</si>
  <si>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</si>
  <si>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</si>
  <si>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</si>
  <si>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</si>
  <si>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</si>
  <si>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</si>
  <si>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</si>
  <si>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</si>
  <si>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</si>
  <si>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</si>
  <si>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</si>
  <si>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</si>
  <si>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</si>
  <si>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</si>
  <si>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</si>
  <si>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</si>
  <si>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</si>
  <si>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</si>
  <si>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</si>
  <si>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</si>
  <si>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</si>
  <si>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</si>
  <si>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</si>
  <si>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</si>
  <si>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</si>
  <si>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</si>
  <si>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</si>
  <si>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</si>
  <si>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</si>
  <si>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</si>
  <si>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</si>
  <si>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</si>
  <si>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Oct</t>
  </si>
  <si>
    <t xml:space="preserve"> - Columbus Day</t>
  </si>
  <si>
    <t>Monday, Oct 14th</t>
  </si>
  <si>
    <t>Oct / Nov</t>
  </si>
  <si>
    <t>Tuesday, Oct 31st</t>
  </si>
  <si>
    <t xml:space="preserve"> - Halloween</t>
  </si>
  <si>
    <t>Thursday, Oct 31st</t>
  </si>
  <si>
    <t>Nov</t>
  </si>
  <si>
    <t>Saturday, Nov 11th</t>
  </si>
  <si>
    <t xml:space="preserve"> - Veterans Day</t>
  </si>
  <si>
    <t>Monday, Nov 11th</t>
  </si>
  <si>
    <t>Week of November 03, 2024  to November 09, 2024</t>
  </si>
  <si>
    <t>October 13, 2024 - November 09, 2024
Rolling-28 Day Period</t>
  </si>
  <si>
    <t>For the Week of November 03, 2024 to November 09, 2024</t>
  </si>
  <si>
    <t>Thursday, Nov 23rd</t>
  </si>
  <si>
    <t xml:space="preserve"> - Thanksgiving Day</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</si>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</sst>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November 03, 2024  to November 09,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2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2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Data'!G$3,FALSE)</f>
        <v>49.464886973461397</v>
      </c>
      <c r="C4" s="48">
        <f>VLOOKUP($A4,'Occupancy Raw Data'!$B$8:$BE$45,'Occupancy Raw Data'!H$3,FALSE)</f>
        <v>55.117219833606804</v>
      </c>
      <c r="D4" s="48">
        <f>VLOOKUP($A4,'Occupancy Raw Data'!$B$8:$BE$45,'Occupancy Raw Data'!I$3,FALSE)</f>
        <v>59.157476833777203</v>
      </c>
      <c r="E4" s="48">
        <f>VLOOKUP($A4,'Occupancy Raw Data'!$B$8:$BE$45,'Occupancy Raw Data'!J$3,FALSE)</f>
        <v>64.819935067666904</v>
      </c>
      <c r="F4" s="48">
        <f>VLOOKUP($A4,'Occupancy Raw Data'!$B$8:$BE$45,'Occupancy Raw Data'!K$3,FALSE)</f>
        <v>65.050346153201602</v>
      </c>
      <c r="G4" s="49">
        <f>VLOOKUP($A4,'Occupancy Raw Data'!$B$8:$BE$45,'Occupancy Raw Data'!L$3,FALSE)</f>
        <v>58.721974407196399</v>
      </c>
      <c r="H4" s="48">
        <f>VLOOKUP($A4,'Occupancy Raw Data'!$B$8:$BE$45,'Occupancy Raw Data'!N$3,FALSE)</f>
        <v>71.231754882596604</v>
      </c>
      <c r="I4" s="48">
        <f>VLOOKUP($A4,'Occupancy Raw Data'!$B$8:$BE$45,'Occupancy Raw Data'!O$3,FALSE)</f>
        <v>73.378060669434007</v>
      </c>
      <c r="J4" s="49">
        <f>VLOOKUP($A4,'Occupancy Raw Data'!$B$8:$BE$45,'Occupancy Raw Data'!P$3,FALSE)</f>
        <v>72.304919540983903</v>
      </c>
      <c r="K4" s="50">
        <f>VLOOKUP($A4,'Occupancy Raw Data'!$B$8:$BE$45,'Occupancy Raw Data'!R$3,FALSE)</f>
        <v>62.603008253076702</v>
      </c>
      <c r="M4" s="47">
        <f>VLOOKUP($A4,'Occupancy Raw Data'!$B$8:$BE$45,'Occupancy Raw Data'!T$3,FALSE)</f>
        <v>-1.87102157069555</v>
      </c>
      <c r="N4" s="48">
        <f>VLOOKUP($A4,'Occupancy Raw Data'!$B$8:$BE$45,'Occupancy Raw Data'!U$3,FALSE)</f>
        <v>-10.228056382135501</v>
      </c>
      <c r="O4" s="48">
        <f>VLOOKUP($A4,'Occupancy Raw Data'!$B$8:$BE$45,'Occupancy Raw Data'!V$3,FALSE)</f>
        <v>-10.8773511647519</v>
      </c>
      <c r="P4" s="48">
        <f>VLOOKUP($A4,'Occupancy Raw Data'!$B$8:$BE$45,'Occupancy Raw Data'!W$3,FALSE)</f>
        <v>-3.0121267674875298</v>
      </c>
      <c r="Q4" s="48">
        <f>VLOOKUP($A4,'Occupancy Raw Data'!$B$8:$BE$45,'Occupancy Raw Data'!X$3,FALSE)</f>
        <v>1.5574904577478099</v>
      </c>
      <c r="R4" s="49">
        <f>VLOOKUP($A4,'Occupancy Raw Data'!$B$8:$BE$45,'Occupancy Raw Data'!Y$3,FALSE)</f>
        <v>-5.0015594819046498</v>
      </c>
      <c r="S4" s="48">
        <f>VLOOKUP($A4,'Occupancy Raw Data'!$B$8:$BE$45,'Occupancy Raw Data'!AA$3,FALSE)</f>
        <v>-1.2319731850524001</v>
      </c>
      <c r="T4" s="48">
        <f>VLOOKUP($A4,'Occupancy Raw Data'!$B$8:$BE$45,'Occupancy Raw Data'!AB$3,FALSE)</f>
        <v>0.80479986288588401</v>
      </c>
      <c r="U4" s="49">
        <f>VLOOKUP($A4,'Occupancy Raw Data'!$B$8:$BE$45,'Occupancy Raw Data'!AC$3,FALSE)</f>
        <v>-0.20884430435371701</v>
      </c>
      <c r="V4" s="50">
        <f>VLOOKUP($A4,'Occupancy Raw Data'!$B$8:$BE$45,'Occupancy Raw Data'!AE$3,FALSE)</f>
        <v>-3.4714698875290799</v>
      </c>
      <c r="X4" s="51">
        <f>VLOOKUP($A4,'ADR Raw Data'!$B$6:$BE$43,'ADR Raw Data'!G$1,FALSE)</f>
        <v>142.80057919376401</v>
      </c>
      <c r="Y4" s="52">
        <f>VLOOKUP($A4,'ADR Raw Data'!$B$6:$BE$43,'ADR Raw Data'!H$1,FALSE)</f>
        <v>142.65351688207701</v>
      </c>
      <c r="Z4" s="52">
        <f>VLOOKUP($A4,'ADR Raw Data'!$B$6:$BE$43,'ADR Raw Data'!I$1,FALSE)</f>
        <v>148.38719644418401</v>
      </c>
      <c r="AA4" s="52">
        <f>VLOOKUP($A4,'ADR Raw Data'!$B$6:$BE$43,'ADR Raw Data'!J$1,FALSE)</f>
        <v>153.44274010957</v>
      </c>
      <c r="AB4" s="52">
        <f>VLOOKUP($A4,'ADR Raw Data'!$B$6:$BE$43,'ADR Raw Data'!K$1,FALSE)</f>
        <v>154.68445411972399</v>
      </c>
      <c r="AC4" s="53">
        <f>VLOOKUP($A4,'ADR Raw Data'!$B$6:$BE$43,'ADR Raw Data'!L$1,FALSE)</f>
        <v>148.880997737413</v>
      </c>
      <c r="AD4" s="52">
        <f>VLOOKUP($A4,'ADR Raw Data'!$B$6:$BE$43,'ADR Raw Data'!N$1,FALSE)</f>
        <v>169.23111772232801</v>
      </c>
      <c r="AE4" s="52">
        <f>VLOOKUP($A4,'ADR Raw Data'!$B$6:$BE$43,'ADR Raw Data'!O$1,FALSE)</f>
        <v>172.307276935191</v>
      </c>
      <c r="AF4" s="53">
        <f>VLOOKUP($A4,'ADR Raw Data'!$B$6:$BE$43,'ADR Raw Data'!P$1,FALSE)</f>
        <v>170.792042437954</v>
      </c>
      <c r="AG4" s="54">
        <f>VLOOKUP($A4,'ADR Raw Data'!$B$6:$BE$43,'ADR Raw Data'!R$1,FALSE)</f>
        <v>156.111845415625</v>
      </c>
      <c r="AI4" s="47">
        <f>VLOOKUP($A4,'ADR Raw Data'!$B$6:$BE$43,'ADR Raw Data'!T$1,FALSE)</f>
        <v>-1.0802340893804201</v>
      </c>
      <c r="AJ4" s="48">
        <f>VLOOKUP($A4,'ADR Raw Data'!$B$6:$BE$43,'ADR Raw Data'!U$1,FALSE)</f>
        <v>-3.45586575177032</v>
      </c>
      <c r="AK4" s="48">
        <f>VLOOKUP($A4,'ADR Raw Data'!$B$6:$BE$43,'ADR Raw Data'!V$1,FALSE)</f>
        <v>-3.1736306030238799</v>
      </c>
      <c r="AL4" s="48">
        <f>VLOOKUP($A4,'ADR Raw Data'!$B$6:$BE$43,'ADR Raw Data'!W$1,FALSE)</f>
        <v>0.15003382705230101</v>
      </c>
      <c r="AM4" s="48">
        <f>VLOOKUP($A4,'ADR Raw Data'!$B$6:$BE$43,'ADR Raw Data'!X$1,FALSE)</f>
        <v>3.0220167381418199</v>
      </c>
      <c r="AN4" s="49">
        <f>VLOOKUP($A4,'ADR Raw Data'!$B$6:$BE$43,'ADR Raw Data'!Y$1,FALSE)</f>
        <v>-0.784685171919703</v>
      </c>
      <c r="AO4" s="48">
        <f>VLOOKUP($A4,'ADR Raw Data'!$B$6:$BE$43,'ADR Raw Data'!AA$1,FALSE)</f>
        <v>1.0899359821472301</v>
      </c>
      <c r="AP4" s="48">
        <f>VLOOKUP($A4,'ADR Raw Data'!$B$6:$BE$43,'ADR Raw Data'!AB$1,FALSE)</f>
        <v>0.57995739441430105</v>
      </c>
      <c r="AQ4" s="49">
        <f>VLOOKUP($A4,'ADR Raw Data'!$B$6:$BE$43,'ADR Raw Data'!AC$1,FALSE)</f>
        <v>0.84010991661048395</v>
      </c>
      <c r="AR4" s="50">
        <f>VLOOKUP($A4,'ADR Raw Data'!$B$6:$BE$43,'ADR Raw Data'!AE$1,FALSE)</f>
        <v>-7.0902077103148206E-2</v>
      </c>
      <c r="AS4" s="40"/>
      <c r="AT4" s="51">
        <f>VLOOKUP($A4,'RevPAR Raw Data'!$B$6:$BE$43,'RevPAR Raw Data'!G$1,FALSE)</f>
        <v>70.636145095643798</v>
      </c>
      <c r="AU4" s="52">
        <f>VLOOKUP($A4,'RevPAR Raw Data'!$B$6:$BE$43,'RevPAR Raw Data'!H$1,FALSE)</f>
        <v>78.626652500266005</v>
      </c>
      <c r="AV4" s="52">
        <f>VLOOKUP($A4,'RevPAR Raw Data'!$B$6:$BE$43,'RevPAR Raw Data'!I$1,FALSE)</f>
        <v>87.7821213607602</v>
      </c>
      <c r="AW4" s="52">
        <f>VLOOKUP($A4,'RevPAR Raw Data'!$B$6:$BE$43,'RevPAR Raw Data'!J$1,FALSE)</f>
        <v>99.461484505072406</v>
      </c>
      <c r="AX4" s="52">
        <f>VLOOKUP($A4,'RevPAR Raw Data'!$B$6:$BE$43,'RevPAR Raw Data'!K$1,FALSE)</f>
        <v>100.622772850071</v>
      </c>
      <c r="AY4" s="53">
        <f>VLOOKUP($A4,'RevPAR Raw Data'!$B$6:$BE$43,'RevPAR Raw Data'!L$1,FALSE)</f>
        <v>87.4258613885427</v>
      </c>
      <c r="AZ4" s="52">
        <f>VLOOKUP($A4,'RevPAR Raw Data'!$B$6:$BE$43,'RevPAR Raw Data'!N$1,FALSE)</f>
        <v>120.546294961047</v>
      </c>
      <c r="BA4" s="52">
        <f>VLOOKUP($A4,'RevPAR Raw Data'!$B$6:$BE$43,'RevPAR Raw Data'!O$1,FALSE)</f>
        <v>126.43573820735401</v>
      </c>
      <c r="BB4" s="53">
        <f>VLOOKUP($A4,'RevPAR Raw Data'!$B$6:$BE$43,'RevPAR Raw Data'!P$1,FALSE)</f>
        <v>123.49104886716501</v>
      </c>
      <c r="BC4" s="54">
        <f>VLOOKUP($A4,'RevPAR Raw Data'!$B$6:$BE$43,'RevPAR Raw Data'!R$1,FALSE)</f>
        <v>97.730711469574103</v>
      </c>
      <c r="BE4" s="47">
        <f>VLOOKUP($A4,'RevPAR Raw Data'!$B$6:$BE$43,'RevPAR Raw Data'!T$1,FALSE)</f>
        <v>-2.9310442472496598</v>
      </c>
      <c r="BF4" s="48">
        <f>VLOOKUP($A4,'RevPAR Raw Data'!$B$6:$BE$43,'RevPAR Raw Data'!U$1,FALSE)</f>
        <v>-13.330454236323799</v>
      </c>
      <c r="BG4" s="48">
        <f>VLOOKUP($A4,'RevPAR Raw Data'!$B$6:$BE$43,'RevPAR Raw Data'!V$1,FALSE)</f>
        <v>-13.705774822412801</v>
      </c>
      <c r="BH4" s="48">
        <f>VLOOKUP($A4,'RevPAR Raw Data'!$B$6:$BE$43,'RevPAR Raw Data'!W$1,FALSE)</f>
        <v>-2.8666121495001602</v>
      </c>
      <c r="BI4" s="48">
        <f>VLOOKUP($A4,'RevPAR Raw Data'!$B$6:$BE$43,'RevPAR Raw Data'!X$1,FALSE)</f>
        <v>4.6265748182177404</v>
      </c>
      <c r="BJ4" s="49">
        <f>VLOOKUP($A4,'RevPAR Raw Data'!$B$6:$BE$43,'RevPAR Raw Data'!Y$1,FALSE)</f>
        <v>-5.7469981582051002</v>
      </c>
      <c r="BK4" s="48">
        <f>VLOOKUP($A4,'RevPAR Raw Data'!$B$6:$BE$43,'RevPAR Raw Data'!AA$1,FALSE)</f>
        <v>-0.15546492193946501</v>
      </c>
      <c r="BL4" s="48">
        <f>VLOOKUP($A4,'RevPAR Raw Data'!$B$6:$BE$43,'RevPAR Raw Data'!AB$1,FALSE)</f>
        <v>1.38942475361522</v>
      </c>
      <c r="BM4" s="49">
        <f>VLOOKUP($A4,'RevPAR Raw Data'!$B$6:$BE$43,'RevPAR Raw Data'!AC$1,FALSE)</f>
        <v>0.62951109054561505</v>
      </c>
      <c r="BN4" s="50">
        <f>VLOOKUP($A4,'RevPAR Raw Data'!$B$6:$BE$43,'RevPAR Raw Data'!AE$1,FALSE)</f>
        <v>-3.5399106203759598</v>
      </c>
    </row>
    <row r="5" spans="1:66" x14ac:dyDescent="0.25">
      <c r="A5" s="46" t="s">
        <v>69</v>
      </c>
      <c r="B5" s="47">
        <f>VLOOKUP($A5,'Occupancy Raw Data'!$B$8:$BE$45,'Occupancy Raw Data'!G$3,FALSE)</f>
        <v>46.706930903322103</v>
      </c>
      <c r="C5" s="48">
        <f>VLOOKUP($A5,'Occupancy Raw Data'!$B$8:$BE$45,'Occupancy Raw Data'!H$3,FALSE)</f>
        <v>51.199069994187397</v>
      </c>
      <c r="D5" s="48">
        <f>VLOOKUP($A5,'Occupancy Raw Data'!$B$8:$BE$45,'Occupancy Raw Data'!I$3,FALSE)</f>
        <v>56.450171542129297</v>
      </c>
      <c r="E5" s="48">
        <f>VLOOKUP($A5,'Occupancy Raw Data'!$B$8:$BE$45,'Occupancy Raw Data'!J$3,FALSE)</f>
        <v>63.5112080440447</v>
      </c>
      <c r="F5" s="48">
        <f>VLOOKUP($A5,'Occupancy Raw Data'!$B$8:$BE$45,'Occupancy Raw Data'!K$3,FALSE)</f>
        <v>63.443091132927897</v>
      </c>
      <c r="G5" s="49">
        <f>VLOOKUP($A5,'Occupancy Raw Data'!$B$8:$BE$45,'Occupancy Raw Data'!L$3,FALSE)</f>
        <v>56.2611461386089</v>
      </c>
      <c r="H5" s="48">
        <f>VLOOKUP($A5,'Occupancy Raw Data'!$B$8:$BE$45,'Occupancy Raw Data'!N$3,FALSE)</f>
        <v>70.493503896412307</v>
      </c>
      <c r="I5" s="48">
        <f>VLOOKUP($A5,'Occupancy Raw Data'!$B$8:$BE$45,'Occupancy Raw Data'!O$3,FALSE)</f>
        <v>73.559389822458499</v>
      </c>
      <c r="J5" s="49">
        <f>VLOOKUP($A5,'Occupancy Raw Data'!$B$8:$BE$45,'Occupancy Raw Data'!P$3,FALSE)</f>
        <v>72.026446859435396</v>
      </c>
      <c r="K5" s="50">
        <f>VLOOKUP($A5,'Occupancy Raw Data'!$B$8:$BE$45,'Occupancy Raw Data'!R$3,FALSE)</f>
        <v>60.7652363009204</v>
      </c>
      <c r="M5" s="47">
        <f>VLOOKUP($A5,'Occupancy Raw Data'!$B$8:$BE$45,'Occupancy Raw Data'!T$3,FALSE)</f>
        <v>-4.4474974843357398</v>
      </c>
      <c r="N5" s="48">
        <f>VLOOKUP($A5,'Occupancy Raw Data'!$B$8:$BE$45,'Occupancy Raw Data'!U$3,FALSE)</f>
        <v>-14.533047160407</v>
      </c>
      <c r="O5" s="48">
        <f>VLOOKUP($A5,'Occupancy Raw Data'!$B$8:$BE$45,'Occupancy Raw Data'!V$3,FALSE)</f>
        <v>-12.242342206224301</v>
      </c>
      <c r="P5" s="48">
        <f>VLOOKUP($A5,'Occupancy Raw Data'!$B$8:$BE$45,'Occupancy Raw Data'!W$3,FALSE)</f>
        <v>-2.0819267126055698</v>
      </c>
      <c r="Q5" s="48">
        <f>VLOOKUP($A5,'Occupancy Raw Data'!$B$8:$BE$45,'Occupancy Raw Data'!X$3,FALSE)</f>
        <v>2.30107075745885</v>
      </c>
      <c r="R5" s="49">
        <f>VLOOKUP($A5,'Occupancy Raw Data'!$B$8:$BE$45,'Occupancy Raw Data'!Y$3,FALSE)</f>
        <v>-6.2278967084222501</v>
      </c>
      <c r="S5" s="48">
        <f>VLOOKUP($A5,'Occupancy Raw Data'!$B$8:$BE$45,'Occupancy Raw Data'!AA$3,FALSE)</f>
        <v>-6.0685158164602102</v>
      </c>
      <c r="T5" s="48">
        <f>VLOOKUP($A5,'Occupancy Raw Data'!$B$8:$BE$45,'Occupancy Raw Data'!AB$3,FALSE)</f>
        <v>-1.8233850013514401</v>
      </c>
      <c r="U5" s="49">
        <f>VLOOKUP($A5,'Occupancy Raw Data'!$B$8:$BE$45,'Occupancy Raw Data'!AC$3,FALSE)</f>
        <v>-3.94768017539156</v>
      </c>
      <c r="V5" s="50">
        <f>VLOOKUP($A5,'Occupancy Raw Data'!$B$8:$BE$45,'Occupancy Raw Data'!AE$3,FALSE)</f>
        <v>-5.4683333481510097</v>
      </c>
      <c r="X5" s="51">
        <f>VLOOKUP($A5,'ADR Raw Data'!$B$6:$BE$43,'ADR Raw Data'!G$1,FALSE)</f>
        <v>111.139176176085</v>
      </c>
      <c r="Y5" s="52">
        <f>VLOOKUP($A5,'ADR Raw Data'!$B$6:$BE$43,'ADR Raw Data'!H$1,FALSE)</f>
        <v>113.064248950169</v>
      </c>
      <c r="Z5" s="52">
        <f>VLOOKUP($A5,'ADR Raw Data'!$B$6:$BE$43,'ADR Raw Data'!I$1,FALSE)</f>
        <v>118.940761006741</v>
      </c>
      <c r="AA5" s="52">
        <f>VLOOKUP($A5,'ADR Raw Data'!$B$6:$BE$43,'ADR Raw Data'!J$1,FALSE)</f>
        <v>123.837680325691</v>
      </c>
      <c r="AB5" s="52">
        <f>VLOOKUP($A5,'ADR Raw Data'!$B$6:$BE$43,'ADR Raw Data'!K$1,FALSE)</f>
        <v>123.231271784162</v>
      </c>
      <c r="AC5" s="53">
        <f>VLOOKUP($A5,'ADR Raw Data'!$B$6:$BE$43,'ADR Raw Data'!L$1,FALSE)</f>
        <v>118.648525030098</v>
      </c>
      <c r="AD5" s="52">
        <f>VLOOKUP($A5,'ADR Raw Data'!$B$6:$BE$43,'ADR Raw Data'!N$1,FALSE)</f>
        <v>141.67749098960101</v>
      </c>
      <c r="AE5" s="52">
        <f>VLOOKUP($A5,'ADR Raw Data'!$B$6:$BE$43,'ADR Raw Data'!O$1,FALSE)</f>
        <v>145.32314217264599</v>
      </c>
      <c r="AF5" s="53">
        <f>VLOOKUP($A5,'ADR Raw Data'!$B$6:$BE$43,'ADR Raw Data'!P$1,FALSE)</f>
        <v>143.53911188180999</v>
      </c>
      <c r="AG5" s="54">
        <f>VLOOKUP($A5,'ADR Raw Data'!$B$6:$BE$43,'ADR Raw Data'!R$1,FALSE)</f>
        <v>127.077538590321</v>
      </c>
      <c r="AI5" s="47">
        <f>VLOOKUP($A5,'ADR Raw Data'!$B$6:$BE$43,'ADR Raw Data'!T$1,FALSE)</f>
        <v>-2.9678766218072901</v>
      </c>
      <c r="AJ5" s="48">
        <f>VLOOKUP($A5,'ADR Raw Data'!$B$6:$BE$43,'ADR Raw Data'!U$1,FALSE)</f>
        <v>-9.1808934622189806</v>
      </c>
      <c r="AK5" s="48">
        <f>VLOOKUP($A5,'ADR Raw Data'!$B$6:$BE$43,'ADR Raw Data'!V$1,FALSE)</f>
        <v>-9.05710747896158</v>
      </c>
      <c r="AL5" s="48">
        <f>VLOOKUP($A5,'ADR Raw Data'!$B$6:$BE$43,'ADR Raw Data'!W$1,FALSE)</f>
        <v>-3.5177260504212899</v>
      </c>
      <c r="AM5" s="48">
        <f>VLOOKUP($A5,'ADR Raw Data'!$B$6:$BE$43,'ADR Raw Data'!X$1,FALSE)</f>
        <v>1.3328527778630599</v>
      </c>
      <c r="AN5" s="49">
        <f>VLOOKUP($A5,'ADR Raw Data'!$B$6:$BE$43,'ADR Raw Data'!Y$1,FALSE)</f>
        <v>-4.6687502880977396</v>
      </c>
      <c r="AO5" s="48">
        <f>VLOOKUP($A5,'ADR Raw Data'!$B$6:$BE$43,'ADR Raw Data'!AA$1,FALSE)</f>
        <v>-1.1233188097789999</v>
      </c>
      <c r="AP5" s="48">
        <f>VLOOKUP($A5,'ADR Raw Data'!$B$6:$BE$43,'ADR Raw Data'!AB$1,FALSE)</f>
        <v>1.4472771961945901</v>
      </c>
      <c r="AQ5" s="49">
        <f>VLOOKUP($A5,'ADR Raw Data'!$B$6:$BE$43,'ADR Raw Data'!AC$1,FALSE)</f>
        <v>0.18888074011980799</v>
      </c>
      <c r="AR5" s="50">
        <f>VLOOKUP($A5,'ADR Raw Data'!$B$6:$BE$43,'ADR Raw Data'!AE$1,FALSE)</f>
        <v>-2.7927021807763799</v>
      </c>
      <c r="AS5" s="40"/>
      <c r="AT5" s="51">
        <f>VLOOKUP($A5,'RevPAR Raw Data'!$B$6:$BE$43,'RevPAR Raw Data'!G$1,FALSE)</f>
        <v>51.909698223085499</v>
      </c>
      <c r="AU5" s="52">
        <f>VLOOKUP($A5,'RevPAR Raw Data'!$B$6:$BE$43,'RevPAR Raw Data'!H$1,FALSE)</f>
        <v>57.887843958399699</v>
      </c>
      <c r="AV5" s="52">
        <f>VLOOKUP($A5,'RevPAR Raw Data'!$B$6:$BE$43,'RevPAR Raw Data'!I$1,FALSE)</f>
        <v>67.142263621819893</v>
      </c>
      <c r="AW5" s="52">
        <f>VLOOKUP($A5,'RevPAR Raw Data'!$B$6:$BE$43,'RevPAR Raw Data'!J$1,FALSE)</f>
        <v>78.650806788568801</v>
      </c>
      <c r="AX5" s="52">
        <f>VLOOKUP($A5,'RevPAR Raw Data'!$B$6:$BE$43,'RevPAR Raw Data'!K$1,FALSE)</f>
        <v>78.181728062292606</v>
      </c>
      <c r="AY5" s="53">
        <f>VLOOKUP($A5,'RevPAR Raw Data'!$B$6:$BE$43,'RevPAR Raw Data'!L$1,FALSE)</f>
        <v>66.753020058487905</v>
      </c>
      <c r="AZ5" s="52">
        <f>VLOOKUP($A5,'RevPAR Raw Data'!$B$6:$BE$43,'RevPAR Raw Data'!N$1,FALSE)</f>
        <v>99.873427631093804</v>
      </c>
      <c r="BA5" s="52">
        <f>VLOOKUP($A5,'RevPAR Raw Data'!$B$6:$BE$43,'RevPAR Raw Data'!O$1,FALSE)</f>
        <v>106.898816653022</v>
      </c>
      <c r="BB5" s="53">
        <f>VLOOKUP($A5,'RevPAR Raw Data'!$B$6:$BE$43,'RevPAR Raw Data'!P$1,FALSE)</f>
        <v>103.386122142058</v>
      </c>
      <c r="BC5" s="54">
        <f>VLOOKUP($A5,'RevPAR Raw Data'!$B$6:$BE$43,'RevPAR Raw Data'!R$1,FALSE)</f>
        <v>77.218966609801896</v>
      </c>
      <c r="BE5" s="47">
        <f>VLOOKUP($A5,'RevPAR Raw Data'!$B$6:$BE$43,'RevPAR Raw Data'!T$1,FALSE)</f>
        <v>-7.2833778680499703</v>
      </c>
      <c r="BF5" s="48">
        <f>VLOOKUP($A5,'RevPAR Raw Data'!$B$6:$BE$43,'RevPAR Raw Data'!U$1,FALSE)</f>
        <v>-22.379677046015001</v>
      </c>
      <c r="BG5" s="48">
        <f>VLOOKUP($A5,'RevPAR Raw Data'!$B$6:$BE$43,'RevPAR Raw Data'!V$1,FALSE)</f>
        <v>-20.190647593625801</v>
      </c>
      <c r="BH5" s="48">
        <f>VLOOKUP($A5,'RevPAR Raw Data'!$B$6:$BE$43,'RevPAR Raw Data'!W$1,FALSE)</f>
        <v>-5.5264162847068601</v>
      </c>
      <c r="BI5" s="48">
        <f>VLOOKUP($A5,'RevPAR Raw Data'!$B$6:$BE$43,'RevPAR Raw Data'!X$1,FALSE)</f>
        <v>3.6645934208333002</v>
      </c>
      <c r="BJ5" s="49">
        <f>VLOOKUP($A5,'RevPAR Raw Data'!$B$6:$BE$43,'RevPAR Raw Data'!Y$1,FALSE)</f>
        <v>-10.6058820510031</v>
      </c>
      <c r="BK5" s="48">
        <f>VLOOKUP($A5,'RevPAR Raw Data'!$B$6:$BE$43,'RevPAR Raw Data'!AA$1,FALSE)</f>
        <v>-7.1236658465985103</v>
      </c>
      <c r="BL5" s="48">
        <f>VLOOKUP($A5,'RevPAR Raw Data'!$B$6:$BE$43,'RevPAR Raw Data'!AB$1,FALSE)</f>
        <v>-0.40249724048024099</v>
      </c>
      <c r="BM5" s="49">
        <f>VLOOKUP($A5,'RevPAR Raw Data'!$B$6:$BE$43,'RevPAR Raw Data'!AC$1,FALSE)</f>
        <v>-3.7662558428046</v>
      </c>
      <c r="BN5" s="50">
        <f>VLOOKUP($A5,'RevPAR Raw Data'!$B$6:$BE$43,'RevPAR Raw Data'!AE$1,FALSE)</f>
        <v>-8.1083212642614608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39.6466212027278</v>
      </c>
      <c r="C8" s="48">
        <f>VLOOKUP($A8,'Occupancy Raw Data'!$B$8:$BE$51,'Occupancy Raw Data'!H$3,FALSE)</f>
        <v>39.057656540607503</v>
      </c>
      <c r="D8" s="48">
        <f>VLOOKUP($A8,'Occupancy Raw Data'!$B$8:$BE$51,'Occupancy Raw Data'!I$3,FALSE)</f>
        <v>55.114693118412802</v>
      </c>
      <c r="E8" s="48">
        <f>VLOOKUP($A8,'Occupancy Raw Data'!$B$8:$BE$51,'Occupancy Raw Data'!J$3,FALSE)</f>
        <v>72.473651580905099</v>
      </c>
      <c r="F8" s="48">
        <f>VLOOKUP($A8,'Occupancy Raw Data'!$B$8:$BE$51,'Occupancy Raw Data'!K$3,FALSE)</f>
        <v>70.024798512089205</v>
      </c>
      <c r="G8" s="49">
        <f>VLOOKUP($A8,'Occupancy Raw Data'!$B$8:$BE$51,'Occupancy Raw Data'!L$3,FALSE)</f>
        <v>55.263484190948503</v>
      </c>
      <c r="H8" s="48">
        <f>VLOOKUP($A8,'Occupancy Raw Data'!$B$8:$BE$51,'Occupancy Raw Data'!N$3,FALSE)</f>
        <v>71.264724116552998</v>
      </c>
      <c r="I8" s="48">
        <f>VLOOKUP($A8,'Occupancy Raw Data'!$B$8:$BE$51,'Occupancy Raw Data'!O$3,FALSE)</f>
        <v>81.463112213267195</v>
      </c>
      <c r="J8" s="49">
        <f>VLOOKUP($A8,'Occupancy Raw Data'!$B$8:$BE$51,'Occupancy Raw Data'!P$3,FALSE)</f>
        <v>76.363918164910103</v>
      </c>
      <c r="K8" s="50">
        <f>VLOOKUP($A8,'Occupancy Raw Data'!$B$8:$BE$51,'Occupancy Raw Data'!R$3,FALSE)</f>
        <v>61.292179612080403</v>
      </c>
      <c r="M8" s="47">
        <f>VLOOKUP($A8,'Occupancy Raw Data'!$B$8:$BE$51,'Occupancy Raw Data'!T$3,FALSE)</f>
        <v>-21.437346437346399</v>
      </c>
      <c r="N8" s="48">
        <f>VLOOKUP($A8,'Occupancy Raw Data'!$B$8:$BE$51,'Occupancy Raw Data'!U$3,FALSE)</f>
        <v>-35.975609756097498</v>
      </c>
      <c r="O8" s="48">
        <f>VLOOKUP($A8,'Occupancy Raw Data'!$B$8:$BE$51,'Occupancy Raw Data'!V$3,FALSE)</f>
        <v>-10.563380281690099</v>
      </c>
      <c r="P8" s="48">
        <f>VLOOKUP($A8,'Occupancy Raw Data'!$B$8:$BE$51,'Occupancy Raw Data'!W$3,FALSE)</f>
        <v>16.550348953140499</v>
      </c>
      <c r="Q8" s="48">
        <f>VLOOKUP($A8,'Occupancy Raw Data'!$B$8:$BE$51,'Occupancy Raw Data'!X$3,FALSE)</f>
        <v>9.9805258033106092</v>
      </c>
      <c r="R8" s="49">
        <f>VLOOKUP($A8,'Occupancy Raw Data'!$B$8:$BE$51,'Occupancy Raw Data'!Y$3,FALSE)</f>
        <v>-7.5694732476150897</v>
      </c>
      <c r="S8" s="48">
        <f>VLOOKUP($A8,'Occupancy Raw Data'!$B$8:$BE$51,'Occupancy Raw Data'!AA$3,FALSE)</f>
        <v>-7.7447833065810503</v>
      </c>
      <c r="T8" s="48">
        <f>VLOOKUP($A8,'Occupancy Raw Data'!$B$8:$BE$51,'Occupancy Raw Data'!AB$3,FALSE)</f>
        <v>1.70278637770897</v>
      </c>
      <c r="U8" s="49">
        <f>VLOOKUP($A8,'Occupancy Raw Data'!$B$8:$BE$51,'Occupancy Raw Data'!AC$3,FALSE)</f>
        <v>-2.93538219070133</v>
      </c>
      <c r="V8" s="50">
        <f>VLOOKUP($A8,'Occupancy Raw Data'!$B$8:$BE$51,'Occupancy Raw Data'!AE$3,FALSE)</f>
        <v>-5.9714673913043397</v>
      </c>
      <c r="X8" s="51">
        <f>VLOOKUP($A8,'ADR Raw Data'!$B$6:$BE$49,'ADR Raw Data'!G$1,FALSE)</f>
        <v>303.16587177482398</v>
      </c>
      <c r="Y8" s="52">
        <f>VLOOKUP($A8,'ADR Raw Data'!$B$6:$BE$49,'ADR Raw Data'!H$1,FALSE)</f>
        <v>282.43803174603102</v>
      </c>
      <c r="Z8" s="52">
        <f>VLOOKUP($A8,'ADR Raw Data'!$B$6:$BE$49,'ADR Raw Data'!I$1,FALSE)</f>
        <v>263.20748031495998</v>
      </c>
      <c r="AA8" s="52">
        <f>VLOOKUP($A8,'ADR Raw Data'!$B$6:$BE$49,'ADR Raw Data'!J$1,FALSE)</f>
        <v>273.66176646706498</v>
      </c>
      <c r="AB8" s="52">
        <f>VLOOKUP($A8,'ADR Raw Data'!$B$6:$BE$49,'ADR Raw Data'!K$1,FALSE)</f>
        <v>310.31617972554199</v>
      </c>
      <c r="AC8" s="53">
        <f>VLOOKUP($A8,'ADR Raw Data'!$B$6:$BE$49,'ADR Raw Data'!L$1,FALSE)</f>
        <v>286.33940206416798</v>
      </c>
      <c r="AD8" s="52">
        <f>VLOOKUP($A8,'ADR Raw Data'!$B$6:$BE$49,'ADR Raw Data'!N$1,FALSE)</f>
        <v>379.42343627664201</v>
      </c>
      <c r="AE8" s="52">
        <f>VLOOKUP($A8,'ADR Raw Data'!$B$6:$BE$49,'ADR Raw Data'!O$1,FALSE)</f>
        <v>388.539824961948</v>
      </c>
      <c r="AF8" s="53">
        <f>VLOOKUP($A8,'ADR Raw Data'!$B$6:$BE$49,'ADR Raw Data'!P$1,FALSE)</f>
        <v>384.28600365333801</v>
      </c>
      <c r="AG8" s="54">
        <f>VLOOKUP($A8,'ADR Raw Data'!$B$6:$BE$49,'ADR Raw Data'!R$1,FALSE)</f>
        <v>321.20558991402299</v>
      </c>
      <c r="AI8" s="47">
        <f>VLOOKUP($A8,'ADR Raw Data'!$B$6:$BE$49,'ADR Raw Data'!T$1,FALSE)</f>
        <v>5.2610043661181303</v>
      </c>
      <c r="AJ8" s="48">
        <f>VLOOKUP($A8,'ADR Raw Data'!$B$6:$BE$49,'ADR Raw Data'!U$1,FALSE)</f>
        <v>-5.0665563803562303</v>
      </c>
      <c r="AK8" s="48">
        <f>VLOOKUP($A8,'ADR Raw Data'!$B$6:$BE$49,'ADR Raw Data'!V$1,FALSE)</f>
        <v>-12.9651959622568</v>
      </c>
      <c r="AL8" s="48">
        <f>VLOOKUP($A8,'ADR Raw Data'!$B$6:$BE$49,'ADR Raw Data'!W$1,FALSE)</f>
        <v>-8.8396136906572007</v>
      </c>
      <c r="AM8" s="48">
        <f>VLOOKUP($A8,'ADR Raw Data'!$B$6:$BE$49,'ADR Raw Data'!X$1,FALSE)</f>
        <v>-4.15232382719892</v>
      </c>
      <c r="AN8" s="49">
        <f>VLOOKUP($A8,'ADR Raw Data'!$B$6:$BE$49,'ADR Raw Data'!Y$1,FALSE)</f>
        <v>-5.5199009100063501</v>
      </c>
      <c r="AO8" s="48">
        <f>VLOOKUP($A8,'ADR Raw Data'!$B$6:$BE$49,'ADR Raw Data'!AA$1,FALSE)</f>
        <v>-3.65001538949257</v>
      </c>
      <c r="AP8" s="48">
        <f>VLOOKUP($A8,'ADR Raw Data'!$B$6:$BE$49,'ADR Raw Data'!AB$1,FALSE)</f>
        <v>-0.58390608889983397</v>
      </c>
      <c r="AQ8" s="49">
        <f>VLOOKUP($A8,'ADR Raw Data'!$B$6:$BE$49,'ADR Raw Data'!AC$1,FALSE)</f>
        <v>-2.0384564506548002</v>
      </c>
      <c r="AR8" s="50">
        <f>VLOOKUP($A8,'ADR Raw Data'!$B$6:$BE$49,'ADR Raw Data'!AE$1,FALSE)</f>
        <v>-3.7824885600312599</v>
      </c>
      <c r="AS8" s="40"/>
      <c r="AT8" s="51">
        <f>VLOOKUP($A8,'RevPAR Raw Data'!$B$6:$BE$49,'RevPAR Raw Data'!G$1,FALSE)</f>
        <v>120.19502479851199</v>
      </c>
      <c r="AU8" s="52">
        <f>VLOOKUP($A8,'RevPAR Raw Data'!$B$6:$BE$49,'RevPAR Raw Data'!H$1,FALSE)</f>
        <v>110.313676379417</v>
      </c>
      <c r="AV8" s="52">
        <f>VLOOKUP($A8,'RevPAR Raw Data'!$B$6:$BE$49,'RevPAR Raw Data'!I$1,FALSE)</f>
        <v>145.065995040297</v>
      </c>
      <c r="AW8" s="52">
        <f>VLOOKUP($A8,'RevPAR Raw Data'!$B$6:$BE$49,'RevPAR Raw Data'!J$1,FALSE)</f>
        <v>198.33267513949099</v>
      </c>
      <c r="AX8" s="52">
        <f>VLOOKUP($A8,'RevPAR Raw Data'!$B$6:$BE$49,'RevPAR Raw Data'!K$1,FALSE)</f>
        <v>217.29827960322299</v>
      </c>
      <c r="AY8" s="53">
        <f>VLOOKUP($A8,'RevPAR Raw Data'!$B$6:$BE$49,'RevPAR Raw Data'!L$1,FALSE)</f>
        <v>158.241130192188</v>
      </c>
      <c r="AZ8" s="52">
        <f>VLOOKUP($A8,'RevPAR Raw Data'!$B$6:$BE$49,'RevPAR Raw Data'!N$1,FALSE)</f>
        <v>270.39506509609402</v>
      </c>
      <c r="BA8" s="52">
        <f>VLOOKUP($A8,'RevPAR Raw Data'!$B$6:$BE$49,'RevPAR Raw Data'!O$1,FALSE)</f>
        <v>316.51663360198302</v>
      </c>
      <c r="BB8" s="53">
        <f>VLOOKUP($A8,'RevPAR Raw Data'!$B$6:$BE$49,'RevPAR Raw Data'!P$1,FALSE)</f>
        <v>293.455849349039</v>
      </c>
      <c r="BC8" s="54">
        <f>VLOOKUP($A8,'RevPAR Raw Data'!$B$6:$BE$49,'RevPAR Raw Data'!R$1,FALSE)</f>
        <v>196.87390709414501</v>
      </c>
      <c r="BE8" s="47">
        <f>VLOOKUP($A8,'RevPAR Raw Data'!$B$6:$BE$49,'RevPAR Raw Data'!T$1,FALSE)</f>
        <v>-17.304161803276902</v>
      </c>
      <c r="BF8" s="48">
        <f>VLOOKUP($A8,'RevPAR Raw Data'!$B$6:$BE$49,'RevPAR Raw Data'!U$1,FALSE)</f>
        <v>-39.219441584984096</v>
      </c>
      <c r="BG8" s="48">
        <f>VLOOKUP($A8,'RevPAR Raw Data'!$B$6:$BE$49,'RevPAR Raw Data'!V$1,FALSE)</f>
        <v>-22.159013290187399</v>
      </c>
      <c r="BH8" s="48">
        <f>VLOOKUP($A8,'RevPAR Raw Data'!$B$6:$BE$49,'RevPAR Raw Data'!W$1,FALSE)</f>
        <v>6.24774835057001</v>
      </c>
      <c r="BI8" s="48">
        <f>VLOOKUP($A8,'RevPAR Raw Data'!$B$6:$BE$49,'RevPAR Raw Data'!X$1,FALSE)</f>
        <v>5.4137782251010798</v>
      </c>
      <c r="BJ8" s="49">
        <f>VLOOKUP($A8,'RevPAR Raw Data'!$B$6:$BE$49,'RevPAR Raw Data'!Y$1,FALSE)</f>
        <v>-12.6715467349436</v>
      </c>
      <c r="BK8" s="48">
        <f>VLOOKUP($A8,'RevPAR Raw Data'!$B$6:$BE$49,'RevPAR Raw Data'!AA$1,FALSE)</f>
        <v>-11.1121129135005</v>
      </c>
      <c r="BL8" s="48">
        <f>VLOOKUP($A8,'RevPAR Raw Data'!$B$6:$BE$49,'RevPAR Raw Data'!AB$1,FALSE)</f>
        <v>1.10893761546874</v>
      </c>
      <c r="BM8" s="49">
        <f>VLOOKUP($A8,'RevPAR Raw Data'!$B$6:$BE$49,'RevPAR Raw Data'!AC$1,FALSE)</f>
        <v>-4.9140021537384104</v>
      </c>
      <c r="BN8" s="50">
        <f>VLOOKUP($A8,'RevPAR Raw Data'!$B$6:$BE$49,'RevPAR Raw Data'!AE$1,FALSE)</f>
        <v>-9.5280858803935207</v>
      </c>
    </row>
    <row r="9" spans="1:66" x14ac:dyDescent="0.25">
      <c r="A9" s="63" t="s">
        <v>118</v>
      </c>
      <c r="B9" s="47">
        <f>VLOOKUP($A9,'Occupancy Raw Data'!$B$8:$BE$51,'Occupancy Raw Data'!G$3,FALSE)</f>
        <v>44.3709582598471</v>
      </c>
      <c r="C9" s="48">
        <f>VLOOKUP($A9,'Occupancy Raw Data'!$B$8:$BE$51,'Occupancy Raw Data'!H$3,FALSE)</f>
        <v>49.235743680188101</v>
      </c>
      <c r="D9" s="48">
        <f>VLOOKUP($A9,'Occupancy Raw Data'!$B$8:$BE$51,'Occupancy Raw Data'!I$3,FALSE)</f>
        <v>59.5752498530276</v>
      </c>
      <c r="E9" s="48">
        <f>VLOOKUP($A9,'Occupancy Raw Data'!$B$8:$BE$51,'Occupancy Raw Data'!J$3,FALSE)</f>
        <v>72.971781305114604</v>
      </c>
      <c r="F9" s="48">
        <f>VLOOKUP($A9,'Occupancy Raw Data'!$B$8:$BE$51,'Occupancy Raw Data'!K$3,FALSE)</f>
        <v>73.728689006466695</v>
      </c>
      <c r="G9" s="49">
        <f>VLOOKUP($A9,'Occupancy Raw Data'!$B$8:$BE$51,'Occupancy Raw Data'!L$3,FALSE)</f>
        <v>59.976484420928799</v>
      </c>
      <c r="H9" s="48">
        <f>VLOOKUP($A9,'Occupancy Raw Data'!$B$8:$BE$51,'Occupancy Raw Data'!N$3,FALSE)</f>
        <v>74.588477366255105</v>
      </c>
      <c r="I9" s="48">
        <f>VLOOKUP($A9,'Occupancy Raw Data'!$B$8:$BE$51,'Occupancy Raw Data'!O$3,FALSE)</f>
        <v>75.881834215167501</v>
      </c>
      <c r="J9" s="49">
        <f>VLOOKUP($A9,'Occupancy Raw Data'!$B$8:$BE$51,'Occupancy Raw Data'!P$3,FALSE)</f>
        <v>75.235155790711303</v>
      </c>
      <c r="K9" s="50">
        <f>VLOOKUP($A9,'Occupancy Raw Data'!$B$8:$BE$51,'Occupancy Raw Data'!R$3,FALSE)</f>
        <v>64.336104812295204</v>
      </c>
      <c r="M9" s="47">
        <f>VLOOKUP($A9,'Occupancy Raw Data'!$B$8:$BE$51,'Occupancy Raw Data'!T$3,FALSE)</f>
        <v>-13.6744033160219</v>
      </c>
      <c r="N9" s="48">
        <f>VLOOKUP($A9,'Occupancy Raw Data'!$B$8:$BE$51,'Occupancy Raw Data'!U$3,FALSE)</f>
        <v>-29.711063833788501</v>
      </c>
      <c r="O9" s="48">
        <f>VLOOKUP($A9,'Occupancy Raw Data'!$B$8:$BE$51,'Occupancy Raw Data'!V$3,FALSE)</f>
        <v>-24.711949642436501</v>
      </c>
      <c r="P9" s="48">
        <f>VLOOKUP($A9,'Occupancy Raw Data'!$B$8:$BE$51,'Occupancy Raw Data'!W$3,FALSE)</f>
        <v>-7.0563752646275999</v>
      </c>
      <c r="Q9" s="48">
        <f>VLOOKUP($A9,'Occupancy Raw Data'!$B$8:$BE$51,'Occupancy Raw Data'!X$3,FALSE)</f>
        <v>5.2047460615963699</v>
      </c>
      <c r="R9" s="49">
        <f>VLOOKUP($A9,'Occupancy Raw Data'!$B$8:$BE$51,'Occupancy Raw Data'!Y$3,FALSE)</f>
        <v>-14.1156281738937</v>
      </c>
      <c r="S9" s="48">
        <f>VLOOKUP($A9,'Occupancy Raw Data'!$B$8:$BE$51,'Occupancy Raw Data'!AA$3,FALSE)</f>
        <v>-6.7609327693183099</v>
      </c>
      <c r="T9" s="48">
        <f>VLOOKUP($A9,'Occupancy Raw Data'!$B$8:$BE$51,'Occupancy Raw Data'!AB$3,FALSE)</f>
        <v>-3.8739457740149299</v>
      </c>
      <c r="U9" s="49">
        <f>VLOOKUP($A9,'Occupancy Raw Data'!$B$8:$BE$51,'Occupancy Raw Data'!AC$3,FALSE)</f>
        <v>-5.3270400246720797</v>
      </c>
      <c r="V9" s="50">
        <f>VLOOKUP($A9,'Occupancy Raw Data'!$B$8:$BE$51,'Occupancy Raw Data'!AE$3,FALSE)</f>
        <v>-11.3665386408864</v>
      </c>
      <c r="X9" s="51">
        <f>VLOOKUP($A9,'ADR Raw Data'!$B$6:$BE$49,'ADR Raw Data'!G$1,FALSE)</f>
        <v>167.367097548857</v>
      </c>
      <c r="Y9" s="52">
        <f>VLOOKUP($A9,'ADR Raw Data'!$B$6:$BE$49,'ADR Raw Data'!H$1,FALSE)</f>
        <v>170.48253432835801</v>
      </c>
      <c r="Z9" s="52">
        <f>VLOOKUP($A9,'ADR Raw Data'!$B$6:$BE$49,'ADR Raw Data'!I$1,FALSE)</f>
        <v>176.21124460342901</v>
      </c>
      <c r="AA9" s="52">
        <f>VLOOKUP($A9,'ADR Raw Data'!$B$6:$BE$49,'ADR Raw Data'!J$1,FALSE)</f>
        <v>182.95994360523599</v>
      </c>
      <c r="AB9" s="52">
        <f>VLOOKUP($A9,'ADR Raw Data'!$B$6:$BE$49,'ADR Raw Data'!K$1,FALSE)</f>
        <v>177.795839230539</v>
      </c>
      <c r="AC9" s="53">
        <f>VLOOKUP($A9,'ADR Raw Data'!$B$6:$BE$49,'ADR Raw Data'!L$1,FALSE)</f>
        <v>175.99387301509501</v>
      </c>
      <c r="AD9" s="52">
        <f>VLOOKUP($A9,'ADR Raw Data'!$B$6:$BE$49,'ADR Raw Data'!N$1,FALSE)</f>
        <v>189.19496256157601</v>
      </c>
      <c r="AE9" s="52">
        <f>VLOOKUP($A9,'ADR Raw Data'!$B$6:$BE$49,'ADR Raw Data'!O$1,FALSE)</f>
        <v>198.80044063528899</v>
      </c>
      <c r="AF9" s="53">
        <f>VLOOKUP($A9,'ADR Raw Data'!$B$6:$BE$49,'ADR Raw Data'!P$1,FALSE)</f>
        <v>194.03898319984299</v>
      </c>
      <c r="AG9" s="54">
        <f>VLOOKUP($A9,'ADR Raw Data'!$B$6:$BE$49,'ADR Raw Data'!R$1,FALSE)</f>
        <v>182.02304337184199</v>
      </c>
      <c r="AI9" s="47">
        <f>VLOOKUP($A9,'ADR Raw Data'!$B$6:$BE$49,'ADR Raw Data'!T$1,FALSE)</f>
        <v>-1.8407838885524399</v>
      </c>
      <c r="AJ9" s="48">
        <f>VLOOKUP($A9,'ADR Raw Data'!$B$6:$BE$49,'ADR Raw Data'!U$1,FALSE)</f>
        <v>-9.4262493496924193</v>
      </c>
      <c r="AK9" s="48">
        <f>VLOOKUP($A9,'ADR Raw Data'!$B$6:$BE$49,'ADR Raw Data'!V$1,FALSE)</f>
        <v>-10.8081233037129</v>
      </c>
      <c r="AL9" s="48">
        <f>VLOOKUP($A9,'ADR Raw Data'!$B$6:$BE$49,'ADR Raw Data'!W$1,FALSE)</f>
        <v>-5.4121370767125896</v>
      </c>
      <c r="AM9" s="48">
        <f>VLOOKUP($A9,'ADR Raw Data'!$B$6:$BE$49,'ADR Raw Data'!X$1,FALSE)</f>
        <v>1.4520852152220101</v>
      </c>
      <c r="AN9" s="49">
        <f>VLOOKUP($A9,'ADR Raw Data'!$B$6:$BE$49,'ADR Raw Data'!Y$1,FALSE)</f>
        <v>-5.5315997289926901</v>
      </c>
      <c r="AO9" s="48">
        <f>VLOOKUP($A9,'ADR Raw Data'!$B$6:$BE$49,'ADR Raw Data'!AA$1,FALSE)</f>
        <v>-4.0358745063194403</v>
      </c>
      <c r="AP9" s="48">
        <f>VLOOKUP($A9,'ADR Raw Data'!$B$6:$BE$49,'ADR Raw Data'!AB$1,FALSE)</f>
        <v>2.1976794005068099</v>
      </c>
      <c r="AQ9" s="49">
        <f>VLOOKUP($A9,'ADR Raw Data'!$B$6:$BE$49,'ADR Raw Data'!AC$1,FALSE)</f>
        <v>-0.92333612242726104</v>
      </c>
      <c r="AR9" s="50">
        <f>VLOOKUP($A9,'ADR Raw Data'!$B$6:$BE$49,'ADR Raw Data'!AE$1,FALSE)</f>
        <v>-3.8369616612826301</v>
      </c>
      <c r="AS9" s="40"/>
      <c r="AT9" s="51">
        <f>VLOOKUP($A9,'RevPAR Raw Data'!$B$6:$BE$49,'RevPAR Raw Data'!G$1,FALSE)</f>
        <v>74.262384994121106</v>
      </c>
      <c r="AU9" s="52">
        <f>VLOOKUP($A9,'RevPAR Raw Data'!$B$6:$BE$49,'RevPAR Raw Data'!H$1,FALSE)</f>
        <v>83.938343621399099</v>
      </c>
      <c r="AV9" s="52">
        <f>VLOOKUP($A9,'RevPAR Raw Data'!$B$6:$BE$49,'RevPAR Raw Data'!I$1,FALSE)</f>
        <v>104.97828924162199</v>
      </c>
      <c r="AW9" s="52">
        <f>VLOOKUP($A9,'RevPAR Raw Data'!$B$6:$BE$49,'RevPAR Raw Data'!J$1,FALSE)</f>
        <v>133.50912992357399</v>
      </c>
      <c r="AX9" s="52">
        <f>VLOOKUP($A9,'RevPAR Raw Data'!$B$6:$BE$49,'RevPAR Raw Data'!K$1,FALSE)</f>
        <v>131.086541372721</v>
      </c>
      <c r="AY9" s="53">
        <f>VLOOKUP($A9,'RevPAR Raw Data'!$B$6:$BE$49,'RevPAR Raw Data'!L$1,FALSE)</f>
        <v>105.554937830687</v>
      </c>
      <c r="AZ9" s="52">
        <f>VLOOKUP($A9,'RevPAR Raw Data'!$B$6:$BE$49,'RevPAR Raw Data'!N$1,FALSE)</f>
        <v>141.11764182833599</v>
      </c>
      <c r="BA9" s="52">
        <f>VLOOKUP($A9,'RevPAR Raw Data'!$B$6:$BE$49,'RevPAR Raw Data'!O$1,FALSE)</f>
        <v>150.85342078189299</v>
      </c>
      <c r="BB9" s="53">
        <f>VLOOKUP($A9,'RevPAR Raw Data'!$B$6:$BE$49,'RevPAR Raw Data'!P$1,FALSE)</f>
        <v>145.98553130511399</v>
      </c>
      <c r="BC9" s="54">
        <f>VLOOKUP($A9,'RevPAR Raw Data'!$B$6:$BE$49,'RevPAR Raw Data'!R$1,FALSE)</f>
        <v>117.106535966238</v>
      </c>
      <c r="BE9" s="47">
        <f>VLOOKUP($A9,'RevPAR Raw Data'!$B$6:$BE$49,'RevPAR Raw Data'!T$1,FALSE)</f>
        <v>-15.2634709914773</v>
      </c>
      <c r="BF9" s="48">
        <f>VLOOKUP($A9,'RevPAR Raw Data'!$B$6:$BE$49,'RevPAR Raw Data'!U$1,FALSE)</f>
        <v>-36.336674222061703</v>
      </c>
      <c r="BG9" s="48">
        <f>VLOOKUP($A9,'RevPAR Raw Data'!$B$6:$BE$49,'RevPAR Raw Data'!V$1,FALSE)</f>
        <v>-32.849174958043498</v>
      </c>
      <c r="BH9" s="48">
        <f>VLOOKUP($A9,'RevPAR Raw Data'!$B$6:$BE$49,'RevPAR Raw Data'!W$1,FALSE)</f>
        <v>-12.0866116393713</v>
      </c>
      <c r="BI9" s="48">
        <f>VLOOKUP($A9,'RevPAR Raw Data'!$B$6:$BE$49,'RevPAR Raw Data'!X$1,FALSE)</f>
        <v>6.7324086248686799</v>
      </c>
      <c r="BJ9" s="49">
        <f>VLOOKUP($A9,'RevPAR Raw Data'!$B$6:$BE$49,'RevPAR Raw Data'!Y$1,FALSE)</f>
        <v>-18.866407853073699</v>
      </c>
      <c r="BK9" s="48">
        <f>VLOOKUP($A9,'RevPAR Raw Data'!$B$6:$BE$49,'RevPAR Raw Data'!AA$1,FALSE)</f>
        <v>-10.523944513611401</v>
      </c>
      <c r="BL9" s="48">
        <f>VLOOKUP($A9,'RevPAR Raw Data'!$B$6:$BE$49,'RevPAR Raw Data'!AB$1,FALSE)</f>
        <v>-1.7614032817704399</v>
      </c>
      <c r="BM9" s="49">
        <f>VLOOKUP($A9,'RevPAR Raw Data'!$B$6:$BE$49,'RevPAR Raw Data'!AC$1,FALSE)</f>
        <v>-6.2011896622953797</v>
      </c>
      <c r="BN9" s="50">
        <f>VLOOKUP($A9,'RevPAR Raw Data'!$B$6:$BE$49,'RevPAR Raw Data'!AE$1,FALSE)</f>
        <v>-14.7673705723033</v>
      </c>
    </row>
    <row r="10" spans="1:66" x14ac:dyDescent="0.25">
      <c r="A10" s="63" t="s">
        <v>119</v>
      </c>
      <c r="B10" s="47">
        <f>VLOOKUP($A10,'Occupancy Raw Data'!$B$8:$BE$51,'Occupancy Raw Data'!G$3,FALSE)</f>
        <v>46.1029433781477</v>
      </c>
      <c r="C10" s="48">
        <f>VLOOKUP($A10,'Occupancy Raw Data'!$B$8:$BE$51,'Occupancy Raw Data'!H$3,FALSE)</f>
        <v>51.560669330369201</v>
      </c>
      <c r="D10" s="48">
        <f>VLOOKUP($A10,'Occupancy Raw Data'!$B$8:$BE$51,'Occupancy Raw Data'!I$3,FALSE)</f>
        <v>59.750052573076502</v>
      </c>
      <c r="E10" s="48">
        <f>VLOOKUP($A10,'Occupancy Raw Data'!$B$8:$BE$51,'Occupancy Raw Data'!J$3,FALSE)</f>
        <v>70.255655360951707</v>
      </c>
      <c r="F10" s="48">
        <f>VLOOKUP($A10,'Occupancy Raw Data'!$B$8:$BE$51,'Occupancy Raw Data'!K$3,FALSE)</f>
        <v>68.212815813981393</v>
      </c>
      <c r="G10" s="49">
        <f>VLOOKUP($A10,'Occupancy Raw Data'!$B$8:$BE$51,'Occupancy Raw Data'!L$3,FALSE)</f>
        <v>59.167792488516604</v>
      </c>
      <c r="H10" s="48">
        <f>VLOOKUP($A10,'Occupancy Raw Data'!$B$8:$BE$51,'Occupancy Raw Data'!N$3,FALSE)</f>
        <v>76.215940156817894</v>
      </c>
      <c r="I10" s="48">
        <f>VLOOKUP($A10,'Occupancy Raw Data'!$B$8:$BE$51,'Occupancy Raw Data'!O$3,FALSE)</f>
        <v>79.619671343166999</v>
      </c>
      <c r="J10" s="49">
        <f>VLOOKUP($A10,'Occupancy Raw Data'!$B$8:$BE$51,'Occupancy Raw Data'!P$3,FALSE)</f>
        <v>77.917805749992397</v>
      </c>
      <c r="K10" s="50">
        <f>VLOOKUP($A10,'Occupancy Raw Data'!$B$8:$BE$51,'Occupancy Raw Data'!R$3,FALSE)</f>
        <v>64.522411300666107</v>
      </c>
      <c r="M10" s="47">
        <f>VLOOKUP($A10,'Occupancy Raw Data'!$B$8:$BE$51,'Occupancy Raw Data'!T$3,FALSE)</f>
        <v>-7.8189309056701504</v>
      </c>
      <c r="N10" s="48">
        <f>VLOOKUP($A10,'Occupancy Raw Data'!$B$8:$BE$51,'Occupancy Raw Data'!U$3,FALSE)</f>
        <v>-20.981909180538501</v>
      </c>
      <c r="O10" s="48">
        <f>VLOOKUP($A10,'Occupancy Raw Data'!$B$8:$BE$51,'Occupancy Raw Data'!V$3,FALSE)</f>
        <v>-17.521389624421801</v>
      </c>
      <c r="P10" s="48">
        <f>VLOOKUP($A10,'Occupancy Raw Data'!$B$8:$BE$51,'Occupancy Raw Data'!W$3,FALSE)</f>
        <v>-1.1084128569095399</v>
      </c>
      <c r="Q10" s="48">
        <f>VLOOKUP($A10,'Occupancy Raw Data'!$B$8:$BE$51,'Occupancy Raw Data'!X$3,FALSE)</f>
        <v>4.2941007979137096</v>
      </c>
      <c r="R10" s="49">
        <f>VLOOKUP($A10,'Occupancy Raw Data'!$B$8:$BE$51,'Occupancy Raw Data'!Y$3,FALSE)</f>
        <v>-8.7355283633274503</v>
      </c>
      <c r="S10" s="48">
        <f>VLOOKUP($A10,'Occupancy Raw Data'!$B$8:$BE$51,'Occupancy Raw Data'!AA$3,FALSE)</f>
        <v>-8.1998031454108098</v>
      </c>
      <c r="T10" s="48">
        <f>VLOOKUP($A10,'Occupancy Raw Data'!$B$8:$BE$51,'Occupancy Raw Data'!AB$3,FALSE)</f>
        <v>-4.9765800310342803</v>
      </c>
      <c r="U10" s="49">
        <f>VLOOKUP($A10,'Occupancy Raw Data'!$B$8:$BE$51,'Occupancy Raw Data'!AC$3,FALSE)</f>
        <v>-6.5807930415142701</v>
      </c>
      <c r="V10" s="50">
        <f>VLOOKUP($A10,'Occupancy Raw Data'!$B$8:$BE$51,'Occupancy Raw Data'!AE$3,FALSE)</f>
        <v>-8.0070323313199001</v>
      </c>
      <c r="X10" s="51">
        <f>VLOOKUP($A10,'ADR Raw Data'!$B$6:$BE$49,'ADR Raw Data'!G$1,FALSE)</f>
        <v>127.66000454634001</v>
      </c>
      <c r="Y10" s="52">
        <f>VLOOKUP($A10,'ADR Raw Data'!$B$6:$BE$49,'ADR Raw Data'!H$1,FALSE)</f>
        <v>132.10114257414199</v>
      </c>
      <c r="Z10" s="52">
        <f>VLOOKUP($A10,'ADR Raw Data'!$B$6:$BE$49,'ADR Raw Data'!I$1,FALSE)</f>
        <v>138.589754638242</v>
      </c>
      <c r="AA10" s="52">
        <f>VLOOKUP($A10,'ADR Raw Data'!$B$6:$BE$49,'ADR Raw Data'!J$1,FALSE)</f>
        <v>139.28380398529001</v>
      </c>
      <c r="AB10" s="52">
        <f>VLOOKUP($A10,'ADR Raw Data'!$B$6:$BE$49,'ADR Raw Data'!K$1,FALSE)</f>
        <v>136.06135206553299</v>
      </c>
      <c r="AC10" s="53">
        <f>VLOOKUP($A10,'ADR Raw Data'!$B$6:$BE$49,'ADR Raw Data'!L$1,FALSE)</f>
        <v>135.33396992114899</v>
      </c>
      <c r="AD10" s="52">
        <f>VLOOKUP($A10,'ADR Raw Data'!$B$6:$BE$49,'ADR Raw Data'!N$1,FALSE)</f>
        <v>156.580363027197</v>
      </c>
      <c r="AE10" s="52">
        <f>VLOOKUP($A10,'ADR Raw Data'!$B$6:$BE$49,'ADR Raw Data'!O$1,FALSE)</f>
        <v>157.35182281251099</v>
      </c>
      <c r="AF10" s="53">
        <f>VLOOKUP($A10,'ADR Raw Data'!$B$6:$BE$49,'ADR Raw Data'!P$1,FALSE)</f>
        <v>156.974517957318</v>
      </c>
      <c r="AG10" s="54">
        <f>VLOOKUP($A10,'ADR Raw Data'!$B$6:$BE$49,'ADR Raw Data'!R$1,FALSE)</f>
        <v>142.797105987474</v>
      </c>
      <c r="AI10" s="47">
        <f>VLOOKUP($A10,'ADR Raw Data'!$B$6:$BE$49,'ADR Raw Data'!T$1,FALSE)</f>
        <v>-3.2937406234384801</v>
      </c>
      <c r="AJ10" s="48">
        <f>VLOOKUP($A10,'ADR Raw Data'!$B$6:$BE$49,'ADR Raw Data'!U$1,FALSE)</f>
        <v>-6.8954057720318902</v>
      </c>
      <c r="AK10" s="48">
        <f>VLOOKUP($A10,'ADR Raw Data'!$B$6:$BE$49,'ADR Raw Data'!V$1,FALSE)</f>
        <v>-6.9716748728792997</v>
      </c>
      <c r="AL10" s="48">
        <f>VLOOKUP($A10,'ADR Raw Data'!$B$6:$BE$49,'ADR Raw Data'!W$1,FALSE)</f>
        <v>-4.0481845520686797</v>
      </c>
      <c r="AM10" s="48">
        <f>VLOOKUP($A10,'ADR Raw Data'!$B$6:$BE$49,'ADR Raw Data'!X$1,FALSE)</f>
        <v>0.30862814489357199</v>
      </c>
      <c r="AN10" s="49">
        <f>VLOOKUP($A10,'ADR Raw Data'!$B$6:$BE$49,'ADR Raw Data'!Y$1,FALSE)</f>
        <v>-4.2926948294291298</v>
      </c>
      <c r="AO10" s="48">
        <f>VLOOKUP($A10,'ADR Raw Data'!$B$6:$BE$49,'ADR Raw Data'!AA$1,FALSE)</f>
        <v>0.70357206563941899</v>
      </c>
      <c r="AP10" s="48">
        <f>VLOOKUP($A10,'ADR Raw Data'!$B$6:$BE$49,'ADR Raw Data'!AB$1,FALSE)</f>
        <v>-0.14172873899720501</v>
      </c>
      <c r="AQ10" s="49">
        <f>VLOOKUP($A10,'ADR Raw Data'!$B$6:$BE$49,'ADR Raw Data'!AC$1,FALSE)</f>
        <v>0.280412533978943</v>
      </c>
      <c r="AR10" s="50">
        <f>VLOOKUP($A10,'ADR Raw Data'!$B$6:$BE$49,'ADR Raw Data'!AE$1,FALSE)</f>
        <v>-2.5576116938373499</v>
      </c>
      <c r="AS10" s="40"/>
      <c r="AT10" s="51">
        <f>VLOOKUP($A10,'RevPAR Raw Data'!$B$6:$BE$49,'RevPAR Raw Data'!G$1,FALSE)</f>
        <v>58.855019612539998</v>
      </c>
      <c r="AU10" s="52">
        <f>VLOOKUP($A10,'RevPAR Raw Data'!$B$6:$BE$49,'RevPAR Raw Data'!H$1,FALSE)</f>
        <v>68.1122333042929</v>
      </c>
      <c r="AV10" s="52">
        <f>VLOOKUP($A10,'RevPAR Raw Data'!$B$6:$BE$49,'RevPAR Raw Data'!I$1,FALSE)</f>
        <v>82.807451257247493</v>
      </c>
      <c r="AW10" s="52">
        <f>VLOOKUP($A10,'RevPAR Raw Data'!$B$6:$BE$49,'RevPAR Raw Data'!J$1,FALSE)</f>
        <v>97.854749301529097</v>
      </c>
      <c r="AX10" s="52">
        <f>VLOOKUP($A10,'RevPAR Raw Data'!$B$6:$BE$49,'RevPAR Raw Data'!K$1,FALSE)</f>
        <v>92.811279478475001</v>
      </c>
      <c r="AY10" s="53">
        <f>VLOOKUP($A10,'RevPAR Raw Data'!$B$6:$BE$49,'RevPAR Raw Data'!L$1,FALSE)</f>
        <v>80.074122489417206</v>
      </c>
      <c r="AZ10" s="52">
        <f>VLOOKUP($A10,'RevPAR Raw Data'!$B$6:$BE$49,'RevPAR Raw Data'!N$1,FALSE)</f>
        <v>119.339195782137</v>
      </c>
      <c r="BA10" s="52">
        <f>VLOOKUP($A10,'RevPAR Raw Data'!$B$6:$BE$49,'RevPAR Raw Data'!O$1,FALSE)</f>
        <v>125.283004175804</v>
      </c>
      <c r="BB10" s="53">
        <f>VLOOKUP($A10,'RevPAR Raw Data'!$B$6:$BE$49,'RevPAR Raw Data'!P$1,FALSE)</f>
        <v>122.31109997897001</v>
      </c>
      <c r="BC10" s="54">
        <f>VLOOKUP($A10,'RevPAR Raw Data'!$B$6:$BE$49,'RevPAR Raw Data'!R$1,FALSE)</f>
        <v>92.136136050686503</v>
      </c>
      <c r="BE10" s="47">
        <f>VLOOKUP($A10,'RevPAR Raw Data'!$B$6:$BE$49,'RevPAR Raw Data'!T$1,FALSE)</f>
        <v>-10.8551362255499</v>
      </c>
      <c r="BF10" s="48">
        <f>VLOOKUP($A10,'RevPAR Raw Data'!$B$6:$BE$49,'RevPAR Raw Data'!U$1,FALSE)</f>
        <v>-26.430527175853101</v>
      </c>
      <c r="BG10" s="48">
        <f>VLOOKUP($A10,'RevPAR Raw Data'!$B$6:$BE$49,'RevPAR Raw Data'!V$1,FALSE)</f>
        <v>-23.271530179475999</v>
      </c>
      <c r="BH10" s="48">
        <f>VLOOKUP($A10,'RevPAR Raw Data'!$B$6:$BE$49,'RevPAR Raw Data'!W$1,FALSE)</f>
        <v>-5.1117268109316703</v>
      </c>
      <c r="BI10" s="48">
        <f>VLOOKUP($A10,'RevPAR Raw Data'!$B$6:$BE$49,'RevPAR Raw Data'!X$1,FALSE)</f>
        <v>4.6159817464397399</v>
      </c>
      <c r="BJ10" s="49">
        <f>VLOOKUP($A10,'RevPAR Raw Data'!$B$6:$BE$49,'RevPAR Raw Data'!Y$1,FALSE)</f>
        <v>-12.6532336183807</v>
      </c>
      <c r="BK10" s="48">
        <f>VLOOKUP($A10,'RevPAR Raw Data'!$B$6:$BE$49,'RevPAR Raw Data'!AA$1,FALSE)</f>
        <v>-7.5539226041399301</v>
      </c>
      <c r="BL10" s="48">
        <f>VLOOKUP($A10,'RevPAR Raw Data'!$B$6:$BE$49,'RevPAR Raw Data'!AB$1,FALSE)</f>
        <v>-5.1112555259083097</v>
      </c>
      <c r="BM10" s="49">
        <f>VLOOKUP($A10,'RevPAR Raw Data'!$B$6:$BE$49,'RevPAR Raw Data'!AC$1,FALSE)</f>
        <v>-6.3188338760589504</v>
      </c>
      <c r="BN10" s="50">
        <f>VLOOKUP($A10,'RevPAR Raw Data'!$B$6:$BE$49,'RevPAR Raw Data'!AE$1,FALSE)</f>
        <v>-10.359855229921999</v>
      </c>
    </row>
    <row r="11" spans="1:66" x14ac:dyDescent="0.25">
      <c r="A11" s="63" t="s">
        <v>120</v>
      </c>
      <c r="B11" s="47">
        <f>VLOOKUP($A11,'Occupancy Raw Data'!$B$8:$BE$51,'Occupancy Raw Data'!G$3,FALSE)</f>
        <v>47.173149278648403</v>
      </c>
      <c r="C11" s="48">
        <f>VLOOKUP($A11,'Occupancy Raw Data'!$B$8:$BE$51,'Occupancy Raw Data'!H$3,FALSE)</f>
        <v>54.139984551366702</v>
      </c>
      <c r="D11" s="48">
        <f>VLOOKUP($A11,'Occupancy Raw Data'!$B$8:$BE$51,'Occupancy Raw Data'!I$3,FALSE)</f>
        <v>58.414066196797201</v>
      </c>
      <c r="E11" s="48">
        <f>VLOOKUP($A11,'Occupancy Raw Data'!$B$8:$BE$51,'Occupancy Raw Data'!J$3,FALSE)</f>
        <v>64.585460613154595</v>
      </c>
      <c r="F11" s="48">
        <f>VLOOKUP($A11,'Occupancy Raw Data'!$B$8:$BE$51,'Occupancy Raw Data'!K$3,FALSE)</f>
        <v>65.223021941075302</v>
      </c>
      <c r="G11" s="49">
        <f>VLOOKUP($A11,'Occupancy Raw Data'!$B$8:$BE$51,'Occupancy Raw Data'!L$3,FALSE)</f>
        <v>57.908581392452298</v>
      </c>
      <c r="H11" s="48">
        <f>VLOOKUP($A11,'Occupancy Raw Data'!$B$8:$BE$51,'Occupancy Raw Data'!N$3,FALSE)</f>
        <v>75.877269444375202</v>
      </c>
      <c r="I11" s="48">
        <f>VLOOKUP($A11,'Occupancy Raw Data'!$B$8:$BE$51,'Occupancy Raw Data'!O$3,FALSE)</f>
        <v>79.411251961248198</v>
      </c>
      <c r="J11" s="49">
        <f>VLOOKUP($A11,'Occupancy Raw Data'!$B$8:$BE$51,'Occupancy Raw Data'!P$3,FALSE)</f>
        <v>77.644260702811707</v>
      </c>
      <c r="K11" s="50">
        <f>VLOOKUP($A11,'Occupancy Raw Data'!$B$8:$BE$51,'Occupancy Raw Data'!R$3,FALSE)</f>
        <v>63.548149492404697</v>
      </c>
      <c r="M11" s="47">
        <f>VLOOKUP($A11,'Occupancy Raw Data'!$B$8:$BE$51,'Occupancy Raw Data'!T$3,FALSE)</f>
        <v>-1.1739455541742601</v>
      </c>
      <c r="N11" s="48">
        <f>VLOOKUP($A11,'Occupancy Raw Data'!$B$8:$BE$51,'Occupancy Raw Data'!U$3,FALSE)</f>
        <v>-10.610576740438001</v>
      </c>
      <c r="O11" s="48">
        <f>VLOOKUP($A11,'Occupancy Raw Data'!$B$8:$BE$51,'Occupancy Raw Data'!V$3,FALSE)</f>
        <v>-9.9557583643170702</v>
      </c>
      <c r="P11" s="48">
        <f>VLOOKUP($A11,'Occupancy Raw Data'!$B$8:$BE$51,'Occupancy Raw Data'!W$3,FALSE)</f>
        <v>-2.3467244988467701</v>
      </c>
      <c r="Q11" s="48">
        <f>VLOOKUP($A11,'Occupancy Raw Data'!$B$8:$BE$51,'Occupancy Raw Data'!X$3,FALSE)</f>
        <v>0.52060392899145103</v>
      </c>
      <c r="R11" s="49">
        <f>VLOOKUP($A11,'Occupancy Raw Data'!$B$8:$BE$51,'Occupancy Raw Data'!Y$3,FALSE)</f>
        <v>-4.8167805724426804</v>
      </c>
      <c r="S11" s="48">
        <f>VLOOKUP($A11,'Occupancy Raw Data'!$B$8:$BE$51,'Occupancy Raw Data'!AA$3,FALSE)</f>
        <v>-5.7247137800099797</v>
      </c>
      <c r="T11" s="48">
        <f>VLOOKUP($A11,'Occupancy Raw Data'!$B$8:$BE$51,'Occupancy Raw Data'!AB$3,FALSE)</f>
        <v>-1.8194904490324499</v>
      </c>
      <c r="U11" s="49">
        <f>VLOOKUP($A11,'Occupancy Raw Data'!$B$8:$BE$51,'Occupancy Raw Data'!AC$3,FALSE)</f>
        <v>-3.7672847658571</v>
      </c>
      <c r="V11" s="50">
        <f>VLOOKUP($A11,'Occupancy Raw Data'!$B$8:$BE$51,'Occupancy Raw Data'!AE$3,FALSE)</f>
        <v>-4.4518105822681804</v>
      </c>
      <c r="X11" s="51">
        <f>VLOOKUP($A11,'ADR Raw Data'!$B$6:$BE$49,'ADR Raw Data'!G$1,FALSE)</f>
        <v>107.145602683287</v>
      </c>
      <c r="Y11" s="52">
        <f>VLOOKUP($A11,'ADR Raw Data'!$B$6:$BE$49,'ADR Raw Data'!H$1,FALSE)</f>
        <v>109.160541697349</v>
      </c>
      <c r="Z11" s="52">
        <f>VLOOKUP($A11,'ADR Raw Data'!$B$6:$BE$49,'ADR Raw Data'!I$1,FALSE)</f>
        <v>111.273824344489</v>
      </c>
      <c r="AA11" s="52">
        <f>VLOOKUP($A11,'ADR Raw Data'!$B$6:$BE$49,'ADR Raw Data'!J$1,FALSE)</f>
        <v>112.25795704314901</v>
      </c>
      <c r="AB11" s="52">
        <f>VLOOKUP($A11,'ADR Raw Data'!$B$6:$BE$49,'ADR Raw Data'!K$1,FALSE)</f>
        <v>113.691445263278</v>
      </c>
      <c r="AC11" s="53">
        <f>VLOOKUP($A11,'ADR Raw Data'!$B$6:$BE$49,'ADR Raw Data'!L$1,FALSE)</f>
        <v>110.970682398891</v>
      </c>
      <c r="AD11" s="52">
        <f>VLOOKUP($A11,'ADR Raw Data'!$B$6:$BE$49,'ADR Raw Data'!N$1,FALSE)</f>
        <v>142.15068762923801</v>
      </c>
      <c r="AE11" s="52">
        <f>VLOOKUP($A11,'ADR Raw Data'!$B$6:$BE$49,'ADR Raw Data'!O$1,FALSE)</f>
        <v>143.63626544565</v>
      </c>
      <c r="AF11" s="53">
        <f>VLOOKUP($A11,'ADR Raw Data'!$B$6:$BE$49,'ADR Raw Data'!P$1,FALSE)</f>
        <v>142.91038057511199</v>
      </c>
      <c r="AG11" s="54">
        <f>VLOOKUP($A11,'ADR Raw Data'!$B$6:$BE$49,'ADR Raw Data'!R$1,FALSE)</f>
        <v>122.122124251077</v>
      </c>
      <c r="AI11" s="47">
        <f>VLOOKUP($A11,'ADR Raw Data'!$B$6:$BE$49,'ADR Raw Data'!T$1,FALSE)</f>
        <v>-5.3216847019599403E-2</v>
      </c>
      <c r="AJ11" s="48">
        <f>VLOOKUP($A11,'ADR Raw Data'!$B$6:$BE$49,'ADR Raw Data'!U$1,FALSE)</f>
        <v>-0.96351144785989895</v>
      </c>
      <c r="AK11" s="48">
        <f>VLOOKUP($A11,'ADR Raw Data'!$B$6:$BE$49,'ADR Raw Data'!V$1,FALSE)</f>
        <v>-2.2376063792135001</v>
      </c>
      <c r="AL11" s="48">
        <f>VLOOKUP($A11,'ADR Raw Data'!$B$6:$BE$49,'ADR Raw Data'!W$1,FALSE)</f>
        <v>-1.58653356762016</v>
      </c>
      <c r="AM11" s="48">
        <f>VLOOKUP($A11,'ADR Raw Data'!$B$6:$BE$49,'ADR Raw Data'!X$1,FALSE)</f>
        <v>0.73077086910240696</v>
      </c>
      <c r="AN11" s="49">
        <f>VLOOKUP($A11,'ADR Raw Data'!$B$6:$BE$49,'ADR Raw Data'!Y$1,FALSE)</f>
        <v>-0.84466893676919597</v>
      </c>
      <c r="AO11" s="48">
        <f>VLOOKUP($A11,'ADR Raw Data'!$B$6:$BE$49,'ADR Raw Data'!AA$1,FALSE)</f>
        <v>-0.57736331390680895</v>
      </c>
      <c r="AP11" s="48">
        <f>VLOOKUP($A11,'ADR Raw Data'!$B$6:$BE$49,'ADR Raw Data'!AB$1,FALSE)</f>
        <v>1.4308387687534201</v>
      </c>
      <c r="AQ11" s="49">
        <f>VLOOKUP($A11,'ADR Raw Data'!$B$6:$BE$49,'ADR Raw Data'!AC$1,FALSE)</f>
        <v>0.43498684902255202</v>
      </c>
      <c r="AR11" s="50">
        <f>VLOOKUP($A11,'ADR Raw Data'!$B$6:$BE$49,'ADR Raw Data'!AE$1,FALSE)</f>
        <v>-0.26316745492091298</v>
      </c>
      <c r="AS11" s="40"/>
      <c r="AT11" s="51">
        <f>VLOOKUP($A11,'RevPAR Raw Data'!$B$6:$BE$49,'RevPAR Raw Data'!G$1,FALSE)</f>
        <v>50.543955099294799</v>
      </c>
      <c r="AU11" s="52">
        <f>VLOOKUP($A11,'RevPAR Raw Data'!$B$6:$BE$49,'RevPAR Raw Data'!H$1,FALSE)</f>
        <v>59.099500411132901</v>
      </c>
      <c r="AV11" s="52">
        <f>VLOOKUP($A11,'RevPAR Raw Data'!$B$6:$BE$49,'RevPAR Raw Data'!I$1,FALSE)</f>
        <v>64.999565412297898</v>
      </c>
      <c r="AW11" s="52">
        <f>VLOOKUP($A11,'RevPAR Raw Data'!$B$6:$BE$49,'RevPAR Raw Data'!J$1,FALSE)</f>
        <v>72.502318631235497</v>
      </c>
      <c r="AX11" s="52">
        <f>VLOOKUP($A11,'RevPAR Raw Data'!$B$6:$BE$49,'RevPAR Raw Data'!K$1,FALSE)</f>
        <v>74.152996289193794</v>
      </c>
      <c r="AY11" s="53">
        <f>VLOOKUP($A11,'RevPAR Raw Data'!$B$6:$BE$49,'RevPAR Raw Data'!L$1,FALSE)</f>
        <v>64.261547938722103</v>
      </c>
      <c r="AZ11" s="52">
        <f>VLOOKUP($A11,'RevPAR Raw Data'!$B$6:$BE$49,'RevPAR Raw Data'!N$1,FALSE)</f>
        <v>107.860060269469</v>
      </c>
      <c r="BA11" s="52">
        <f>VLOOKUP($A11,'RevPAR Raw Data'!$B$6:$BE$49,'RevPAR Raw Data'!O$1,FALSE)</f>
        <v>114.063356660772</v>
      </c>
      <c r="BB11" s="53">
        <f>VLOOKUP($A11,'RevPAR Raw Data'!$B$6:$BE$49,'RevPAR Raw Data'!P$1,FALSE)</f>
        <v>110.96170846512</v>
      </c>
      <c r="BC11" s="54">
        <f>VLOOKUP($A11,'RevPAR Raw Data'!$B$6:$BE$49,'RevPAR Raw Data'!R$1,FALSE)</f>
        <v>77.606350082375201</v>
      </c>
      <c r="BE11" s="47">
        <f>VLOOKUP($A11,'RevPAR Raw Data'!$B$6:$BE$49,'RevPAR Raw Data'!T$1,FALSE)</f>
        <v>-1.2265376643842001</v>
      </c>
      <c r="BF11" s="48">
        <f>VLOOKUP($A11,'RevPAR Raw Data'!$B$6:$BE$49,'RevPAR Raw Data'!U$1,FALSE)</f>
        <v>-11.4718540667198</v>
      </c>
      <c r="BG11" s="48">
        <f>VLOOKUP($A11,'RevPAR Raw Data'!$B$6:$BE$49,'RevPAR Raw Data'!V$1,FALSE)</f>
        <v>-11.9705940592715</v>
      </c>
      <c r="BH11" s="48">
        <f>VLOOKUP($A11,'RevPAR Raw Data'!$B$6:$BE$49,'RevPAR Raw Data'!W$1,FALSE)</f>
        <v>-3.8960264945531602</v>
      </c>
      <c r="BI11" s="48">
        <f>VLOOKUP($A11,'RevPAR Raw Data'!$B$6:$BE$49,'RevPAR Raw Data'!X$1,FALSE)</f>
        <v>1.25517921995033</v>
      </c>
      <c r="BJ11" s="49">
        <f>VLOOKUP($A11,'RevPAR Raw Data'!$B$6:$BE$49,'RevPAR Raw Data'!Y$1,FALSE)</f>
        <v>-5.62076365996412</v>
      </c>
      <c r="BK11" s="48">
        <f>VLOOKUP($A11,'RevPAR Raw Data'!$B$6:$BE$49,'RevPAR Raw Data'!AA$1,FALSE)</f>
        <v>-6.2690246967248404</v>
      </c>
      <c r="BL11" s="48">
        <f>VLOOKUP($A11,'RevPAR Raw Data'!$B$6:$BE$49,'RevPAR Raw Data'!AB$1,FALSE)</f>
        <v>-0.41468565501754601</v>
      </c>
      <c r="BM11" s="49">
        <f>VLOOKUP($A11,'RevPAR Raw Data'!$B$6:$BE$49,'RevPAR Raw Data'!AC$1,FALSE)</f>
        <v>-3.34868511013125</v>
      </c>
      <c r="BN11" s="50">
        <f>VLOOKUP($A11,'RevPAR Raw Data'!$B$6:$BE$49,'RevPAR Raw Data'!AE$1,FALSE)</f>
        <v>-4.7032623205818398</v>
      </c>
    </row>
    <row r="12" spans="1:66" x14ac:dyDescent="0.25">
      <c r="A12" s="63" t="s">
        <v>121</v>
      </c>
      <c r="B12" s="47">
        <f>VLOOKUP($A12,'Occupancy Raw Data'!$B$8:$BE$51,'Occupancy Raw Data'!G$3,FALSE)</f>
        <v>50.084532785012499</v>
      </c>
      <c r="C12" s="48">
        <f>VLOOKUP($A12,'Occupancy Raw Data'!$B$8:$BE$51,'Occupancy Raw Data'!H$3,FALSE)</f>
        <v>54.187799862919803</v>
      </c>
      <c r="D12" s="48">
        <f>VLOOKUP($A12,'Occupancy Raw Data'!$B$8:$BE$51,'Occupancy Raw Data'!I$3,FALSE)</f>
        <v>55.851039524788597</v>
      </c>
      <c r="E12" s="48">
        <f>VLOOKUP($A12,'Occupancy Raw Data'!$B$8:$BE$51,'Occupancy Raw Data'!J$3,FALSE)</f>
        <v>58.578935343842801</v>
      </c>
      <c r="F12" s="48">
        <f>VLOOKUP($A12,'Occupancy Raw Data'!$B$8:$BE$51,'Occupancy Raw Data'!K$3,FALSE)</f>
        <v>58.9124971441626</v>
      </c>
      <c r="G12" s="49">
        <f>VLOOKUP($A12,'Occupancy Raw Data'!$B$8:$BE$51,'Occupancy Raw Data'!L$3,FALSE)</f>
        <v>55.522960932145303</v>
      </c>
      <c r="H12" s="48">
        <f>VLOOKUP($A12,'Occupancy Raw Data'!$B$8:$BE$51,'Occupancy Raw Data'!N$3,FALSE)</f>
        <v>65.953849668722796</v>
      </c>
      <c r="I12" s="48">
        <f>VLOOKUP($A12,'Occupancy Raw Data'!$B$8:$BE$51,'Occupancy Raw Data'!O$3,FALSE)</f>
        <v>69.453963902216103</v>
      </c>
      <c r="J12" s="49">
        <f>VLOOKUP($A12,'Occupancy Raw Data'!$B$8:$BE$51,'Occupancy Raw Data'!P$3,FALSE)</f>
        <v>67.7039067854694</v>
      </c>
      <c r="K12" s="50">
        <f>VLOOKUP($A12,'Occupancy Raw Data'!$B$8:$BE$51,'Occupancy Raw Data'!R$3,FALSE)</f>
        <v>59.003231175952202</v>
      </c>
      <c r="M12" s="47">
        <f>VLOOKUP($A12,'Occupancy Raw Data'!$B$8:$BE$51,'Occupancy Raw Data'!T$3,FALSE)</f>
        <v>2.0783783028800902</v>
      </c>
      <c r="N12" s="48">
        <f>VLOOKUP($A12,'Occupancy Raw Data'!$B$8:$BE$51,'Occupancy Raw Data'!U$3,FALSE)</f>
        <v>-2.32739306017579</v>
      </c>
      <c r="O12" s="48">
        <f>VLOOKUP($A12,'Occupancy Raw Data'!$B$8:$BE$51,'Occupancy Raw Data'!V$3,FALSE)</f>
        <v>-2.38759477090036</v>
      </c>
      <c r="P12" s="48">
        <f>VLOOKUP($A12,'Occupancy Raw Data'!$B$8:$BE$51,'Occupancy Raw Data'!W$3,FALSE)</f>
        <v>-0.40717732591061001</v>
      </c>
      <c r="Q12" s="48">
        <f>VLOOKUP($A12,'Occupancy Raw Data'!$B$8:$BE$51,'Occupancy Raw Data'!X$3,FALSE)</f>
        <v>1.5221648899406901</v>
      </c>
      <c r="R12" s="49">
        <f>VLOOKUP($A12,'Occupancy Raw Data'!$B$8:$BE$51,'Occupancy Raw Data'!Y$3,FALSE)</f>
        <v>-0.35669109457638698</v>
      </c>
      <c r="S12" s="48">
        <f>VLOOKUP($A12,'Occupancy Raw Data'!$B$8:$BE$51,'Occupancy Raw Data'!AA$3,FALSE)</f>
        <v>-3.7349590665597701</v>
      </c>
      <c r="T12" s="48">
        <f>VLOOKUP($A12,'Occupancy Raw Data'!$B$8:$BE$51,'Occupancy Raw Data'!AB$3,FALSE)</f>
        <v>2.7836138763554898</v>
      </c>
      <c r="U12" s="49">
        <f>VLOOKUP($A12,'Occupancy Raw Data'!$B$8:$BE$51,'Occupancy Raw Data'!AC$3,FALSE)</f>
        <v>-0.49818057408706401</v>
      </c>
      <c r="V12" s="50">
        <f>VLOOKUP($A12,'Occupancy Raw Data'!$B$8:$BE$51,'Occupancy Raw Data'!AE$3,FALSE)</f>
        <v>-0.40312216985392502</v>
      </c>
      <c r="X12" s="51">
        <f>VLOOKUP($A12,'ADR Raw Data'!$B$6:$BE$49,'ADR Raw Data'!G$1,FALSE)</f>
        <v>81.382692272602796</v>
      </c>
      <c r="Y12" s="52">
        <f>VLOOKUP($A12,'ADR Raw Data'!$B$6:$BE$49,'ADR Raw Data'!H$1,FALSE)</f>
        <v>81.295872333248994</v>
      </c>
      <c r="Z12" s="52">
        <f>VLOOKUP($A12,'ADR Raw Data'!$B$6:$BE$49,'ADR Raw Data'!I$1,FALSE)</f>
        <v>82.646115519921395</v>
      </c>
      <c r="AA12" s="52">
        <f>VLOOKUP($A12,'ADR Raw Data'!$B$6:$BE$49,'ADR Raw Data'!J$1,FALSE)</f>
        <v>83.367556162246402</v>
      </c>
      <c r="AB12" s="52">
        <f>VLOOKUP($A12,'ADR Raw Data'!$B$6:$BE$49,'ADR Raw Data'!K$1,FALSE)</f>
        <v>83.885672845730198</v>
      </c>
      <c r="AC12" s="53">
        <f>VLOOKUP($A12,'ADR Raw Data'!$B$6:$BE$49,'ADR Raw Data'!L$1,FALSE)</f>
        <v>82.569901902692706</v>
      </c>
      <c r="AD12" s="52">
        <f>VLOOKUP($A12,'ADR Raw Data'!$B$6:$BE$49,'ADR Raw Data'!N$1,FALSE)</f>
        <v>103.441604544824</v>
      </c>
      <c r="AE12" s="52">
        <f>VLOOKUP($A12,'ADR Raw Data'!$B$6:$BE$49,'ADR Raw Data'!O$1,FALSE)</f>
        <v>106.834015131578</v>
      </c>
      <c r="AF12" s="53">
        <f>VLOOKUP($A12,'ADR Raw Data'!$B$6:$BE$49,'ADR Raw Data'!P$1,FALSE)</f>
        <v>105.181654518458</v>
      </c>
      <c r="AG12" s="54">
        <f>VLOOKUP($A12,'ADR Raw Data'!$B$6:$BE$49,'ADR Raw Data'!R$1,FALSE)</f>
        <v>89.983074565770494</v>
      </c>
      <c r="AI12" s="47">
        <f>VLOOKUP($A12,'ADR Raw Data'!$B$6:$BE$49,'ADR Raw Data'!T$1,FALSE)</f>
        <v>1.03923874480219</v>
      </c>
      <c r="AJ12" s="48">
        <f>VLOOKUP($A12,'ADR Raw Data'!$B$6:$BE$49,'ADR Raw Data'!U$1,FALSE)</f>
        <v>-0.36940131315501401</v>
      </c>
      <c r="AK12" s="48">
        <f>VLOOKUP($A12,'ADR Raw Data'!$B$6:$BE$49,'ADR Raw Data'!V$1,FALSE)</f>
        <v>0.46929470234024701</v>
      </c>
      <c r="AL12" s="48">
        <f>VLOOKUP($A12,'ADR Raw Data'!$B$6:$BE$49,'ADR Raw Data'!W$1,FALSE)</f>
        <v>0.83730055636938505</v>
      </c>
      <c r="AM12" s="48">
        <f>VLOOKUP($A12,'ADR Raw Data'!$B$6:$BE$49,'ADR Raw Data'!X$1,FALSE)</f>
        <v>-0.86432159639628003</v>
      </c>
      <c r="AN12" s="49">
        <f>VLOOKUP($A12,'ADR Raw Data'!$B$6:$BE$49,'ADR Raw Data'!Y$1,FALSE)</f>
        <v>0.20041864422273201</v>
      </c>
      <c r="AO12" s="48">
        <f>VLOOKUP($A12,'ADR Raw Data'!$B$6:$BE$49,'ADR Raw Data'!AA$1,FALSE)</f>
        <v>3.2226163003392001</v>
      </c>
      <c r="AP12" s="48">
        <f>VLOOKUP($A12,'ADR Raw Data'!$B$6:$BE$49,'ADR Raw Data'!AB$1,FALSE)</f>
        <v>6.9459343551309303</v>
      </c>
      <c r="AQ12" s="49">
        <f>VLOOKUP($A12,'ADR Raw Data'!$B$6:$BE$49,'ADR Raw Data'!AC$1,FALSE)</f>
        <v>5.1239998369388298</v>
      </c>
      <c r="AR12" s="50">
        <f>VLOOKUP($A12,'ADR Raw Data'!$B$6:$BE$49,'ADR Raw Data'!AE$1,FALSE)</f>
        <v>2.0253405216119802</v>
      </c>
      <c r="AS12" s="40"/>
      <c r="AT12" s="51">
        <f>VLOOKUP($A12,'RevPAR Raw Data'!$B$6:$BE$49,'RevPAR Raw Data'!G$1,FALSE)</f>
        <v>40.760141192597601</v>
      </c>
      <c r="AU12" s="52">
        <f>VLOOKUP($A12,'RevPAR Raw Data'!$B$6:$BE$49,'RevPAR Raw Data'!H$1,FALSE)</f>
        <v>44.052444596755699</v>
      </c>
      <c r="AV12" s="52">
        <f>VLOOKUP($A12,'RevPAR Raw Data'!$B$6:$BE$49,'RevPAR Raw Data'!I$1,FALSE)</f>
        <v>46.158714644733799</v>
      </c>
      <c r="AW12" s="52">
        <f>VLOOKUP($A12,'RevPAR Raw Data'!$B$6:$BE$49,'RevPAR Raw Data'!J$1,FALSE)</f>
        <v>48.835826822024202</v>
      </c>
      <c r="AX12" s="52">
        <f>VLOOKUP($A12,'RevPAR Raw Data'!$B$6:$BE$49,'RevPAR Raw Data'!K$1,FALSE)</f>
        <v>49.419144619602399</v>
      </c>
      <c r="AY12" s="53">
        <f>VLOOKUP($A12,'RevPAR Raw Data'!$B$6:$BE$49,'RevPAR Raw Data'!L$1,FALSE)</f>
        <v>45.845254375142702</v>
      </c>
      <c r="AZ12" s="52">
        <f>VLOOKUP($A12,'RevPAR Raw Data'!$B$6:$BE$49,'RevPAR Raw Data'!N$1,FALSE)</f>
        <v>68.223720356408407</v>
      </c>
      <c r="BA12" s="52">
        <f>VLOOKUP($A12,'RevPAR Raw Data'!$B$6:$BE$49,'RevPAR Raw Data'!O$1,FALSE)</f>
        <v>74.200458304774898</v>
      </c>
      <c r="BB12" s="53">
        <f>VLOOKUP($A12,'RevPAR Raw Data'!$B$6:$BE$49,'RevPAR Raw Data'!P$1,FALSE)</f>
        <v>71.212089330591695</v>
      </c>
      <c r="BC12" s="54">
        <f>VLOOKUP($A12,'RevPAR Raw Data'!$B$6:$BE$49,'RevPAR Raw Data'!R$1,FALSE)</f>
        <v>53.092921505271001</v>
      </c>
      <c r="BE12" s="47">
        <f>VLOOKUP($A12,'RevPAR Raw Data'!$B$6:$BE$49,'RevPAR Raw Data'!T$1,FALSE)</f>
        <v>3.1392163602693799</v>
      </c>
      <c r="BF12" s="48">
        <f>VLOOKUP($A12,'RevPAR Raw Data'!$B$6:$BE$49,'RevPAR Raw Data'!U$1,FALSE)</f>
        <v>-2.6881969528042302</v>
      </c>
      <c r="BG12" s="48">
        <f>VLOOKUP($A12,'RevPAR Raw Data'!$B$6:$BE$49,'RevPAR Raw Data'!V$1,FALSE)</f>
        <v>-1.9295049243333</v>
      </c>
      <c r="BH12" s="48">
        <f>VLOOKUP($A12,'RevPAR Raw Data'!$B$6:$BE$49,'RevPAR Raw Data'!W$1,FALSE)</f>
        <v>0.42671393244351502</v>
      </c>
      <c r="BI12" s="48">
        <f>VLOOKUP($A12,'RevPAR Raw Data'!$B$6:$BE$49,'RevPAR Raw Data'!X$1,FALSE)</f>
        <v>0.644686893667899</v>
      </c>
      <c r="BJ12" s="49">
        <f>VLOOKUP($A12,'RevPAR Raw Data'!$B$6:$BE$49,'RevPAR Raw Data'!Y$1,FALSE)</f>
        <v>-0.156987325809468</v>
      </c>
      <c r="BK12" s="48">
        <f>VLOOKUP($A12,'RevPAR Raw Data'!$B$6:$BE$49,'RevPAR Raw Data'!AA$1,FALSE)</f>
        <v>-0.63270616591052298</v>
      </c>
      <c r="BL12" s="48">
        <f>VLOOKUP($A12,'RevPAR Raw Data'!$B$6:$BE$49,'RevPAR Raw Data'!AB$1,FALSE)</f>
        <v>9.9228962240383893</v>
      </c>
      <c r="BM12" s="49">
        <f>VLOOKUP($A12,'RevPAR Raw Data'!$B$6:$BE$49,'RevPAR Raw Data'!AC$1,FALSE)</f>
        <v>4.60029249104789</v>
      </c>
      <c r="BN12" s="50">
        <f>VLOOKUP($A12,'RevPAR Raw Data'!$B$6:$BE$49,'RevPAR Raw Data'!AE$1,FALSE)</f>
        <v>1.6140537551003999</v>
      </c>
    </row>
    <row r="13" spans="1:66" x14ac:dyDescent="0.25">
      <c r="A13" s="63" t="s">
        <v>122</v>
      </c>
      <c r="B13" s="47">
        <f>VLOOKUP($A13,'Occupancy Raw Data'!$B$8:$BE$51,'Occupancy Raw Data'!G$3,FALSE)</f>
        <v>47.112577367744898</v>
      </c>
      <c r="C13" s="48">
        <f>VLOOKUP($A13,'Occupancy Raw Data'!$B$8:$BE$51,'Occupancy Raw Data'!H$3,FALSE)</f>
        <v>48.195725797033703</v>
      </c>
      <c r="D13" s="48">
        <f>VLOOKUP($A13,'Occupancy Raw Data'!$B$8:$BE$51,'Occupancy Raw Data'!I$3,FALSE)</f>
        <v>48.966483708980398</v>
      </c>
      <c r="E13" s="48">
        <f>VLOOKUP($A13,'Occupancy Raw Data'!$B$8:$BE$51,'Occupancy Raw Data'!J$3,FALSE)</f>
        <v>50.487562770057202</v>
      </c>
      <c r="F13" s="48">
        <f>VLOOKUP($A13,'Occupancy Raw Data'!$B$8:$BE$51,'Occupancy Raw Data'!K$3,FALSE)</f>
        <v>50.823309587761202</v>
      </c>
      <c r="G13" s="49">
        <f>VLOOKUP($A13,'Occupancy Raw Data'!$B$8:$BE$51,'Occupancy Raw Data'!L$3,FALSE)</f>
        <v>49.117131846315502</v>
      </c>
      <c r="H13" s="48">
        <f>VLOOKUP($A13,'Occupancy Raw Data'!$B$8:$BE$51,'Occupancy Raw Data'!N$3,FALSE)</f>
        <v>58.195141889524599</v>
      </c>
      <c r="I13" s="48">
        <f>VLOOKUP($A13,'Occupancy Raw Data'!$B$8:$BE$51,'Occupancy Raw Data'!O$3,FALSE)</f>
        <v>60.843162443068998</v>
      </c>
      <c r="J13" s="49">
        <f>VLOOKUP($A13,'Occupancy Raw Data'!$B$8:$BE$51,'Occupancy Raw Data'!P$3,FALSE)</f>
        <v>59.519152166296799</v>
      </c>
      <c r="K13" s="50">
        <f>VLOOKUP($A13,'Occupancy Raw Data'!$B$8:$BE$51,'Occupancy Raw Data'!R$3,FALSE)</f>
        <v>52.089137652024398</v>
      </c>
      <c r="M13" s="47">
        <f>VLOOKUP($A13,'Occupancy Raw Data'!$B$8:$BE$51,'Occupancy Raw Data'!T$3,FALSE)</f>
        <v>0.51208786259755101</v>
      </c>
      <c r="N13" s="48">
        <f>VLOOKUP($A13,'Occupancy Raw Data'!$B$8:$BE$51,'Occupancy Raw Data'!U$3,FALSE)</f>
        <v>-1.13557344101914</v>
      </c>
      <c r="O13" s="48">
        <f>VLOOKUP($A13,'Occupancy Raw Data'!$B$8:$BE$51,'Occupancy Raw Data'!V$3,FALSE)</f>
        <v>-0.137733395733042</v>
      </c>
      <c r="P13" s="48">
        <f>VLOOKUP($A13,'Occupancy Raw Data'!$B$8:$BE$51,'Occupancy Raw Data'!W$3,FALSE)</f>
        <v>-0.67826495352690896</v>
      </c>
      <c r="Q13" s="48">
        <f>VLOOKUP($A13,'Occupancy Raw Data'!$B$8:$BE$51,'Occupancy Raw Data'!X$3,FALSE)</f>
        <v>-1.3261244672383199</v>
      </c>
      <c r="R13" s="49">
        <f>VLOOKUP($A13,'Occupancy Raw Data'!$B$8:$BE$51,'Occupancy Raw Data'!Y$3,FALSE)</f>
        <v>-0.57042065903530204</v>
      </c>
      <c r="S13" s="48">
        <f>VLOOKUP($A13,'Occupancy Raw Data'!$B$8:$BE$51,'Occupancy Raw Data'!AA$3,FALSE)</f>
        <v>-4.7939648774082801</v>
      </c>
      <c r="T13" s="48">
        <f>VLOOKUP($A13,'Occupancy Raw Data'!$B$8:$BE$51,'Occupancy Raw Data'!AB$3,FALSE)</f>
        <v>0.54647340020541801</v>
      </c>
      <c r="U13" s="49">
        <f>VLOOKUP($A13,'Occupancy Raw Data'!$B$8:$BE$51,'Occupancy Raw Data'!AC$3,FALSE)</f>
        <v>-2.13720238285585</v>
      </c>
      <c r="V13" s="50">
        <f>VLOOKUP($A13,'Occupancy Raw Data'!$B$8:$BE$51,'Occupancy Raw Data'!AE$3,FALSE)</f>
        <v>-1.08741281737021</v>
      </c>
      <c r="X13" s="51">
        <f>VLOOKUP($A13,'ADR Raw Data'!$B$6:$BE$49,'ADR Raw Data'!G$1,FALSE)</f>
        <v>62.9756660345789</v>
      </c>
      <c r="Y13" s="52">
        <f>VLOOKUP($A13,'ADR Raw Data'!$B$6:$BE$49,'ADR Raw Data'!H$1,FALSE)</f>
        <v>61.696108280833499</v>
      </c>
      <c r="Z13" s="52">
        <f>VLOOKUP($A13,'ADR Raw Data'!$B$6:$BE$49,'ADR Raw Data'!I$1,FALSE)</f>
        <v>62.153780854996398</v>
      </c>
      <c r="AA13" s="52">
        <f>VLOOKUP($A13,'ADR Raw Data'!$B$6:$BE$49,'ADR Raw Data'!J$1,FALSE)</f>
        <v>62.162091684496602</v>
      </c>
      <c r="AB13" s="52">
        <f>VLOOKUP($A13,'ADR Raw Data'!$B$6:$BE$49,'ADR Raw Data'!K$1,FALSE)</f>
        <v>62.815606778492601</v>
      </c>
      <c r="AC13" s="53">
        <f>VLOOKUP($A13,'ADR Raw Data'!$B$6:$BE$49,'ADR Raw Data'!L$1,FALSE)</f>
        <v>62.360303681732802</v>
      </c>
      <c r="AD13" s="52">
        <f>VLOOKUP($A13,'ADR Raw Data'!$B$6:$BE$49,'ADR Raw Data'!N$1,FALSE)</f>
        <v>73.860877243766595</v>
      </c>
      <c r="AE13" s="52">
        <f>VLOOKUP($A13,'ADR Raw Data'!$B$6:$BE$49,'ADR Raw Data'!O$1,FALSE)</f>
        <v>77.0141090211132</v>
      </c>
      <c r="AF13" s="53">
        <f>VLOOKUP($A13,'ADR Raw Data'!$B$6:$BE$49,'ADR Raw Data'!P$1,FALSE)</f>
        <v>75.472565131336907</v>
      </c>
      <c r="AG13" s="54">
        <f>VLOOKUP($A13,'ADR Raw Data'!$B$6:$BE$49,'ADR Raw Data'!R$1,FALSE)</f>
        <v>66.641046378041594</v>
      </c>
      <c r="AI13" s="47">
        <f>VLOOKUP($A13,'ADR Raw Data'!$B$6:$BE$49,'ADR Raw Data'!T$1,FALSE)</f>
        <v>1.08040869606211</v>
      </c>
      <c r="AJ13" s="48">
        <f>VLOOKUP($A13,'ADR Raw Data'!$B$6:$BE$49,'ADR Raw Data'!U$1,FALSE)</f>
        <v>7.2301522425078701E-2</v>
      </c>
      <c r="AK13" s="48">
        <f>VLOOKUP($A13,'ADR Raw Data'!$B$6:$BE$49,'ADR Raw Data'!V$1,FALSE)</f>
        <v>-0.23335019192641099</v>
      </c>
      <c r="AL13" s="48">
        <f>VLOOKUP($A13,'ADR Raw Data'!$B$6:$BE$49,'ADR Raw Data'!W$1,FALSE)</f>
        <v>-0.50219738646693501</v>
      </c>
      <c r="AM13" s="48">
        <f>VLOOKUP($A13,'ADR Raw Data'!$B$6:$BE$49,'ADR Raw Data'!X$1,FALSE)</f>
        <v>-0.54687729667059604</v>
      </c>
      <c r="AN13" s="49">
        <f>VLOOKUP($A13,'ADR Raw Data'!$B$6:$BE$49,'ADR Raw Data'!Y$1,FALSE)</f>
        <v>-4.4501205086145502E-2</v>
      </c>
      <c r="AO13" s="48">
        <f>VLOOKUP($A13,'ADR Raw Data'!$B$6:$BE$49,'ADR Raw Data'!AA$1,FALSE)</f>
        <v>0.19054800745412201</v>
      </c>
      <c r="AP13" s="48">
        <f>VLOOKUP($A13,'ADR Raw Data'!$B$6:$BE$49,'ADR Raw Data'!AB$1,FALSE)</f>
        <v>3.4831036836801301</v>
      </c>
      <c r="AQ13" s="49">
        <f>VLOOKUP($A13,'ADR Raw Data'!$B$6:$BE$49,'ADR Raw Data'!AC$1,FALSE)</f>
        <v>1.89440230065129</v>
      </c>
      <c r="AR13" s="50">
        <f>VLOOKUP($A13,'ADR Raw Data'!$B$6:$BE$49,'ADR Raw Data'!AE$1,FALSE)</f>
        <v>0.60155177042183905</v>
      </c>
      <c r="AS13" s="40"/>
      <c r="AT13" s="51">
        <f>VLOOKUP($A13,'RevPAR Raw Data'!$B$6:$BE$49,'RevPAR Raw Data'!G$1,FALSE)</f>
        <v>29.669459383393601</v>
      </c>
      <c r="AU13" s="52">
        <f>VLOOKUP($A13,'RevPAR Raw Data'!$B$6:$BE$49,'RevPAR Raw Data'!H$1,FALSE)</f>
        <v>29.734887174471499</v>
      </c>
      <c r="AV13" s="52">
        <f>VLOOKUP($A13,'RevPAR Raw Data'!$B$6:$BE$49,'RevPAR Raw Data'!I$1,FALSE)</f>
        <v>30.434520976877199</v>
      </c>
      <c r="AW13" s="52">
        <f>VLOOKUP($A13,'RevPAR Raw Data'!$B$6:$BE$49,'RevPAR Raw Data'!J$1,FALSE)</f>
        <v>31.384125058390701</v>
      </c>
      <c r="AX13" s="52">
        <f>VLOOKUP($A13,'RevPAR Raw Data'!$B$6:$BE$49,'RevPAR Raw Data'!K$1,FALSE)</f>
        <v>31.924970302464001</v>
      </c>
      <c r="AY13" s="53">
        <f>VLOOKUP($A13,'RevPAR Raw Data'!$B$6:$BE$49,'RevPAR Raw Data'!L$1,FALSE)</f>
        <v>30.6295925791194</v>
      </c>
      <c r="AZ13" s="52">
        <f>VLOOKUP($A13,'RevPAR Raw Data'!$B$6:$BE$49,'RevPAR Raw Data'!N$1,FALSE)</f>
        <v>42.983442312857598</v>
      </c>
      <c r="BA13" s="52">
        <f>VLOOKUP($A13,'RevPAR Raw Data'!$B$6:$BE$49,'RevPAR Raw Data'!O$1,FALSE)</f>
        <v>46.8578194557982</v>
      </c>
      <c r="BB13" s="53">
        <f>VLOOKUP($A13,'RevPAR Raw Data'!$B$6:$BE$49,'RevPAR Raw Data'!P$1,FALSE)</f>
        <v>44.920630884327899</v>
      </c>
      <c r="BC13" s="54">
        <f>VLOOKUP($A13,'RevPAR Raw Data'!$B$6:$BE$49,'RevPAR Raw Data'!R$1,FALSE)</f>
        <v>34.712746380607499</v>
      </c>
      <c r="BE13" s="47">
        <f>VLOOKUP($A13,'RevPAR Raw Data'!$B$6:$BE$49,'RevPAR Raw Data'!T$1,FALSE)</f>
        <v>1.59802920045865</v>
      </c>
      <c r="BF13" s="48">
        <f>VLOOKUP($A13,'RevPAR Raw Data'!$B$6:$BE$49,'RevPAR Raw Data'!U$1,FALSE)</f>
        <v>-1.0640929554801799</v>
      </c>
      <c r="BG13" s="48">
        <f>VLOOKUP($A13,'RevPAR Raw Data'!$B$6:$BE$49,'RevPAR Raw Data'!V$1,FALSE)</f>
        <v>-0.37076218651616399</v>
      </c>
      <c r="BH13" s="48">
        <f>VLOOKUP($A13,'RevPAR Raw Data'!$B$6:$BE$49,'RevPAR Raw Data'!W$1,FALSE)</f>
        <v>-1.17705611112391</v>
      </c>
      <c r="BI13" s="48">
        <f>VLOOKUP($A13,'RevPAR Raw Data'!$B$6:$BE$49,'RevPAR Raw Data'!X$1,FALSE)</f>
        <v>-1.865749490272</v>
      </c>
      <c r="BJ13" s="49">
        <f>VLOOKUP($A13,'RevPAR Raw Data'!$B$6:$BE$49,'RevPAR Raw Data'!Y$1,FALSE)</f>
        <v>-0.61466802005411703</v>
      </c>
      <c r="BK13" s="48">
        <f>VLOOKUP($A13,'RevPAR Raw Data'!$B$6:$BE$49,'RevPAR Raw Data'!AA$1,FALSE)</f>
        <v>-4.6125516745061104</v>
      </c>
      <c r="BL13" s="48">
        <f>VLOOKUP($A13,'RevPAR Raw Data'!$B$6:$BE$49,'RevPAR Raw Data'!AB$1,FALSE)</f>
        <v>4.0486113190184296</v>
      </c>
      <c r="BM13" s="49">
        <f>VLOOKUP($A13,'RevPAR Raw Data'!$B$6:$BE$49,'RevPAR Raw Data'!AC$1,FALSE)</f>
        <v>-0.283287293314952</v>
      </c>
      <c r="BN13" s="50">
        <f>VLOOKUP($A13,'RevPAR Raw Data'!$B$6:$BE$49,'RevPAR Raw Data'!AE$1,FALSE)</f>
        <v>-0.49240239800306401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46.7790038771249</v>
      </c>
      <c r="C15" s="48">
        <f>VLOOKUP($A15,'Occupancy Raw Data'!$B$8:$BE$45,'Occupancy Raw Data'!H$3,FALSE)</f>
        <v>50.638585287977399</v>
      </c>
      <c r="D15" s="48">
        <f>VLOOKUP($A15,'Occupancy Raw Data'!$B$8:$BE$45,'Occupancy Raw Data'!I$3,FALSE)</f>
        <v>57.921790845774602</v>
      </c>
      <c r="E15" s="48">
        <f>VLOOKUP($A15,'Occupancy Raw Data'!$B$8:$BE$45,'Occupancy Raw Data'!J$3,FALSE)</f>
        <v>64.456763916422503</v>
      </c>
      <c r="F15" s="48">
        <f>VLOOKUP($A15,'Occupancy Raw Data'!$B$8:$BE$45,'Occupancy Raw Data'!K$3,FALSE)</f>
        <v>62.689251065770698</v>
      </c>
      <c r="G15" s="49">
        <f>VLOOKUP($A15,'Occupancy Raw Data'!$B$8:$BE$45,'Occupancy Raw Data'!L$3,FALSE)</f>
        <v>56.497078998614001</v>
      </c>
      <c r="H15" s="48">
        <f>VLOOKUP($A15,'Occupancy Raw Data'!$B$8:$BE$45,'Occupancy Raw Data'!N$3,FALSE)</f>
        <v>66.442693987824697</v>
      </c>
      <c r="I15" s="48">
        <f>VLOOKUP($A15,'Occupancy Raw Data'!$B$8:$BE$45,'Occupancy Raw Data'!O$3,FALSE)</f>
        <v>71.826810055963904</v>
      </c>
      <c r="J15" s="49">
        <f>VLOOKUP($A15,'Occupancy Raw Data'!$B$8:$BE$45,'Occupancy Raw Data'!P$3,FALSE)</f>
        <v>69.1347520218943</v>
      </c>
      <c r="K15" s="50">
        <f>VLOOKUP($A15,'Occupancy Raw Data'!$B$8:$BE$45,'Occupancy Raw Data'!R$3,FALSE)</f>
        <v>60.107842719551201</v>
      </c>
      <c r="M15" s="47">
        <f>VLOOKUP($A15,'Occupancy Raw Data'!$B$8:$BE$45,'Occupancy Raw Data'!T$3,FALSE)</f>
        <v>-16.832046817573801</v>
      </c>
      <c r="N15" s="48">
        <f>VLOOKUP($A15,'Occupancy Raw Data'!$B$8:$BE$45,'Occupancy Raw Data'!U$3,FALSE)</f>
        <v>-29.296893712456502</v>
      </c>
      <c r="O15" s="48">
        <f>VLOOKUP($A15,'Occupancy Raw Data'!$B$8:$BE$45,'Occupancy Raw Data'!V$3,FALSE)</f>
        <v>-26.859081171939501</v>
      </c>
      <c r="P15" s="48">
        <f>VLOOKUP($A15,'Occupancy Raw Data'!$B$8:$BE$45,'Occupancy Raw Data'!W$3,FALSE)</f>
        <v>-15.2007866368228</v>
      </c>
      <c r="Q15" s="48">
        <f>VLOOKUP($A15,'Occupancy Raw Data'!$B$8:$BE$45,'Occupancy Raw Data'!X$3,FALSE)</f>
        <v>-5.5189184296411904</v>
      </c>
      <c r="R15" s="49">
        <f>VLOOKUP($A15,'Occupancy Raw Data'!$B$8:$BE$45,'Occupancy Raw Data'!Y$3,FALSE)</f>
        <v>-19.156396929654701</v>
      </c>
      <c r="S15" s="48">
        <f>VLOOKUP($A15,'Occupancy Raw Data'!$B$8:$BE$45,'Occupancy Raw Data'!AA$3,FALSE)</f>
        <v>-12.626494222957399</v>
      </c>
      <c r="T15" s="48">
        <f>VLOOKUP($A15,'Occupancy Raw Data'!$B$8:$BE$45,'Occupancy Raw Data'!AB$3,FALSE)</f>
        <v>-9.7492450824244496</v>
      </c>
      <c r="U15" s="49">
        <f>VLOOKUP($A15,'Occupancy Raw Data'!$B$8:$BE$45,'Occupancy Raw Data'!AC$3,FALSE)</f>
        <v>-11.155133568145001</v>
      </c>
      <c r="V15" s="50">
        <f>VLOOKUP($A15,'Occupancy Raw Data'!$B$8:$BE$45,'Occupancy Raw Data'!AE$3,FALSE)</f>
        <v>-16.690833148812398</v>
      </c>
      <c r="X15" s="51">
        <f>VLOOKUP($A15,'ADR Raw Data'!$B$6:$BE$43,'ADR Raw Data'!G$1,FALSE)</f>
        <v>148.30095520261</v>
      </c>
      <c r="Y15" s="52">
        <f>VLOOKUP($A15,'ADR Raw Data'!$B$6:$BE$43,'ADR Raw Data'!H$1,FALSE)</f>
        <v>152.80419459890101</v>
      </c>
      <c r="Z15" s="52">
        <f>VLOOKUP($A15,'ADR Raw Data'!$B$6:$BE$43,'ADR Raw Data'!I$1,FALSE)</f>
        <v>166.47573418948301</v>
      </c>
      <c r="AA15" s="52">
        <f>VLOOKUP($A15,'ADR Raw Data'!$B$6:$BE$43,'ADR Raw Data'!J$1,FALSE)</f>
        <v>170.67042486595301</v>
      </c>
      <c r="AB15" s="52">
        <f>VLOOKUP($A15,'ADR Raw Data'!$B$6:$BE$43,'ADR Raw Data'!K$1,FALSE)</f>
        <v>162.20865896147799</v>
      </c>
      <c r="AC15" s="53">
        <f>VLOOKUP($A15,'ADR Raw Data'!$B$6:$BE$43,'ADR Raw Data'!L$1,FALSE)</f>
        <v>161.02543809911199</v>
      </c>
      <c r="AD15" s="52">
        <f>VLOOKUP($A15,'ADR Raw Data'!$B$6:$BE$43,'ADR Raw Data'!N$1,FALSE)</f>
        <v>154.29781467008101</v>
      </c>
      <c r="AE15" s="52">
        <f>VLOOKUP($A15,'ADR Raw Data'!$B$6:$BE$43,'ADR Raw Data'!O$1,FALSE)</f>
        <v>158.48070734209301</v>
      </c>
      <c r="AF15" s="53">
        <f>VLOOKUP($A15,'ADR Raw Data'!$B$6:$BE$43,'ADR Raw Data'!P$1,FALSE)</f>
        <v>156.470700437733</v>
      </c>
      <c r="AG15" s="54">
        <f>VLOOKUP($A15,'ADR Raw Data'!$B$6:$BE$43,'ADR Raw Data'!R$1,FALSE)</f>
        <v>159.52864906842001</v>
      </c>
      <c r="AI15" s="47">
        <f>VLOOKUP($A15,'ADR Raw Data'!$B$6:$BE$43,'ADR Raw Data'!T$1,FALSE)</f>
        <v>-10.1209208470188</v>
      </c>
      <c r="AJ15" s="48">
        <f>VLOOKUP($A15,'ADR Raw Data'!$B$6:$BE$43,'ADR Raw Data'!U$1,FALSE)</f>
        <v>-18.3253208305469</v>
      </c>
      <c r="AK15" s="48">
        <f>VLOOKUP($A15,'ADR Raw Data'!$B$6:$BE$43,'ADR Raw Data'!V$1,FALSE)</f>
        <v>-16.205963567206101</v>
      </c>
      <c r="AL15" s="48">
        <f>VLOOKUP($A15,'ADR Raw Data'!$B$6:$BE$43,'ADR Raw Data'!W$1,FALSE)</f>
        <v>-11.8329590583913</v>
      </c>
      <c r="AM15" s="48">
        <f>VLOOKUP($A15,'ADR Raw Data'!$B$6:$BE$43,'ADR Raw Data'!X$1,FALSE)</f>
        <v>-7.9247056886738498</v>
      </c>
      <c r="AN15" s="49">
        <f>VLOOKUP($A15,'ADR Raw Data'!$B$6:$BE$43,'ADR Raw Data'!Y$1,FALSE)</f>
        <v>-13.1921323146699</v>
      </c>
      <c r="AO15" s="48">
        <f>VLOOKUP($A15,'ADR Raw Data'!$B$6:$BE$43,'ADR Raw Data'!AA$1,FALSE)</f>
        <v>-13.1130290356956</v>
      </c>
      <c r="AP15" s="48">
        <f>VLOOKUP($A15,'ADR Raw Data'!$B$6:$BE$43,'ADR Raw Data'!AB$1,FALSE)</f>
        <v>-14.499887775777299</v>
      </c>
      <c r="AQ15" s="49">
        <f>VLOOKUP($A15,'ADR Raw Data'!$B$6:$BE$43,'ADR Raw Data'!AC$1,FALSE)</f>
        <v>-13.8184299774226</v>
      </c>
      <c r="AR15" s="50">
        <f>VLOOKUP($A15,'ADR Raw Data'!$B$6:$BE$43,'ADR Raw Data'!AE$1,FALSE)</f>
        <v>-13.4328789105738</v>
      </c>
      <c r="AS15" s="40"/>
      <c r="AT15" s="51">
        <f>VLOOKUP($A15,'RevPAR Raw Data'!$B$6:$BE$43,'RevPAR Raw Data'!G$1,FALSE)</f>
        <v>69.373709584042302</v>
      </c>
      <c r="AU15" s="52">
        <f>VLOOKUP($A15,'RevPAR Raw Data'!$B$6:$BE$43,'RevPAR Raw Data'!H$1,FALSE)</f>
        <v>77.377882405571796</v>
      </c>
      <c r="AV15" s="52">
        <f>VLOOKUP($A15,'RevPAR Raw Data'!$B$6:$BE$43,'RevPAR Raw Data'!I$1,FALSE)</f>
        <v>96.425726566200495</v>
      </c>
      <c r="AW15" s="52">
        <f>VLOOKUP($A15,'RevPAR Raw Data'!$B$6:$BE$43,'RevPAR Raw Data'!J$1,FALSE)</f>
        <v>110.008632831002</v>
      </c>
      <c r="AX15" s="52">
        <f>VLOOKUP($A15,'RevPAR Raw Data'!$B$6:$BE$43,'RevPAR Raw Data'!K$1,FALSE)</f>
        <v>101.687393466781</v>
      </c>
      <c r="AY15" s="53">
        <f>VLOOKUP($A15,'RevPAR Raw Data'!$B$6:$BE$43,'RevPAR Raw Data'!L$1,FALSE)</f>
        <v>90.974668970719804</v>
      </c>
      <c r="AZ15" s="52">
        <f>VLOOKUP($A15,'RevPAR Raw Data'!$B$6:$BE$43,'RevPAR Raw Data'!N$1,FALSE)</f>
        <v>102.51962483114301</v>
      </c>
      <c r="BA15" s="52">
        <f>VLOOKUP($A15,'RevPAR Raw Data'!$B$6:$BE$43,'RevPAR Raw Data'!O$1,FALSE)</f>
        <v>113.831636637953</v>
      </c>
      <c r="BB15" s="53">
        <f>VLOOKUP($A15,'RevPAR Raw Data'!$B$6:$BE$43,'RevPAR Raw Data'!P$1,FALSE)</f>
        <v>108.17563073454799</v>
      </c>
      <c r="BC15" s="54">
        <f>VLOOKUP($A15,'RevPAR Raw Data'!$B$6:$BE$43,'RevPAR Raw Data'!R$1,FALSE)</f>
        <v>95.889229474670799</v>
      </c>
      <c r="BE15" s="47">
        <f>VLOOKUP($A15,'RevPAR Raw Data'!$B$6:$BE$43,'RevPAR Raw Data'!T$1,FALSE)</f>
        <v>-25.249409529252901</v>
      </c>
      <c r="BF15" s="48">
        <f>VLOOKUP($A15,'RevPAR Raw Data'!$B$6:$BE$43,'RevPAR Raw Data'!U$1,FALSE)</f>
        <v>-42.253464776811498</v>
      </c>
      <c r="BG15" s="48">
        <f>VLOOKUP($A15,'RevPAR Raw Data'!$B$6:$BE$43,'RevPAR Raw Data'!V$1,FALSE)</f>
        <v>-38.712271829934799</v>
      </c>
      <c r="BH15" s="48">
        <f>VLOOKUP($A15,'RevPAR Raw Data'!$B$6:$BE$43,'RevPAR Raw Data'!W$1,FALSE)</f>
        <v>-25.235042835925402</v>
      </c>
      <c r="BI15" s="48">
        <f>VLOOKUP($A15,'RevPAR Raw Data'!$B$6:$BE$43,'RevPAR Raw Data'!X$1,FALSE)</f>
        <v>-13.006266075568</v>
      </c>
      <c r="BJ15" s="49">
        <f>VLOOKUP($A15,'RevPAR Raw Data'!$B$6:$BE$43,'RevPAR Raw Data'!Y$1,FALSE)</f>
        <v>-29.821392014641301</v>
      </c>
      <c r="BK15" s="48">
        <f>VLOOKUP($A15,'RevPAR Raw Data'!$B$6:$BE$43,'RevPAR Raw Data'!AA$1,FALSE)</f>
        <v>-24.083807405006201</v>
      </c>
      <c r="BL15" s="48">
        <f>VLOOKUP($A15,'RevPAR Raw Data'!$B$6:$BE$43,'RevPAR Raw Data'!AB$1,FALSE)</f>
        <v>-22.835503262264702</v>
      </c>
      <c r="BM15" s="49">
        <f>VLOOKUP($A15,'RevPAR Raw Data'!$B$6:$BE$43,'RevPAR Raw Data'!AC$1,FALSE)</f>
        <v>-23.432099224565601</v>
      </c>
      <c r="BN15" s="50">
        <f>VLOOKUP($A15,'RevPAR Raw Data'!$B$6:$BE$43,'RevPAR Raw Data'!AE$1,FALSE)</f>
        <v>-27.8816526533403</v>
      </c>
    </row>
    <row r="16" spans="1:66" x14ac:dyDescent="0.25">
      <c r="A16" s="63" t="s">
        <v>88</v>
      </c>
      <c r="B16" s="47">
        <f>VLOOKUP($A16,'Occupancy Raw Data'!$B$8:$BE$45,'Occupancy Raw Data'!G$3,FALSE)</f>
        <v>46.0166840458811</v>
      </c>
      <c r="C16" s="48">
        <f>VLOOKUP($A16,'Occupancy Raw Data'!$B$8:$BE$45,'Occupancy Raw Data'!H$3,FALSE)</f>
        <v>51.199165797705902</v>
      </c>
      <c r="D16" s="48">
        <f>VLOOKUP($A16,'Occupancy Raw Data'!$B$8:$BE$45,'Occupancy Raw Data'!I$3,FALSE)</f>
        <v>62.419186652763202</v>
      </c>
      <c r="E16" s="48">
        <f>VLOOKUP($A16,'Occupancy Raw Data'!$B$8:$BE$45,'Occupancy Raw Data'!J$3,FALSE)</f>
        <v>72.148070907194906</v>
      </c>
      <c r="F16" s="48">
        <f>VLOOKUP($A16,'Occupancy Raw Data'!$B$8:$BE$45,'Occupancy Raw Data'!K$3,FALSE)</f>
        <v>74.150156412930102</v>
      </c>
      <c r="G16" s="49">
        <f>VLOOKUP($A16,'Occupancy Raw Data'!$B$8:$BE$45,'Occupancy Raw Data'!L$3,FALSE)</f>
        <v>61.186652763295001</v>
      </c>
      <c r="H16" s="48">
        <f>VLOOKUP($A16,'Occupancy Raw Data'!$B$8:$BE$45,'Occupancy Raw Data'!N$3,FALSE)</f>
        <v>73.253388946819598</v>
      </c>
      <c r="I16" s="48">
        <f>VLOOKUP($A16,'Occupancy Raw Data'!$B$8:$BE$45,'Occupancy Raw Data'!O$3,FALSE)</f>
        <v>74.129301355578704</v>
      </c>
      <c r="J16" s="49">
        <f>VLOOKUP($A16,'Occupancy Raw Data'!$B$8:$BE$45,'Occupancy Raw Data'!P$3,FALSE)</f>
        <v>73.691345151199101</v>
      </c>
      <c r="K16" s="50">
        <f>VLOOKUP($A16,'Occupancy Raw Data'!$B$8:$BE$45,'Occupancy Raw Data'!R$3,FALSE)</f>
        <v>64.759422016981901</v>
      </c>
      <c r="M16" s="47">
        <f>VLOOKUP($A16,'Occupancy Raw Data'!$B$8:$BE$45,'Occupancy Raw Data'!T$3,FALSE)</f>
        <v>-26.512818953257501</v>
      </c>
      <c r="N16" s="48">
        <f>VLOOKUP($A16,'Occupancy Raw Data'!$B$8:$BE$45,'Occupancy Raw Data'!U$3,FALSE)</f>
        <v>-40.004556291697902</v>
      </c>
      <c r="O16" s="48">
        <f>VLOOKUP($A16,'Occupancy Raw Data'!$B$8:$BE$45,'Occupancy Raw Data'!V$3,FALSE)</f>
        <v>-32.8038701501075</v>
      </c>
      <c r="P16" s="48">
        <f>VLOOKUP($A16,'Occupancy Raw Data'!$B$8:$BE$45,'Occupancy Raw Data'!W$3,FALSE)</f>
        <v>-20.8266413912438</v>
      </c>
      <c r="Q16" s="48">
        <f>VLOOKUP($A16,'Occupancy Raw Data'!$B$8:$BE$45,'Occupancy Raw Data'!X$3,FALSE)</f>
        <v>-5.2020424806596903</v>
      </c>
      <c r="R16" s="49">
        <f>VLOOKUP($A16,'Occupancy Raw Data'!$B$8:$BE$45,'Occupancy Raw Data'!Y$3,FALSE)</f>
        <v>-25.417416417414199</v>
      </c>
      <c r="S16" s="48">
        <f>VLOOKUP($A16,'Occupancy Raw Data'!$B$8:$BE$45,'Occupancy Raw Data'!AA$3,FALSE)</f>
        <v>-13.523526714668</v>
      </c>
      <c r="T16" s="48">
        <f>VLOOKUP($A16,'Occupancy Raw Data'!$B$8:$BE$45,'Occupancy Raw Data'!AB$3,FALSE)</f>
        <v>-16.700152030345599</v>
      </c>
      <c r="U16" s="49">
        <f>VLOOKUP($A16,'Occupancy Raw Data'!$B$8:$BE$45,'Occupancy Raw Data'!AC$3,FALSE)</f>
        <v>-15.1509929069887</v>
      </c>
      <c r="V16" s="50">
        <f>VLOOKUP($A16,'Occupancy Raw Data'!$B$8:$BE$45,'Occupancy Raw Data'!AE$3,FALSE)</f>
        <v>-22.363304636424001</v>
      </c>
      <c r="X16" s="51">
        <f>VLOOKUP($A16,'ADR Raw Data'!$B$6:$BE$43,'ADR Raw Data'!G$1,FALSE)</f>
        <v>155.36455699070899</v>
      </c>
      <c r="Y16" s="52">
        <f>VLOOKUP($A16,'ADR Raw Data'!$B$6:$BE$43,'ADR Raw Data'!H$1,FALSE)</f>
        <v>169.81414052953099</v>
      </c>
      <c r="Z16" s="52">
        <f>VLOOKUP($A16,'ADR Raw Data'!$B$6:$BE$43,'ADR Raw Data'!I$1,FALSE)</f>
        <v>177.367003007016</v>
      </c>
      <c r="AA16" s="52">
        <f>VLOOKUP($A16,'ADR Raw Data'!$B$6:$BE$43,'ADR Raw Data'!J$1,FALSE)</f>
        <v>182.00356698944901</v>
      </c>
      <c r="AB16" s="52">
        <f>VLOOKUP($A16,'ADR Raw Data'!$B$6:$BE$43,'ADR Raw Data'!K$1,FALSE)</f>
        <v>171.93767121361199</v>
      </c>
      <c r="AC16" s="53">
        <f>VLOOKUP($A16,'ADR Raw Data'!$B$6:$BE$43,'ADR Raw Data'!L$1,FALSE)</f>
        <v>172.57103377756499</v>
      </c>
      <c r="AD16" s="52">
        <f>VLOOKUP($A16,'ADR Raw Data'!$B$6:$BE$43,'ADR Raw Data'!N$1,FALSE)</f>
        <v>146.95465480427001</v>
      </c>
      <c r="AE16" s="52">
        <f>VLOOKUP($A16,'ADR Raw Data'!$B$6:$BE$43,'ADR Raw Data'!O$1,FALSE)</f>
        <v>141.89376846251201</v>
      </c>
      <c r="AF16" s="53">
        <f>VLOOKUP($A16,'ADR Raw Data'!$B$6:$BE$43,'ADR Raw Data'!P$1,FALSE)</f>
        <v>144.40917291637101</v>
      </c>
      <c r="AG16" s="54">
        <f>VLOOKUP($A16,'ADR Raw Data'!$B$6:$BE$43,'ADR Raw Data'!R$1,FALSE)</f>
        <v>163.415011846433</v>
      </c>
      <c r="AI16" s="47">
        <f>VLOOKUP($A16,'ADR Raw Data'!$B$6:$BE$43,'ADR Raw Data'!T$1,FALSE)</f>
        <v>-12.832773184126401</v>
      </c>
      <c r="AJ16" s="48">
        <f>VLOOKUP($A16,'ADR Raw Data'!$B$6:$BE$43,'ADR Raw Data'!U$1,FALSE)</f>
        <v>-16.0395104055074</v>
      </c>
      <c r="AK16" s="48">
        <f>VLOOKUP($A16,'ADR Raw Data'!$B$6:$BE$43,'ADR Raw Data'!V$1,FALSE)</f>
        <v>-18.2129115251489</v>
      </c>
      <c r="AL16" s="48">
        <f>VLOOKUP($A16,'ADR Raw Data'!$B$6:$BE$43,'ADR Raw Data'!W$1,FALSE)</f>
        <v>-14.3276812509461</v>
      </c>
      <c r="AM16" s="48">
        <f>VLOOKUP($A16,'ADR Raw Data'!$B$6:$BE$43,'ADR Raw Data'!X$1,FALSE)</f>
        <v>-4.6515676771365602</v>
      </c>
      <c r="AN16" s="49">
        <f>VLOOKUP($A16,'ADR Raw Data'!$B$6:$BE$43,'ADR Raw Data'!Y$1,FALSE)</f>
        <v>-13.7050799039376</v>
      </c>
      <c r="AO16" s="48">
        <f>VLOOKUP($A16,'ADR Raw Data'!$B$6:$BE$43,'ADR Raw Data'!AA$1,FALSE)</f>
        <v>-4.6298168748265702</v>
      </c>
      <c r="AP16" s="48">
        <f>VLOOKUP($A16,'ADR Raw Data'!$B$6:$BE$43,'ADR Raw Data'!AB$1,FALSE)</f>
        <v>-7.5754145096488603</v>
      </c>
      <c r="AQ16" s="49">
        <f>VLOOKUP($A16,'ADR Raw Data'!$B$6:$BE$43,'ADR Raw Data'!AC$1,FALSE)</f>
        <v>-6.1054389161721003</v>
      </c>
      <c r="AR16" s="50">
        <f>VLOOKUP($A16,'ADR Raw Data'!$B$6:$BE$43,'ADR Raw Data'!AE$1,FALSE)</f>
        <v>-12.255992255028699</v>
      </c>
      <c r="AS16" s="40"/>
      <c r="AT16" s="51">
        <f>VLOOKUP($A16,'RevPAR Raw Data'!$B$6:$BE$43,'RevPAR Raw Data'!G$1,FALSE)</f>
        <v>71.493617309697598</v>
      </c>
      <c r="AU16" s="52">
        <f>VLOOKUP($A16,'RevPAR Raw Data'!$B$6:$BE$43,'RevPAR Raw Data'!H$1,FALSE)</f>
        <v>86.943423357664201</v>
      </c>
      <c r="AV16" s="52">
        <f>VLOOKUP($A16,'RevPAR Raw Data'!$B$6:$BE$43,'RevPAR Raw Data'!I$1,FALSE)</f>
        <v>110.711040667361</v>
      </c>
      <c r="AW16" s="52">
        <f>VLOOKUP($A16,'RevPAR Raw Data'!$B$6:$BE$43,'RevPAR Raw Data'!J$1,FALSE)</f>
        <v>131.312062565172</v>
      </c>
      <c r="AX16" s="52">
        <f>VLOOKUP($A16,'RevPAR Raw Data'!$B$6:$BE$43,'RevPAR Raw Data'!K$1,FALSE)</f>
        <v>127.492052137643</v>
      </c>
      <c r="AY16" s="53">
        <f>VLOOKUP($A16,'RevPAR Raw Data'!$B$6:$BE$43,'RevPAR Raw Data'!L$1,FALSE)</f>
        <v>105.590439207507</v>
      </c>
      <c r="AZ16" s="52">
        <f>VLOOKUP($A16,'RevPAR Raw Data'!$B$6:$BE$43,'RevPAR Raw Data'!N$1,FALSE)</f>
        <v>107.649264859228</v>
      </c>
      <c r="BA16" s="52">
        <f>VLOOKUP($A16,'RevPAR Raw Data'!$B$6:$BE$43,'RevPAR Raw Data'!O$1,FALSE)</f>
        <v>105.184859228362</v>
      </c>
      <c r="BB16" s="53">
        <f>VLOOKUP($A16,'RevPAR Raw Data'!$B$6:$BE$43,'RevPAR Raw Data'!P$1,FALSE)</f>
        <v>106.417062043795</v>
      </c>
      <c r="BC16" s="54">
        <f>VLOOKUP($A16,'RevPAR Raw Data'!$B$6:$BE$43,'RevPAR Raw Data'!R$1,FALSE)</f>
        <v>105.826617160732</v>
      </c>
      <c r="BE16" s="47">
        <f>VLOOKUP($A16,'RevPAR Raw Data'!$B$6:$BE$43,'RevPAR Raw Data'!T$1,FALSE)</f>
        <v>-35.943262216394402</v>
      </c>
      <c r="BF16" s="48">
        <f>VLOOKUP($A16,'RevPAR Raw Data'!$B$6:$BE$43,'RevPAR Raw Data'!U$1,FALSE)</f>
        <v>-49.627531728121397</v>
      </c>
      <c r="BG16" s="48">
        <f>VLOOKUP($A16,'RevPAR Raw Data'!$B$6:$BE$43,'RevPAR Raw Data'!V$1,FALSE)</f>
        <v>-45.042241827992598</v>
      </c>
      <c r="BH16" s="48">
        <f>VLOOKUP($A16,'RevPAR Raw Data'!$B$6:$BE$43,'RevPAR Raw Data'!W$1,FALSE)</f>
        <v>-32.170347848375002</v>
      </c>
      <c r="BI16" s="48">
        <f>VLOOKUP($A16,'RevPAR Raw Data'!$B$6:$BE$43,'RevPAR Raw Data'!X$1,FALSE)</f>
        <v>-9.6116336312149695</v>
      </c>
      <c r="BJ16" s="49">
        <f>VLOOKUP($A16,'RevPAR Raw Data'!$B$6:$BE$43,'RevPAR Raw Data'!Y$1,FALSE)</f>
        <v>-35.6390190918287</v>
      </c>
      <c r="BK16" s="48">
        <f>VLOOKUP($A16,'RevPAR Raw Data'!$B$6:$BE$43,'RevPAR Raw Data'!AA$1,FALSE)</f>
        <v>-17.5272290675872</v>
      </c>
      <c r="BL16" s="48">
        <f>VLOOKUP($A16,'RevPAR Raw Data'!$B$6:$BE$43,'RevPAR Raw Data'!AB$1,FALSE)</f>
        <v>-23.010460799954199</v>
      </c>
      <c r="BM16" s="49">
        <f>VLOOKUP($A16,'RevPAR Raw Data'!$B$6:$BE$43,'RevPAR Raw Data'!AC$1,FALSE)</f>
        <v>-20.331397206030999</v>
      </c>
      <c r="BN16" s="50">
        <f>VLOOKUP($A16,'RevPAR Raw Data'!$B$6:$BE$43,'RevPAR Raw Data'!AE$1,FALSE)</f>
        <v>-31.8784520072441</v>
      </c>
    </row>
    <row r="17" spans="1:66" x14ac:dyDescent="0.25">
      <c r="A17" s="63" t="s">
        <v>89</v>
      </c>
      <c r="B17" s="47">
        <f>VLOOKUP($A17,'Occupancy Raw Data'!$B$8:$BE$45,'Occupancy Raw Data'!G$3,FALSE)</f>
        <v>43.599860740396799</v>
      </c>
      <c r="C17" s="48">
        <f>VLOOKUP($A17,'Occupancy Raw Data'!$B$8:$BE$45,'Occupancy Raw Data'!H$3,FALSE)</f>
        <v>47.023325983520898</v>
      </c>
      <c r="D17" s="48">
        <f>VLOOKUP($A17,'Occupancy Raw Data'!$B$8:$BE$45,'Occupancy Raw Data'!I$3,FALSE)</f>
        <v>50.945804804456301</v>
      </c>
      <c r="E17" s="48">
        <f>VLOOKUP($A17,'Occupancy Raw Data'!$B$8:$BE$45,'Occupancy Raw Data'!J$3,FALSE)</f>
        <v>55.831495880236702</v>
      </c>
      <c r="F17" s="48">
        <f>VLOOKUP($A17,'Occupancy Raw Data'!$B$8:$BE$45,'Occupancy Raw Data'!K$3,FALSE)</f>
        <v>57.108042242079598</v>
      </c>
      <c r="G17" s="49">
        <f>VLOOKUP($A17,'Occupancy Raw Data'!$B$8:$BE$45,'Occupancy Raw Data'!L$3,FALSE)</f>
        <v>50.901705930138</v>
      </c>
      <c r="H17" s="48">
        <f>VLOOKUP($A17,'Occupancy Raw Data'!$B$8:$BE$45,'Occupancy Raw Data'!N$3,FALSE)</f>
        <v>67.366833004525901</v>
      </c>
      <c r="I17" s="48">
        <f>VLOOKUP($A17,'Occupancy Raw Data'!$B$8:$BE$45,'Occupancy Raw Data'!O$3,FALSE)</f>
        <v>74.109318788441399</v>
      </c>
      <c r="J17" s="49">
        <f>VLOOKUP($A17,'Occupancy Raw Data'!$B$8:$BE$45,'Occupancy Raw Data'!P$3,FALSE)</f>
        <v>70.738075896483593</v>
      </c>
      <c r="K17" s="50">
        <f>VLOOKUP($A17,'Occupancy Raw Data'!$B$8:$BE$45,'Occupancy Raw Data'!R$3,FALSE)</f>
        <v>56.569240206236799</v>
      </c>
      <c r="M17" s="47">
        <f>VLOOKUP($A17,'Occupancy Raw Data'!$B$8:$BE$45,'Occupancy Raw Data'!T$3,FALSE)</f>
        <v>-18.541084477865802</v>
      </c>
      <c r="N17" s="48">
        <f>VLOOKUP($A17,'Occupancy Raw Data'!$B$8:$BE$45,'Occupancy Raw Data'!U$3,FALSE)</f>
        <v>-32.396610466355199</v>
      </c>
      <c r="O17" s="48">
        <f>VLOOKUP($A17,'Occupancy Raw Data'!$B$8:$BE$45,'Occupancy Raw Data'!V$3,FALSE)</f>
        <v>-36.249278398840303</v>
      </c>
      <c r="P17" s="48">
        <f>VLOOKUP($A17,'Occupancy Raw Data'!$B$8:$BE$45,'Occupancy Raw Data'!W$3,FALSE)</f>
        <v>-28.130821399420199</v>
      </c>
      <c r="Q17" s="48">
        <f>VLOOKUP($A17,'Occupancy Raw Data'!$B$8:$BE$45,'Occupancy Raw Data'!X$3,FALSE)</f>
        <v>-11.326560693882801</v>
      </c>
      <c r="R17" s="49">
        <f>VLOOKUP($A17,'Occupancy Raw Data'!$B$8:$BE$45,'Occupancy Raw Data'!Y$3,FALSE)</f>
        <v>-26.247158136013802</v>
      </c>
      <c r="S17" s="48">
        <f>VLOOKUP($A17,'Occupancy Raw Data'!$B$8:$BE$45,'Occupancy Raw Data'!AA$3,FALSE)</f>
        <v>-10.485878946624201</v>
      </c>
      <c r="T17" s="48">
        <f>VLOOKUP($A17,'Occupancy Raw Data'!$B$8:$BE$45,'Occupancy Raw Data'!AB$3,FALSE)</f>
        <v>-2.5788213179416601</v>
      </c>
      <c r="U17" s="49">
        <f>VLOOKUP($A17,'Occupancy Raw Data'!$B$8:$BE$45,'Occupancy Raw Data'!AC$3,FALSE)</f>
        <v>-6.5111174318836698</v>
      </c>
      <c r="V17" s="50">
        <f>VLOOKUP($A17,'Occupancy Raw Data'!$B$8:$BE$45,'Occupancy Raw Data'!AE$3,FALSE)</f>
        <v>-20.230703029417501</v>
      </c>
      <c r="X17" s="51">
        <f>VLOOKUP($A17,'ADR Raw Data'!$B$6:$BE$43,'ADR Raw Data'!G$1,FALSE)</f>
        <v>127.546244343891</v>
      </c>
      <c r="Y17" s="52">
        <f>VLOOKUP($A17,'ADR Raw Data'!$B$6:$BE$43,'ADR Raw Data'!H$1,FALSE)</f>
        <v>135.62240375123301</v>
      </c>
      <c r="Z17" s="52">
        <f>VLOOKUP($A17,'ADR Raw Data'!$B$6:$BE$43,'ADR Raw Data'!I$1,FALSE)</f>
        <v>139.06366742596799</v>
      </c>
      <c r="AA17" s="52">
        <f>VLOOKUP($A17,'ADR Raw Data'!$B$6:$BE$43,'ADR Raw Data'!J$1,FALSE)</f>
        <v>141.884816046559</v>
      </c>
      <c r="AB17" s="52">
        <f>VLOOKUP($A17,'ADR Raw Data'!$B$6:$BE$43,'ADR Raw Data'!K$1,FALSE)</f>
        <v>145.500365779313</v>
      </c>
      <c r="AC17" s="53">
        <f>VLOOKUP($A17,'ADR Raw Data'!$B$6:$BE$43,'ADR Raw Data'!L$1,FALSE)</f>
        <v>138.51798230814799</v>
      </c>
      <c r="AD17" s="52">
        <f>VLOOKUP($A17,'ADR Raw Data'!$B$6:$BE$43,'ADR Raw Data'!N$1,FALSE)</f>
        <v>143.36106115417701</v>
      </c>
      <c r="AE17" s="52">
        <f>VLOOKUP($A17,'ADR Raw Data'!$B$6:$BE$43,'ADR Raw Data'!O$1,FALSE)</f>
        <v>152.80662073285299</v>
      </c>
      <c r="AF17" s="53">
        <f>VLOOKUP($A17,'ADR Raw Data'!$B$6:$BE$43,'ADR Raw Data'!P$1,FALSE)</f>
        <v>148.308919694856</v>
      </c>
      <c r="AG17" s="54">
        <f>VLOOKUP($A17,'ADR Raw Data'!$B$6:$BE$43,'ADR Raw Data'!R$1,FALSE)</f>
        <v>142.016057382333</v>
      </c>
      <c r="AI17" s="47">
        <f>VLOOKUP($A17,'ADR Raw Data'!$B$6:$BE$43,'ADR Raw Data'!T$1,FALSE)</f>
        <v>-7.0543562537828999</v>
      </c>
      <c r="AJ17" s="48">
        <f>VLOOKUP($A17,'ADR Raw Data'!$B$6:$BE$43,'ADR Raw Data'!U$1,FALSE)</f>
        <v>-12.0039179766523</v>
      </c>
      <c r="AK17" s="48">
        <f>VLOOKUP($A17,'ADR Raw Data'!$B$6:$BE$43,'ADR Raw Data'!V$1,FALSE)</f>
        <v>-16.4934297077255</v>
      </c>
      <c r="AL17" s="48">
        <f>VLOOKUP($A17,'ADR Raw Data'!$B$6:$BE$43,'ADR Raw Data'!W$1,FALSE)</f>
        <v>-12.1056467503129</v>
      </c>
      <c r="AM17" s="48">
        <f>VLOOKUP($A17,'ADR Raw Data'!$B$6:$BE$43,'ADR Raw Data'!X$1,FALSE)</f>
        <v>2.9370695975821199</v>
      </c>
      <c r="AN17" s="49">
        <f>VLOOKUP($A17,'ADR Raw Data'!$B$6:$BE$43,'ADR Raw Data'!Y$1,FALSE)</f>
        <v>-9.8400091731059796</v>
      </c>
      <c r="AO17" s="48">
        <f>VLOOKUP($A17,'ADR Raw Data'!$B$6:$BE$43,'ADR Raw Data'!AA$1,FALSE)</f>
        <v>1.0431413491757699</v>
      </c>
      <c r="AP17" s="48">
        <f>VLOOKUP($A17,'ADR Raw Data'!$B$6:$BE$43,'ADR Raw Data'!AB$1,FALSE)</f>
        <v>6.7771641575289303</v>
      </c>
      <c r="AQ17" s="49">
        <f>VLOOKUP($A17,'ADR Raw Data'!$B$6:$BE$43,'ADR Raw Data'!AC$1,FALSE)</f>
        <v>4.0780453460717698</v>
      </c>
      <c r="AR17" s="50">
        <f>VLOOKUP($A17,'ADR Raw Data'!$B$6:$BE$43,'ADR Raw Data'!AE$1,FALSE)</f>
        <v>-5.4741162586658598</v>
      </c>
      <c r="AS17" s="40"/>
      <c r="AT17" s="51">
        <f>VLOOKUP($A17,'RevPAR Raw Data'!$B$6:$BE$43,'RevPAR Raw Data'!G$1,FALSE)</f>
        <v>55.609984913542903</v>
      </c>
      <c r="AU17" s="52">
        <f>VLOOKUP($A17,'RevPAR Raw Data'!$B$6:$BE$43,'RevPAR Raw Data'!H$1,FALSE)</f>
        <v>63.774165022629603</v>
      </c>
      <c r="AV17" s="52">
        <f>VLOOKUP($A17,'RevPAR Raw Data'!$B$6:$BE$43,'RevPAR Raw Data'!I$1,FALSE)</f>
        <v>70.847104560752001</v>
      </c>
      <c r="AW17" s="52">
        <f>VLOOKUP($A17,'RevPAR Raw Data'!$B$6:$BE$43,'RevPAR Raw Data'!J$1,FALSE)</f>
        <v>79.216415225716602</v>
      </c>
      <c r="AX17" s="52">
        <f>VLOOKUP($A17,'RevPAR Raw Data'!$B$6:$BE$43,'RevPAR Raw Data'!K$1,FALSE)</f>
        <v>83.092410351630406</v>
      </c>
      <c r="AY17" s="53">
        <f>VLOOKUP($A17,'RevPAR Raw Data'!$B$6:$BE$43,'RevPAR Raw Data'!L$1,FALSE)</f>
        <v>70.508016014854306</v>
      </c>
      <c r="AZ17" s="52">
        <f>VLOOKUP($A17,'RevPAR Raw Data'!$B$6:$BE$43,'RevPAR Raw Data'!N$1,FALSE)</f>
        <v>96.577806661251003</v>
      </c>
      <c r="BA17" s="52">
        <f>VLOOKUP($A17,'RevPAR Raw Data'!$B$6:$BE$43,'RevPAR Raw Data'!O$1,FALSE)</f>
        <v>113.243945688754</v>
      </c>
      <c r="BB17" s="53">
        <f>VLOOKUP($A17,'RevPAR Raw Data'!$B$6:$BE$43,'RevPAR Raw Data'!P$1,FALSE)</f>
        <v>104.910876175002</v>
      </c>
      <c r="BC17" s="54">
        <f>VLOOKUP($A17,'RevPAR Raw Data'!$B$6:$BE$43,'RevPAR Raw Data'!R$1,FALSE)</f>
        <v>80.337404632039593</v>
      </c>
      <c r="BE17" s="47">
        <f>VLOOKUP($A17,'RevPAR Raw Data'!$B$6:$BE$43,'RevPAR Raw Data'!T$1,FALSE)</f>
        <v>-24.287486579265199</v>
      </c>
      <c r="BF17" s="48">
        <f>VLOOKUP($A17,'RevPAR Raw Data'!$B$6:$BE$43,'RevPAR Raw Data'!U$1,FALSE)</f>
        <v>-40.511665895410601</v>
      </c>
      <c r="BG17" s="48">
        <f>VLOOKUP($A17,'RevPAR Raw Data'!$B$6:$BE$43,'RevPAR Raw Data'!V$1,FALSE)</f>
        <v>-46.763958854295304</v>
      </c>
      <c r="BH17" s="48">
        <f>VLOOKUP($A17,'RevPAR Raw Data'!$B$6:$BE$43,'RevPAR Raw Data'!W$1,FALSE)</f>
        <v>-36.8310502831579</v>
      </c>
      <c r="BI17" s="48">
        <f>VLOOKUP($A17,'RevPAR Raw Data'!$B$6:$BE$43,'RevPAR Raw Data'!X$1,FALSE)</f>
        <v>-8.7221600668924708</v>
      </c>
      <c r="BJ17" s="49">
        <f>VLOOKUP($A17,'RevPAR Raw Data'!$B$6:$BE$43,'RevPAR Raw Data'!Y$1,FALSE)</f>
        <v>-33.504444540856397</v>
      </c>
      <c r="BK17" s="48">
        <f>VLOOKUP($A17,'RevPAR Raw Data'!$B$6:$BE$43,'RevPAR Raw Data'!AA$1,FALSE)</f>
        <v>-9.5521201365651809</v>
      </c>
      <c r="BL17" s="48">
        <f>VLOOKUP($A17,'RevPAR Raw Data'!$B$6:$BE$43,'RevPAR Raw Data'!AB$1,FALSE)</f>
        <v>4.0235718855410099</v>
      </c>
      <c r="BM17" s="49">
        <f>VLOOKUP($A17,'RevPAR Raw Data'!$B$6:$BE$43,'RevPAR Raw Data'!AC$1,FALSE)</f>
        <v>-2.6985984072200999</v>
      </c>
      <c r="BN17" s="50">
        <f>VLOOKUP($A17,'RevPAR Raw Data'!$B$6:$BE$43,'RevPAR Raw Data'!AE$1,FALSE)</f>
        <v>-24.597367084307599</v>
      </c>
    </row>
    <row r="18" spans="1:66" x14ac:dyDescent="0.25">
      <c r="A18" s="63" t="s">
        <v>26</v>
      </c>
      <c r="B18" s="47">
        <f>VLOOKUP($A18,'Occupancy Raw Data'!$B$8:$BE$45,'Occupancy Raw Data'!G$3,FALSE)</f>
        <v>45.272727272727202</v>
      </c>
      <c r="C18" s="48">
        <f>VLOOKUP($A18,'Occupancy Raw Data'!$B$8:$BE$45,'Occupancy Raw Data'!H$3,FALSE)</f>
        <v>53.863636363636303</v>
      </c>
      <c r="D18" s="48">
        <f>VLOOKUP($A18,'Occupancy Raw Data'!$B$8:$BE$45,'Occupancy Raw Data'!I$3,FALSE)</f>
        <v>65.181818181818102</v>
      </c>
      <c r="E18" s="48">
        <f>VLOOKUP($A18,'Occupancy Raw Data'!$B$8:$BE$45,'Occupancy Raw Data'!J$3,FALSE)</f>
        <v>75.727272727272705</v>
      </c>
      <c r="F18" s="48">
        <f>VLOOKUP($A18,'Occupancy Raw Data'!$B$8:$BE$45,'Occupancy Raw Data'!K$3,FALSE)</f>
        <v>64.965909090908994</v>
      </c>
      <c r="G18" s="49">
        <f>VLOOKUP($A18,'Occupancy Raw Data'!$B$8:$BE$45,'Occupancy Raw Data'!L$3,FALSE)</f>
        <v>61.002272727272697</v>
      </c>
      <c r="H18" s="48">
        <f>VLOOKUP($A18,'Occupancy Raw Data'!$B$8:$BE$45,'Occupancy Raw Data'!N$3,FALSE)</f>
        <v>60.886363636363598</v>
      </c>
      <c r="I18" s="48">
        <f>VLOOKUP($A18,'Occupancy Raw Data'!$B$8:$BE$45,'Occupancy Raw Data'!O$3,FALSE)</f>
        <v>62.511363636363598</v>
      </c>
      <c r="J18" s="49">
        <f>VLOOKUP($A18,'Occupancy Raw Data'!$B$8:$BE$45,'Occupancy Raw Data'!P$3,FALSE)</f>
        <v>61.698863636363598</v>
      </c>
      <c r="K18" s="50">
        <f>VLOOKUP($A18,'Occupancy Raw Data'!$B$8:$BE$45,'Occupancy Raw Data'!R$3,FALSE)</f>
        <v>61.201298701298697</v>
      </c>
      <c r="M18" s="47">
        <f>VLOOKUP($A18,'Occupancy Raw Data'!$B$8:$BE$45,'Occupancy Raw Data'!T$3,FALSE)</f>
        <v>-12.983465568408899</v>
      </c>
      <c r="N18" s="48">
        <f>VLOOKUP($A18,'Occupancy Raw Data'!$B$8:$BE$45,'Occupancy Raw Data'!U$3,FALSE)</f>
        <v>-22.585557501283098</v>
      </c>
      <c r="O18" s="48">
        <f>VLOOKUP($A18,'Occupancy Raw Data'!$B$8:$BE$45,'Occupancy Raw Data'!V$3,FALSE)</f>
        <v>-20.0016114061774</v>
      </c>
      <c r="P18" s="48">
        <f>VLOOKUP($A18,'Occupancy Raw Data'!$B$8:$BE$45,'Occupancy Raw Data'!W$3,FALSE)</f>
        <v>-3.1017821622493398</v>
      </c>
      <c r="Q18" s="48">
        <f>VLOOKUP($A18,'Occupancy Raw Data'!$B$8:$BE$45,'Occupancy Raw Data'!X$3,FALSE)</f>
        <v>4.1066363973001598</v>
      </c>
      <c r="R18" s="49">
        <f>VLOOKUP($A18,'Occupancy Raw Data'!$B$8:$BE$45,'Occupancy Raw Data'!Y$3,FALSE)</f>
        <v>-11.240893273057299</v>
      </c>
      <c r="S18" s="48">
        <f>VLOOKUP($A18,'Occupancy Raw Data'!$B$8:$BE$45,'Occupancy Raw Data'!AA$3,FALSE)</f>
        <v>-8.3208981780223894</v>
      </c>
      <c r="T18" s="48">
        <f>VLOOKUP($A18,'Occupancy Raw Data'!$B$8:$BE$45,'Occupancy Raw Data'!AB$3,FALSE)</f>
        <v>-10.2462089793086</v>
      </c>
      <c r="U18" s="49">
        <f>VLOOKUP($A18,'Occupancy Raw Data'!$B$8:$BE$45,'Occupancy Raw Data'!AC$3,FALSE)</f>
        <v>-9.3064428035449591</v>
      </c>
      <c r="V18" s="50">
        <f>VLOOKUP($A18,'Occupancy Raw Data'!$B$8:$BE$45,'Occupancy Raw Data'!AE$3,FALSE)</f>
        <v>-10.6922134539673</v>
      </c>
      <c r="X18" s="51">
        <f>VLOOKUP($A18,'ADR Raw Data'!$B$6:$BE$43,'ADR Raw Data'!G$1,FALSE)</f>
        <v>135.56673443775099</v>
      </c>
      <c r="Y18" s="52">
        <f>VLOOKUP($A18,'ADR Raw Data'!$B$6:$BE$43,'ADR Raw Data'!H$1,FALSE)</f>
        <v>150.56244936708799</v>
      </c>
      <c r="Z18" s="52">
        <f>VLOOKUP($A18,'ADR Raw Data'!$B$6:$BE$43,'ADR Raw Data'!I$1,FALSE)</f>
        <v>165.95638249651299</v>
      </c>
      <c r="AA18" s="52">
        <f>VLOOKUP($A18,'ADR Raw Data'!$B$6:$BE$43,'ADR Raw Data'!J$1,FALSE)</f>
        <v>173.76570678271301</v>
      </c>
      <c r="AB18" s="52">
        <f>VLOOKUP($A18,'ADR Raw Data'!$B$6:$BE$43,'ADR Raw Data'!K$1,FALSE)</f>
        <v>152.41581248906701</v>
      </c>
      <c r="AC18" s="53">
        <f>VLOOKUP($A18,'ADR Raw Data'!$B$6:$BE$43,'ADR Raw Data'!L$1,FALSE)</f>
        <v>157.78195894340701</v>
      </c>
      <c r="AD18" s="52">
        <f>VLOOKUP($A18,'ADR Raw Data'!$B$6:$BE$43,'ADR Raw Data'!N$1,FALSE)</f>
        <v>130.33924412094001</v>
      </c>
      <c r="AE18" s="52">
        <f>VLOOKUP($A18,'ADR Raw Data'!$B$6:$BE$43,'ADR Raw Data'!O$1,FALSE)</f>
        <v>132.873272132339</v>
      </c>
      <c r="AF18" s="53">
        <f>VLOOKUP($A18,'ADR Raw Data'!$B$6:$BE$43,'ADR Raw Data'!P$1,FALSE)</f>
        <v>131.62294318077099</v>
      </c>
      <c r="AG18" s="54">
        <f>VLOOKUP($A18,'ADR Raw Data'!$B$6:$BE$43,'ADR Raw Data'!R$1,FALSE)</f>
        <v>150.247190981432</v>
      </c>
      <c r="AI18" s="47">
        <f>VLOOKUP($A18,'ADR Raw Data'!$B$6:$BE$43,'ADR Raw Data'!T$1,FALSE)</f>
        <v>-6.3658704955697498</v>
      </c>
      <c r="AJ18" s="48">
        <f>VLOOKUP($A18,'ADR Raw Data'!$B$6:$BE$43,'ADR Raw Data'!U$1,FALSE)</f>
        <v>-12.973281947329999</v>
      </c>
      <c r="AK18" s="48">
        <f>VLOOKUP($A18,'ADR Raw Data'!$B$6:$BE$43,'ADR Raw Data'!V$1,FALSE)</f>
        <v>-10.310337129581701</v>
      </c>
      <c r="AL18" s="48">
        <f>VLOOKUP($A18,'ADR Raw Data'!$B$6:$BE$43,'ADR Raw Data'!W$1,FALSE)</f>
        <v>-2.1263014068998198</v>
      </c>
      <c r="AM18" s="48">
        <f>VLOOKUP($A18,'ADR Raw Data'!$B$6:$BE$43,'ADR Raw Data'!X$1,FALSE)</f>
        <v>-0.875635418620201</v>
      </c>
      <c r="AN18" s="49">
        <f>VLOOKUP($A18,'ADR Raw Data'!$B$6:$BE$43,'ADR Raw Data'!Y$1,FALSE)</f>
        <v>-6.70520100245351</v>
      </c>
      <c r="AO18" s="48">
        <f>VLOOKUP($A18,'ADR Raw Data'!$B$6:$BE$43,'ADR Raw Data'!AA$1,FALSE)</f>
        <v>-0.113041603892585</v>
      </c>
      <c r="AP18" s="48">
        <f>VLOOKUP($A18,'ADR Raw Data'!$B$6:$BE$43,'ADR Raw Data'!AB$1,FALSE)</f>
        <v>0.87803331354416803</v>
      </c>
      <c r="AQ18" s="49">
        <f>VLOOKUP($A18,'ADR Raw Data'!$B$6:$BE$43,'ADR Raw Data'!AC$1,FALSE)</f>
        <v>0.38635018033775798</v>
      </c>
      <c r="AR18" s="50">
        <f>VLOOKUP($A18,'ADR Raw Data'!$B$6:$BE$43,'ADR Raw Data'!AE$1,FALSE)</f>
        <v>-5.1123398750807496</v>
      </c>
      <c r="AS18" s="40"/>
      <c r="AT18" s="51">
        <f>VLOOKUP($A18,'RevPAR Raw Data'!$B$6:$BE$43,'RevPAR Raw Data'!G$1,FALSE)</f>
        <v>61.374757954545402</v>
      </c>
      <c r="AU18" s="52">
        <f>VLOOKUP($A18,'RevPAR Raw Data'!$B$6:$BE$43,'RevPAR Raw Data'!H$1,FALSE)</f>
        <v>81.098410227272694</v>
      </c>
      <c r="AV18" s="52">
        <f>VLOOKUP($A18,'RevPAR Raw Data'!$B$6:$BE$43,'RevPAR Raw Data'!I$1,FALSE)</f>
        <v>108.1733875</v>
      </c>
      <c r="AW18" s="52">
        <f>VLOOKUP($A18,'RevPAR Raw Data'!$B$6:$BE$43,'RevPAR Raw Data'!J$1,FALSE)</f>
        <v>131.588030681818</v>
      </c>
      <c r="AX18" s="52">
        <f>VLOOKUP($A18,'RevPAR Raw Data'!$B$6:$BE$43,'RevPAR Raw Data'!K$1,FALSE)</f>
        <v>99.018318181818103</v>
      </c>
      <c r="AY18" s="53">
        <f>VLOOKUP($A18,'RevPAR Raw Data'!$B$6:$BE$43,'RevPAR Raw Data'!L$1,FALSE)</f>
        <v>96.2505809090909</v>
      </c>
      <c r="AZ18" s="52">
        <f>VLOOKUP($A18,'RevPAR Raw Data'!$B$6:$BE$43,'RevPAR Raw Data'!N$1,FALSE)</f>
        <v>79.358826136363604</v>
      </c>
      <c r="BA18" s="52">
        <f>VLOOKUP($A18,'RevPAR Raw Data'!$B$6:$BE$43,'RevPAR Raw Data'!O$1,FALSE)</f>
        <v>83.060894318181795</v>
      </c>
      <c r="BB18" s="53">
        <f>VLOOKUP($A18,'RevPAR Raw Data'!$B$6:$BE$43,'RevPAR Raw Data'!P$1,FALSE)</f>
        <v>81.209860227272699</v>
      </c>
      <c r="BC18" s="54">
        <f>VLOOKUP($A18,'RevPAR Raw Data'!$B$6:$BE$43,'RevPAR Raw Data'!R$1,FALSE)</f>
        <v>91.953232142857104</v>
      </c>
      <c r="BE18" s="47">
        <f>VLOOKUP($A18,'RevPAR Raw Data'!$B$6:$BE$43,'RevPAR Raw Data'!T$1,FALSE)</f>
        <v>-18.522825460056801</v>
      </c>
      <c r="BF18" s="48">
        <f>VLOOKUP($A18,'RevPAR Raw Data'!$B$6:$BE$43,'RevPAR Raw Data'!U$1,FALSE)</f>
        <v>-32.628751394595398</v>
      </c>
      <c r="BG18" s="48">
        <f>VLOOKUP($A18,'RevPAR Raw Data'!$B$6:$BE$43,'RevPAR Raw Data'!V$1,FALSE)</f>
        <v>-28.249714968433398</v>
      </c>
      <c r="BH18" s="48">
        <f>VLOOKUP($A18,'RevPAR Raw Data'!$B$6:$BE$43,'RevPAR Raw Data'!W$1,FALSE)</f>
        <v>-5.1621303313942901</v>
      </c>
      <c r="BI18" s="48">
        <f>VLOOKUP($A18,'RevPAR Raw Data'!$B$6:$BE$43,'RevPAR Raw Data'!X$1,FALSE)</f>
        <v>3.1950418158712499</v>
      </c>
      <c r="BJ18" s="49">
        <f>VLOOKUP($A18,'RevPAR Raw Data'!$B$6:$BE$43,'RevPAR Raw Data'!Y$1,FALSE)</f>
        <v>-17.192369787081098</v>
      </c>
      <c r="BK18" s="48">
        <f>VLOOKUP($A18,'RevPAR Raw Data'!$B$6:$BE$43,'RevPAR Raw Data'!AA$1,FALSE)</f>
        <v>-8.4245337051562696</v>
      </c>
      <c r="BL18" s="48">
        <f>VLOOKUP($A18,'RevPAR Raw Data'!$B$6:$BE$43,'RevPAR Raw Data'!AB$1,FALSE)</f>
        <v>-9.4581407939781901</v>
      </c>
      <c r="BM18" s="49">
        <f>VLOOKUP($A18,'RevPAR Raw Data'!$B$6:$BE$43,'RevPAR Raw Data'!AC$1,FALSE)</f>
        <v>-8.9560480817617201</v>
      </c>
      <c r="BN18" s="50">
        <f>VLOOKUP($A18,'RevPAR Raw Data'!$B$6:$BE$43,'RevPAR Raw Data'!AE$1,FALSE)</f>
        <v>-15.257931037112201</v>
      </c>
    </row>
    <row r="19" spans="1:66" x14ac:dyDescent="0.25">
      <c r="A19" s="63" t="s">
        <v>24</v>
      </c>
      <c r="B19" s="47">
        <f>VLOOKUP($A19,'Occupancy Raw Data'!$B$8:$BE$45,'Occupancy Raw Data'!G$3,FALSE)</f>
        <v>44.399849492035599</v>
      </c>
      <c r="C19" s="48">
        <f>VLOOKUP($A19,'Occupancy Raw Data'!$B$8:$BE$45,'Occupancy Raw Data'!H$3,FALSE)</f>
        <v>49.730339897152803</v>
      </c>
      <c r="D19" s="48">
        <f>VLOOKUP($A19,'Occupancy Raw Data'!$B$8:$BE$45,'Occupancy Raw Data'!I$3,FALSE)</f>
        <v>57.418788410886698</v>
      </c>
      <c r="E19" s="48">
        <f>VLOOKUP($A19,'Occupancy Raw Data'!$B$8:$BE$45,'Occupancy Raw Data'!J$3,FALSE)</f>
        <v>64.053681173962104</v>
      </c>
      <c r="F19" s="48">
        <f>VLOOKUP($A19,'Occupancy Raw Data'!$B$8:$BE$45,'Occupancy Raw Data'!K$3,FALSE)</f>
        <v>61.883858020820199</v>
      </c>
      <c r="G19" s="49">
        <f>VLOOKUP($A19,'Occupancy Raw Data'!$B$8:$BE$45,'Occupancy Raw Data'!L$3,FALSE)</f>
        <v>55.497303398971503</v>
      </c>
      <c r="H19" s="48">
        <f>VLOOKUP($A19,'Occupancy Raw Data'!$B$8:$BE$45,'Occupancy Raw Data'!N$3,FALSE)</f>
        <v>65.583845478489906</v>
      </c>
      <c r="I19" s="48">
        <f>VLOOKUP($A19,'Occupancy Raw Data'!$B$8:$BE$45,'Occupancy Raw Data'!O$3,FALSE)</f>
        <v>73.861783519377894</v>
      </c>
      <c r="J19" s="49">
        <f>VLOOKUP($A19,'Occupancy Raw Data'!$B$8:$BE$45,'Occupancy Raw Data'!P$3,FALSE)</f>
        <v>69.7228144989339</v>
      </c>
      <c r="K19" s="50">
        <f>VLOOKUP($A19,'Occupancy Raw Data'!$B$8:$BE$45,'Occupancy Raw Data'!R$3,FALSE)</f>
        <v>59.561735141817898</v>
      </c>
      <c r="M19" s="47">
        <f>VLOOKUP($A19,'Occupancy Raw Data'!$B$8:$BE$45,'Occupancy Raw Data'!T$3,FALSE)</f>
        <v>-19.3012909639443</v>
      </c>
      <c r="N19" s="48">
        <f>VLOOKUP($A19,'Occupancy Raw Data'!$B$8:$BE$45,'Occupancy Raw Data'!U$3,FALSE)</f>
        <v>-26.021058024942199</v>
      </c>
      <c r="O19" s="48">
        <f>VLOOKUP($A19,'Occupancy Raw Data'!$B$8:$BE$45,'Occupancy Raw Data'!V$3,FALSE)</f>
        <v>-17.6761833359874</v>
      </c>
      <c r="P19" s="48">
        <f>VLOOKUP($A19,'Occupancy Raw Data'!$B$8:$BE$45,'Occupancy Raw Data'!W$3,FALSE)</f>
        <v>-7.5699976741192696</v>
      </c>
      <c r="Q19" s="48">
        <f>VLOOKUP($A19,'Occupancy Raw Data'!$B$8:$BE$45,'Occupancy Raw Data'!X$3,FALSE)</f>
        <v>-2.0700128682334298</v>
      </c>
      <c r="R19" s="49">
        <f>VLOOKUP($A19,'Occupancy Raw Data'!$B$8:$BE$45,'Occupancy Raw Data'!Y$3,FALSE)</f>
        <v>-14.482878661235899</v>
      </c>
      <c r="S19" s="48">
        <f>VLOOKUP($A19,'Occupancy Raw Data'!$B$8:$BE$45,'Occupancy Raw Data'!AA$3,FALSE)</f>
        <v>-10.9712033431981</v>
      </c>
      <c r="T19" s="48">
        <f>VLOOKUP($A19,'Occupancy Raw Data'!$B$8:$BE$45,'Occupancy Raw Data'!AB$3,FALSE)</f>
        <v>-3.0571628224850702</v>
      </c>
      <c r="U19" s="49">
        <f>VLOOKUP($A19,'Occupancy Raw Data'!$B$8:$BE$45,'Occupancy Raw Data'!AC$3,FALSE)</f>
        <v>-6.9475046473097599</v>
      </c>
      <c r="V19" s="50">
        <f>VLOOKUP($A19,'Occupancy Raw Data'!$B$8:$BE$45,'Occupancy Raw Data'!AE$3,FALSE)</f>
        <v>-12.102236398942599</v>
      </c>
      <c r="X19" s="51">
        <f>VLOOKUP($A19,'ADR Raw Data'!$B$6:$BE$43,'ADR Raw Data'!G$1,FALSE)</f>
        <v>121.21396892655299</v>
      </c>
      <c r="Y19" s="52">
        <f>VLOOKUP($A19,'ADR Raw Data'!$B$6:$BE$43,'ADR Raw Data'!H$1,FALSE)</f>
        <v>120.633303909205</v>
      </c>
      <c r="Z19" s="52">
        <f>VLOOKUP($A19,'ADR Raw Data'!$B$6:$BE$43,'ADR Raw Data'!I$1,FALSE)</f>
        <v>133.165969855832</v>
      </c>
      <c r="AA19" s="52">
        <f>VLOOKUP($A19,'ADR Raw Data'!$B$6:$BE$43,'ADR Raw Data'!J$1,FALSE)</f>
        <v>138.63577051106299</v>
      </c>
      <c r="AB19" s="52">
        <f>VLOOKUP($A19,'ADR Raw Data'!$B$6:$BE$43,'ADR Raw Data'!K$1,FALSE)</f>
        <v>144.82962099716201</v>
      </c>
      <c r="AC19" s="53">
        <f>VLOOKUP($A19,'ADR Raw Data'!$B$6:$BE$43,'ADR Raw Data'!L$1,FALSE)</f>
        <v>132.871295425781</v>
      </c>
      <c r="AD19" s="52">
        <f>VLOOKUP($A19,'ADR Raw Data'!$B$6:$BE$43,'ADR Raw Data'!N$1,FALSE)</f>
        <v>157.90165614840299</v>
      </c>
      <c r="AE19" s="52">
        <f>VLOOKUP($A19,'ADR Raw Data'!$B$6:$BE$43,'ADR Raw Data'!O$1,FALSE)</f>
        <v>160.15578875870199</v>
      </c>
      <c r="AF19" s="53">
        <f>VLOOKUP($A19,'ADR Raw Data'!$B$6:$BE$43,'ADR Raw Data'!P$1,FALSE)</f>
        <v>159.09562871019901</v>
      </c>
      <c r="AG19" s="54">
        <f>VLOOKUP($A19,'ADR Raw Data'!$B$6:$BE$43,'ADR Raw Data'!R$1,FALSE)</f>
        <v>141.64219180554699</v>
      </c>
      <c r="AI19" s="47">
        <f>VLOOKUP($A19,'ADR Raw Data'!$B$6:$BE$43,'ADR Raw Data'!T$1,FALSE)</f>
        <v>-7.2069788569947502</v>
      </c>
      <c r="AJ19" s="48">
        <f>VLOOKUP($A19,'ADR Raw Data'!$B$6:$BE$43,'ADR Raw Data'!U$1,FALSE)</f>
        <v>-14.1427665431862</v>
      </c>
      <c r="AK19" s="48">
        <f>VLOOKUP($A19,'ADR Raw Data'!$B$6:$BE$43,'ADR Raw Data'!V$1,FALSE)</f>
        <v>-6.04056442869524</v>
      </c>
      <c r="AL19" s="48">
        <f>VLOOKUP($A19,'ADR Raw Data'!$B$6:$BE$43,'ADR Raw Data'!W$1,FALSE)</f>
        <v>-0.40914377160623799</v>
      </c>
      <c r="AM19" s="48">
        <f>VLOOKUP($A19,'ADR Raw Data'!$B$6:$BE$43,'ADR Raw Data'!X$1,FALSE)</f>
        <v>2.04463407417138</v>
      </c>
      <c r="AN19" s="49">
        <f>VLOOKUP($A19,'ADR Raw Data'!$B$6:$BE$43,'ADR Raw Data'!Y$1,FALSE)</f>
        <v>-4.4726346702792998</v>
      </c>
      <c r="AO19" s="48">
        <f>VLOOKUP($A19,'ADR Raw Data'!$B$6:$BE$43,'ADR Raw Data'!AA$1,FALSE)</f>
        <v>1.99508124358534</v>
      </c>
      <c r="AP19" s="48">
        <f>VLOOKUP($A19,'ADR Raw Data'!$B$6:$BE$43,'ADR Raw Data'!AB$1,FALSE)</f>
        <v>0.54911050340902201</v>
      </c>
      <c r="AQ19" s="49">
        <f>VLOOKUP($A19,'ADR Raw Data'!$B$6:$BE$43,'ADR Raw Data'!AC$1,FALSE)</f>
        <v>1.2801359264487</v>
      </c>
      <c r="AR19" s="50">
        <f>VLOOKUP($A19,'ADR Raw Data'!$B$6:$BE$43,'ADR Raw Data'!AE$1,FALSE)</f>
        <v>-2.1650571755919401</v>
      </c>
      <c r="AS19" s="40"/>
      <c r="AT19" s="51">
        <f>VLOOKUP($A19,'RevPAR Raw Data'!$B$6:$BE$43,'RevPAR Raw Data'!G$1,FALSE)</f>
        <v>53.8188197667126</v>
      </c>
      <c r="AU19" s="52">
        <f>VLOOKUP($A19,'RevPAR Raw Data'!$B$6:$BE$43,'RevPAR Raw Data'!H$1,FALSE)</f>
        <v>59.991352063213299</v>
      </c>
      <c r="AV19" s="52">
        <f>VLOOKUP($A19,'RevPAR Raw Data'!$B$6:$BE$43,'RevPAR Raw Data'!I$1,FALSE)</f>
        <v>76.462286466825503</v>
      </c>
      <c r="AW19" s="52">
        <f>VLOOKUP($A19,'RevPAR Raw Data'!$B$6:$BE$43,'RevPAR Raw Data'!J$1,FALSE)</f>
        <v>88.801314436222199</v>
      </c>
      <c r="AX19" s="52">
        <f>VLOOKUP($A19,'RevPAR Raw Data'!$B$6:$BE$43,'RevPAR Raw Data'!K$1,FALSE)</f>
        <v>89.626157029976099</v>
      </c>
      <c r="AY19" s="53">
        <f>VLOOKUP($A19,'RevPAR Raw Data'!$B$6:$BE$43,'RevPAR Raw Data'!L$1,FALSE)</f>
        <v>73.739985952589905</v>
      </c>
      <c r="AZ19" s="52">
        <f>VLOOKUP($A19,'RevPAR Raw Data'!$B$6:$BE$43,'RevPAR Raw Data'!N$1,FALSE)</f>
        <v>103.557978176345</v>
      </c>
      <c r="BA19" s="52">
        <f>VLOOKUP($A19,'RevPAR Raw Data'!$B$6:$BE$43,'RevPAR Raw Data'!O$1,FALSE)</f>
        <v>118.293921986705</v>
      </c>
      <c r="BB19" s="53">
        <f>VLOOKUP($A19,'RevPAR Raw Data'!$B$6:$BE$43,'RevPAR Raw Data'!P$1,FALSE)</f>
        <v>110.925950081525</v>
      </c>
      <c r="BC19" s="54">
        <f>VLOOKUP($A19,'RevPAR Raw Data'!$B$6:$BE$43,'RevPAR Raw Data'!R$1,FALSE)</f>
        <v>84.364547132285693</v>
      </c>
      <c r="BE19" s="47">
        <f>VLOOKUP($A19,'RevPAR Raw Data'!$B$6:$BE$43,'RevPAR Raw Data'!T$1,FALSE)</f>
        <v>-25.117229862040499</v>
      </c>
      <c r="BF19" s="48">
        <f>VLOOKUP($A19,'RevPAR Raw Data'!$B$6:$BE$43,'RevPAR Raw Data'!U$1,FALSE)</f>
        <v>-36.483727079593798</v>
      </c>
      <c r="BG19" s="48">
        <f>VLOOKUP($A19,'RevPAR Raw Data'!$B$6:$BE$43,'RevPAR Raw Data'!V$1,FALSE)</f>
        <v>-22.649006521737999</v>
      </c>
      <c r="BH19" s="48">
        <f>VLOOKUP($A19,'RevPAR Raw Data'!$B$6:$BE$43,'RevPAR Raw Data'!W$1,FALSE)</f>
        <v>-7.9481692717311203</v>
      </c>
      <c r="BI19" s="48">
        <f>VLOOKUP($A19,'RevPAR Raw Data'!$B$6:$BE$43,'RevPAR Raw Data'!X$1,FALSE)</f>
        <v>-6.7702982505688597E-2</v>
      </c>
      <c r="BJ19" s="49">
        <f>VLOOKUP($A19,'RevPAR Raw Data'!$B$6:$BE$43,'RevPAR Raw Data'!Y$1,FALSE)</f>
        <v>-18.307747079258299</v>
      </c>
      <c r="BK19" s="48">
        <f>VLOOKUP($A19,'RevPAR Raw Data'!$B$6:$BE$43,'RevPAR Raw Data'!AA$1,FALSE)</f>
        <v>-9.1950065197086008</v>
      </c>
      <c r="BL19" s="48">
        <f>VLOOKUP($A19,'RevPAR Raw Data'!$B$6:$BE$43,'RevPAR Raw Data'!AB$1,FALSE)</f>
        <v>-2.5248395212406201</v>
      </c>
      <c r="BM19" s="49">
        <f>VLOOKUP($A19,'RevPAR Raw Data'!$B$6:$BE$43,'RevPAR Raw Data'!AC$1,FALSE)</f>
        <v>-5.7563062238429596</v>
      </c>
      <c r="BN19" s="50">
        <f>VLOOKUP($A19,'RevPAR Raw Data'!$B$6:$BE$43,'RevPAR Raw Data'!AE$1,FALSE)</f>
        <v>-14.0052732369721</v>
      </c>
    </row>
    <row r="20" spans="1:66" x14ac:dyDescent="0.25">
      <c r="A20" s="63" t="s">
        <v>27</v>
      </c>
      <c r="B20" s="47">
        <f>VLOOKUP($A20,'Occupancy Raw Data'!$B$8:$BE$45,'Occupancy Raw Data'!G$3,FALSE)</f>
        <v>48.719448017775598</v>
      </c>
      <c r="C20" s="48">
        <f>VLOOKUP($A20,'Occupancy Raw Data'!$B$8:$BE$45,'Occupancy Raw Data'!H$3,FALSE)</f>
        <v>52.333060460764798</v>
      </c>
      <c r="D20" s="48">
        <f>VLOOKUP($A20,'Occupancy Raw Data'!$B$8:$BE$45,'Occupancy Raw Data'!I$3,FALSE)</f>
        <v>56.028534674306997</v>
      </c>
      <c r="E20" s="48">
        <f>VLOOKUP($A20,'Occupancy Raw Data'!$B$8:$BE$45,'Occupancy Raw Data'!J$3,FALSE)</f>
        <v>59.4901181148403</v>
      </c>
      <c r="F20" s="48">
        <f>VLOOKUP($A20,'Occupancy Raw Data'!$B$8:$BE$45,'Occupancy Raw Data'!K$3,FALSE)</f>
        <v>59.022336568822297</v>
      </c>
      <c r="G20" s="49">
        <f>VLOOKUP($A20,'Occupancy Raw Data'!$B$8:$BE$45,'Occupancy Raw Data'!L$3,FALSE)</f>
        <v>55.118699567302002</v>
      </c>
      <c r="H20" s="48">
        <f>VLOOKUP($A20,'Occupancy Raw Data'!$B$8:$BE$45,'Occupancy Raw Data'!N$3,FALSE)</f>
        <v>65.770085370132094</v>
      </c>
      <c r="I20" s="48">
        <f>VLOOKUP($A20,'Occupancy Raw Data'!$B$8:$BE$45,'Occupancy Raw Data'!O$3,FALSE)</f>
        <v>70.202315518652696</v>
      </c>
      <c r="J20" s="49">
        <f>VLOOKUP($A20,'Occupancy Raw Data'!$B$8:$BE$45,'Occupancy Raw Data'!P$3,FALSE)</f>
        <v>67.986200444392395</v>
      </c>
      <c r="K20" s="50">
        <f>VLOOKUP($A20,'Occupancy Raw Data'!$B$8:$BE$45,'Occupancy Raw Data'!R$3,FALSE)</f>
        <v>58.7951283893278</v>
      </c>
      <c r="M20" s="47">
        <f>VLOOKUP($A20,'Occupancy Raw Data'!$B$8:$BE$45,'Occupancy Raw Data'!T$3,FALSE)</f>
        <v>-0.67284418330707896</v>
      </c>
      <c r="N20" s="48">
        <f>VLOOKUP($A20,'Occupancy Raw Data'!$B$8:$BE$45,'Occupancy Raw Data'!U$3,FALSE)</f>
        <v>-6.7910222834453604</v>
      </c>
      <c r="O20" s="48">
        <f>VLOOKUP($A20,'Occupancy Raw Data'!$B$8:$BE$45,'Occupancy Raw Data'!V$3,FALSE)</f>
        <v>-5.1747281861097401</v>
      </c>
      <c r="P20" s="48">
        <f>VLOOKUP($A20,'Occupancy Raw Data'!$B$8:$BE$45,'Occupancy Raw Data'!W$3,FALSE)</f>
        <v>-1.0756311968224801</v>
      </c>
      <c r="Q20" s="48">
        <f>VLOOKUP($A20,'Occupancy Raw Data'!$B$8:$BE$45,'Occupancy Raw Data'!X$3,FALSE)</f>
        <v>3.2342355227915198</v>
      </c>
      <c r="R20" s="49">
        <f>VLOOKUP($A20,'Occupancy Raw Data'!$B$8:$BE$45,'Occupancy Raw Data'!Y$3,FALSE)</f>
        <v>-2.13010176210138</v>
      </c>
      <c r="S20" s="48">
        <f>VLOOKUP($A20,'Occupancy Raw Data'!$B$8:$BE$45,'Occupancy Raw Data'!AA$3,FALSE)</f>
        <v>0.65176237796334702</v>
      </c>
      <c r="T20" s="48">
        <f>VLOOKUP($A20,'Occupancy Raw Data'!$B$8:$BE$45,'Occupancy Raw Data'!AB$3,FALSE)</f>
        <v>-0.160636418560794</v>
      </c>
      <c r="U20" s="49">
        <f>VLOOKUP($A20,'Occupancy Raw Data'!$B$8:$BE$45,'Occupancy Raw Data'!AC$3,FALSE)</f>
        <v>0.23067831204801401</v>
      </c>
      <c r="V20" s="50">
        <f>VLOOKUP($A20,'Occupancy Raw Data'!$B$8:$BE$45,'Occupancy Raw Data'!AE$3,FALSE)</f>
        <v>-1.3625492740038501</v>
      </c>
      <c r="X20" s="51">
        <f>VLOOKUP($A20,'ADR Raw Data'!$B$6:$BE$43,'ADR Raw Data'!G$1,FALSE)</f>
        <v>89.065499279884705</v>
      </c>
      <c r="Y20" s="52">
        <f>VLOOKUP($A20,'ADR Raw Data'!$B$6:$BE$43,'ADR Raw Data'!H$1,FALSE)</f>
        <v>92.245633519552996</v>
      </c>
      <c r="Z20" s="52">
        <f>VLOOKUP($A20,'ADR Raw Data'!$B$6:$BE$43,'ADR Raw Data'!I$1,FALSE)</f>
        <v>95.294320601127097</v>
      </c>
      <c r="AA20" s="52">
        <f>VLOOKUP($A20,'ADR Raw Data'!$B$6:$BE$43,'ADR Raw Data'!J$1,FALSE)</f>
        <v>95.809773933556102</v>
      </c>
      <c r="AB20" s="52">
        <f>VLOOKUP($A20,'ADR Raw Data'!$B$6:$BE$43,'ADR Raw Data'!K$1,FALSE)</f>
        <v>101.797701604913</v>
      </c>
      <c r="AC20" s="53">
        <f>VLOOKUP($A20,'ADR Raw Data'!$B$6:$BE$43,'ADR Raw Data'!L$1,FALSE)</f>
        <v>95.118326826784298</v>
      </c>
      <c r="AD20" s="52">
        <f>VLOOKUP($A20,'ADR Raw Data'!$B$6:$BE$43,'ADR Raw Data'!N$1,FALSE)</f>
        <v>110.560257823613</v>
      </c>
      <c r="AE20" s="52">
        <f>VLOOKUP($A20,'ADR Raw Data'!$B$6:$BE$43,'ADR Raw Data'!O$1,FALSE)</f>
        <v>106.97978677328</v>
      </c>
      <c r="AF20" s="53">
        <f>VLOOKUP($A20,'ADR Raw Data'!$B$6:$BE$43,'ADR Raw Data'!P$1,FALSE)</f>
        <v>108.711666810011</v>
      </c>
      <c r="AG20" s="54">
        <f>VLOOKUP($A20,'ADR Raw Data'!$B$6:$BE$43,'ADR Raw Data'!R$1,FALSE)</f>
        <v>99.609270025289106</v>
      </c>
      <c r="AI20" s="47">
        <f>VLOOKUP($A20,'ADR Raw Data'!$B$6:$BE$43,'ADR Raw Data'!T$1,FALSE)</f>
        <v>-2.1391936044118198</v>
      </c>
      <c r="AJ20" s="48">
        <f>VLOOKUP($A20,'ADR Raw Data'!$B$6:$BE$43,'ADR Raw Data'!U$1,FALSE)</f>
        <v>-1.06942241818835</v>
      </c>
      <c r="AK20" s="48">
        <f>VLOOKUP($A20,'ADR Raw Data'!$B$6:$BE$43,'ADR Raw Data'!V$1,FALSE)</f>
        <v>-1.33006947037719</v>
      </c>
      <c r="AL20" s="48">
        <f>VLOOKUP($A20,'ADR Raw Data'!$B$6:$BE$43,'ADR Raw Data'!W$1,FALSE)</f>
        <v>0.86414704386922603</v>
      </c>
      <c r="AM20" s="48">
        <f>VLOOKUP($A20,'ADR Raw Data'!$B$6:$BE$43,'ADR Raw Data'!X$1,FALSE)</f>
        <v>7.1956979381364503</v>
      </c>
      <c r="AN20" s="49">
        <f>VLOOKUP($A20,'ADR Raw Data'!$B$6:$BE$43,'ADR Raw Data'!Y$1,FALSE)</f>
        <v>0.89266832837650401</v>
      </c>
      <c r="AO20" s="48">
        <f>VLOOKUP($A20,'ADR Raw Data'!$B$6:$BE$43,'ADR Raw Data'!AA$1,FALSE)</f>
        <v>6.63190306080502</v>
      </c>
      <c r="AP20" s="48">
        <f>VLOOKUP($A20,'ADR Raw Data'!$B$6:$BE$43,'ADR Raw Data'!AB$1,FALSE)</f>
        <v>1.53203958112394</v>
      </c>
      <c r="AQ20" s="49">
        <f>VLOOKUP($A20,'ADR Raw Data'!$B$6:$BE$43,'ADR Raw Data'!AC$1,FALSE)</f>
        <v>3.9749849651283</v>
      </c>
      <c r="AR20" s="50">
        <f>VLOOKUP($A20,'ADR Raw Data'!$B$6:$BE$43,'ADR Raw Data'!AE$1,FALSE)</f>
        <v>2.03915297454399</v>
      </c>
      <c r="AS20" s="40"/>
      <c r="AT20" s="51">
        <f>VLOOKUP($A20,'RevPAR Raw Data'!$B$6:$BE$43,'RevPAR Raw Data'!G$1,FALSE)</f>
        <v>43.3922196234358</v>
      </c>
      <c r="AU20" s="52">
        <f>VLOOKUP($A20,'RevPAR Raw Data'!$B$6:$BE$43,'RevPAR Raw Data'!H$1,FALSE)</f>
        <v>48.2749631622032</v>
      </c>
      <c r="AV20" s="52">
        <f>VLOOKUP($A20,'RevPAR Raw Data'!$B$6:$BE$43,'RevPAR Raw Data'!I$1,FALSE)</f>
        <v>53.392011460647801</v>
      </c>
      <c r="AW20" s="52">
        <f>VLOOKUP($A20,'RevPAR Raw Data'!$B$6:$BE$43,'RevPAR Raw Data'!J$1,FALSE)</f>
        <v>56.997347678634</v>
      </c>
      <c r="AX20" s="52">
        <f>VLOOKUP($A20,'RevPAR Raw Data'!$B$6:$BE$43,'RevPAR Raw Data'!K$1,FALSE)</f>
        <v>60.083382060577698</v>
      </c>
      <c r="AY20" s="53">
        <f>VLOOKUP($A20,'RevPAR Raw Data'!$B$6:$BE$43,'RevPAR Raw Data'!L$1,FALSE)</f>
        <v>52.427984797099697</v>
      </c>
      <c r="AZ20" s="52">
        <f>VLOOKUP($A20,'RevPAR Raw Data'!$B$6:$BE$43,'RevPAR Raw Data'!N$1,FALSE)</f>
        <v>72.715575956028502</v>
      </c>
      <c r="BA20" s="52">
        <f>VLOOKUP($A20,'RevPAR Raw Data'!$B$6:$BE$43,'RevPAR Raw Data'!O$1,FALSE)</f>
        <v>75.102287451760006</v>
      </c>
      <c r="BB20" s="53">
        <f>VLOOKUP($A20,'RevPAR Raw Data'!$B$6:$BE$43,'RevPAR Raw Data'!P$1,FALSE)</f>
        <v>73.908931703894197</v>
      </c>
      <c r="BC20" s="54">
        <f>VLOOKUP($A20,'RevPAR Raw Data'!$B$6:$BE$43,'RevPAR Raw Data'!R$1,FALSE)</f>
        <v>58.565398199040999</v>
      </c>
      <c r="BE20" s="47">
        <f>VLOOKUP($A20,'RevPAR Raw Data'!$B$6:$BE$43,'RevPAR Raw Data'!T$1,FALSE)</f>
        <v>-2.79764434798193</v>
      </c>
      <c r="BF20" s="48">
        <f>VLOOKUP($A20,'RevPAR Raw Data'!$B$6:$BE$43,'RevPAR Raw Data'!U$1,FALSE)</f>
        <v>-7.7878199869103897</v>
      </c>
      <c r="BG20" s="48">
        <f>VLOOKUP($A20,'RevPAR Raw Data'!$B$6:$BE$43,'RevPAR Raw Data'!V$1,FALSE)</f>
        <v>-6.4359701767084898</v>
      </c>
      <c r="BH20" s="48">
        <f>VLOOKUP($A20,'RevPAR Raw Data'!$B$6:$BE$43,'RevPAR Raw Data'!W$1,FALSE)</f>
        <v>-0.22077918814353401</v>
      </c>
      <c r="BI20" s="48">
        <f>VLOOKUP($A20,'RevPAR Raw Data'!$B$6:$BE$43,'RevPAR Raw Data'!X$1,FALSE)</f>
        <v>10.6626592797559</v>
      </c>
      <c r="BJ20" s="49">
        <f>VLOOKUP($A20,'RevPAR Raw Data'!$B$6:$BE$43,'RevPAR Raw Data'!Y$1,FALSE)</f>
        <v>-1.2564481775173499</v>
      </c>
      <c r="BK20" s="48">
        <f>VLOOKUP($A20,'RevPAR Raw Data'!$B$6:$BE$43,'RevPAR Raw Data'!AA$1,FALSE)</f>
        <v>7.3268896878616996</v>
      </c>
      <c r="BL20" s="48">
        <f>VLOOKUP($A20,'RevPAR Raw Data'!$B$6:$BE$43,'RevPAR Raw Data'!AB$1,FALSE)</f>
        <v>1.3689421490490901</v>
      </c>
      <c r="BM20" s="49">
        <f>VLOOKUP($A20,'RevPAR Raw Data'!$B$6:$BE$43,'RevPAR Raw Data'!AC$1,FALSE)</f>
        <v>4.2148327053980301</v>
      </c>
      <c r="BN20" s="50">
        <f>VLOOKUP($A20,'RevPAR Raw Data'!$B$6:$BE$43,'RevPAR Raw Data'!AE$1,FALSE)</f>
        <v>0.648819236489664</v>
      </c>
    </row>
    <row r="21" spans="1:66" x14ac:dyDescent="0.25">
      <c r="A21" s="63" t="s">
        <v>90</v>
      </c>
      <c r="B21" s="47">
        <f>VLOOKUP($A21,'Occupancy Raw Data'!$B$8:$BE$45,'Occupancy Raw Data'!G$3,FALSE)</f>
        <v>51.261620185922901</v>
      </c>
      <c r="C21" s="48">
        <f>VLOOKUP($A21,'Occupancy Raw Data'!$B$8:$BE$45,'Occupancy Raw Data'!H$3,FALSE)</f>
        <v>61.136406753936598</v>
      </c>
      <c r="D21" s="48">
        <f>VLOOKUP($A21,'Occupancy Raw Data'!$B$8:$BE$45,'Occupancy Raw Data'!I$3,FALSE)</f>
        <v>73.629292354391893</v>
      </c>
      <c r="E21" s="48">
        <f>VLOOKUP($A21,'Occupancy Raw Data'!$B$8:$BE$45,'Occupancy Raw Data'!J$3,FALSE)</f>
        <v>80.895465756023498</v>
      </c>
      <c r="F21" s="48">
        <f>VLOOKUP($A21,'Occupancy Raw Data'!$B$8:$BE$45,'Occupancy Raw Data'!K$3,FALSE)</f>
        <v>75.232403718459395</v>
      </c>
      <c r="G21" s="49">
        <f>VLOOKUP($A21,'Occupancy Raw Data'!$B$8:$BE$45,'Occupancy Raw Data'!L$3,FALSE)</f>
        <v>68.431037753746907</v>
      </c>
      <c r="H21" s="48">
        <f>VLOOKUP($A21,'Occupancy Raw Data'!$B$8:$BE$45,'Occupancy Raw Data'!N$3,FALSE)</f>
        <v>68.971732119142402</v>
      </c>
      <c r="I21" s="48">
        <f>VLOOKUP($A21,'Occupancy Raw Data'!$B$8:$BE$45,'Occupancy Raw Data'!O$3,FALSE)</f>
        <v>70.223866439005803</v>
      </c>
      <c r="J21" s="49">
        <f>VLOOKUP($A21,'Occupancy Raw Data'!$B$8:$BE$45,'Occupancy Raw Data'!P$3,FALSE)</f>
        <v>69.597799279074096</v>
      </c>
      <c r="K21" s="50">
        <f>VLOOKUP($A21,'Occupancy Raw Data'!$B$8:$BE$45,'Occupancy Raw Data'!R$3,FALSE)</f>
        <v>68.764398189554697</v>
      </c>
      <c r="M21" s="47">
        <f>VLOOKUP($A21,'Occupancy Raw Data'!$B$8:$BE$45,'Occupancy Raw Data'!T$3,FALSE)</f>
        <v>-9.5867492052869299</v>
      </c>
      <c r="N21" s="48">
        <f>VLOOKUP($A21,'Occupancy Raw Data'!$B$8:$BE$45,'Occupancy Raw Data'!U$3,FALSE)</f>
        <v>-21.945016349763801</v>
      </c>
      <c r="O21" s="48">
        <f>VLOOKUP($A21,'Occupancy Raw Data'!$B$8:$BE$45,'Occupancy Raw Data'!V$3,FALSE)</f>
        <v>-13.889505214111299</v>
      </c>
      <c r="P21" s="48">
        <f>VLOOKUP($A21,'Occupancy Raw Data'!$B$8:$BE$45,'Occupancy Raw Data'!W$3,FALSE)</f>
        <v>1.47548786292241</v>
      </c>
      <c r="Q21" s="48">
        <f>VLOOKUP($A21,'Occupancy Raw Data'!$B$8:$BE$45,'Occupancy Raw Data'!X$3,FALSE)</f>
        <v>12.305295950155701</v>
      </c>
      <c r="R21" s="49">
        <f>VLOOKUP($A21,'Occupancy Raw Data'!$B$8:$BE$45,'Occupancy Raw Data'!Y$3,FALSE)</f>
        <v>-6.8295706979387303</v>
      </c>
      <c r="S21" s="48">
        <f>VLOOKUP($A21,'Occupancy Raw Data'!$B$8:$BE$45,'Occupancy Raw Data'!AA$3,FALSE)</f>
        <v>1.9918642165801601</v>
      </c>
      <c r="T21" s="48">
        <f>VLOOKUP($A21,'Occupancy Raw Data'!$B$8:$BE$45,'Occupancy Raw Data'!AB$3,FALSE)</f>
        <v>5.0368898978433503</v>
      </c>
      <c r="U21" s="49">
        <f>VLOOKUP($A21,'Occupancy Raw Data'!$B$8:$BE$45,'Occupancy Raw Data'!AC$3,FALSE)</f>
        <v>3.5056782111871301</v>
      </c>
      <c r="V21" s="50">
        <f>VLOOKUP($A21,'Occupancy Raw Data'!$B$8:$BE$45,'Occupancy Raw Data'!AE$3,FALSE)</f>
        <v>-4.0592917509595203</v>
      </c>
      <c r="X21" s="51">
        <f>VLOOKUP($A21,'ADR Raw Data'!$B$6:$BE$43,'ADR Raw Data'!G$1,FALSE)</f>
        <v>110.612409326424</v>
      </c>
      <c r="Y21" s="52">
        <f>VLOOKUP($A21,'ADR Raw Data'!$B$6:$BE$43,'ADR Raw Data'!H$1,FALSE)</f>
        <v>123.279767261442</v>
      </c>
      <c r="Z21" s="52">
        <f>VLOOKUP($A21,'ADR Raw Data'!$B$6:$BE$43,'ADR Raw Data'!I$1,FALSE)</f>
        <v>142.78258567379501</v>
      </c>
      <c r="AA21" s="52">
        <f>VLOOKUP($A21,'ADR Raw Data'!$B$6:$BE$43,'ADR Raw Data'!J$1,FALSE)</f>
        <v>142.69283419324501</v>
      </c>
      <c r="AB21" s="52">
        <f>VLOOKUP($A21,'ADR Raw Data'!$B$6:$BE$43,'ADR Raw Data'!K$1,FALSE)</f>
        <v>127.40826125330901</v>
      </c>
      <c r="AC21" s="53">
        <f>VLOOKUP($A21,'ADR Raw Data'!$B$6:$BE$43,'ADR Raw Data'!L$1,FALSE)</f>
        <v>131.076390352093</v>
      </c>
      <c r="AD21" s="52">
        <f>VLOOKUP($A21,'ADR Raw Data'!$B$6:$BE$43,'ADR Raw Data'!N$1,FALSE)</f>
        <v>113.274307523036</v>
      </c>
      <c r="AE21" s="52">
        <f>VLOOKUP($A21,'ADR Raw Data'!$B$6:$BE$43,'ADR Raw Data'!O$1,FALSE)</f>
        <v>113.04856274483301</v>
      </c>
      <c r="AF21" s="53">
        <f>VLOOKUP($A21,'ADR Raw Data'!$B$6:$BE$43,'ADR Raw Data'!P$1,FALSE)</f>
        <v>113.160419790104</v>
      </c>
      <c r="AG21" s="54">
        <f>VLOOKUP($A21,'ADR Raw Data'!$B$6:$BE$43,'ADR Raw Data'!R$1,FALSE)</f>
        <v>125.89550291659999</v>
      </c>
      <c r="AI21" s="47">
        <f>VLOOKUP($A21,'ADR Raw Data'!$B$6:$BE$43,'ADR Raw Data'!T$1,FALSE)</f>
        <v>-5.7343894003437699</v>
      </c>
      <c r="AJ21" s="48">
        <f>VLOOKUP($A21,'ADR Raw Data'!$B$6:$BE$43,'ADR Raw Data'!U$1,FALSE)</f>
        <v>-11.8829899650542</v>
      </c>
      <c r="AK21" s="48">
        <f>VLOOKUP($A21,'ADR Raw Data'!$B$6:$BE$43,'ADR Raw Data'!V$1,FALSE)</f>
        <v>-5.2884685573815</v>
      </c>
      <c r="AL21" s="48">
        <f>VLOOKUP($A21,'ADR Raw Data'!$B$6:$BE$43,'ADR Raw Data'!W$1,FALSE)</f>
        <v>-1.69199162505943</v>
      </c>
      <c r="AM21" s="48">
        <f>VLOOKUP($A21,'ADR Raw Data'!$B$6:$BE$43,'ADR Raw Data'!X$1,FALSE)</f>
        <v>0.710992244265651</v>
      </c>
      <c r="AN21" s="49">
        <f>VLOOKUP($A21,'ADR Raw Data'!$B$6:$BE$43,'ADR Raw Data'!Y$1,FALSE)</f>
        <v>-4.7702628541520404</v>
      </c>
      <c r="AO21" s="48">
        <f>VLOOKUP($A21,'ADR Raw Data'!$B$6:$BE$43,'ADR Raw Data'!AA$1,FALSE)</f>
        <v>-2.7088196844875001</v>
      </c>
      <c r="AP21" s="48">
        <f>VLOOKUP($A21,'ADR Raw Data'!$B$6:$BE$43,'ADR Raw Data'!AB$1,FALSE)</f>
        <v>3.7150810266827299</v>
      </c>
      <c r="AQ21" s="49">
        <f>VLOOKUP($A21,'ADR Raw Data'!$B$6:$BE$43,'ADR Raw Data'!AC$1,FALSE)</f>
        <v>0.37747978692302703</v>
      </c>
      <c r="AR21" s="50">
        <f>VLOOKUP($A21,'ADR Raw Data'!$B$6:$BE$43,'ADR Raw Data'!AE$1,FALSE)</f>
        <v>-3.8716565213348502</v>
      </c>
      <c r="AS21" s="40"/>
      <c r="AT21" s="51">
        <f>VLOOKUP($A21,'RevPAR Raw Data'!$B$6:$BE$43,'RevPAR Raw Data'!G$1,FALSE)</f>
        <v>56.701713147410302</v>
      </c>
      <c r="AU21" s="52">
        <f>VLOOKUP($A21,'RevPAR Raw Data'!$B$6:$BE$43,'RevPAR Raw Data'!H$1,FALSE)</f>
        <v>75.368819958262094</v>
      </c>
      <c r="AV21" s="52">
        <f>VLOOKUP($A21,'RevPAR Raw Data'!$B$6:$BE$43,'RevPAR Raw Data'!I$1,FALSE)</f>
        <v>105.129807436918</v>
      </c>
      <c r="AW21" s="52">
        <f>VLOOKUP($A21,'RevPAR Raw Data'!$B$6:$BE$43,'RevPAR Raw Data'!J$1,FALSE)</f>
        <v>115.432032821096</v>
      </c>
      <c r="AX21" s="52">
        <f>VLOOKUP($A21,'RevPAR Raw Data'!$B$6:$BE$43,'RevPAR Raw Data'!K$1,FALSE)</f>
        <v>95.852297476759603</v>
      </c>
      <c r="AY21" s="53">
        <f>VLOOKUP($A21,'RevPAR Raw Data'!$B$6:$BE$43,'RevPAR Raw Data'!L$1,FALSE)</f>
        <v>89.696934168089498</v>
      </c>
      <c r="AZ21" s="52">
        <f>VLOOKUP($A21,'RevPAR Raw Data'!$B$6:$BE$43,'RevPAR Raw Data'!N$1,FALSE)</f>
        <v>78.127251944602506</v>
      </c>
      <c r="BA21" s="52">
        <f>VLOOKUP($A21,'RevPAR Raw Data'!$B$6:$BE$43,'RevPAR Raw Data'!O$1,FALSE)</f>
        <v>79.387071713147407</v>
      </c>
      <c r="BB21" s="53">
        <f>VLOOKUP($A21,'RevPAR Raw Data'!$B$6:$BE$43,'RevPAR Raw Data'!P$1,FALSE)</f>
        <v>78.757161828874899</v>
      </c>
      <c r="BC21" s="54">
        <f>VLOOKUP($A21,'RevPAR Raw Data'!$B$6:$BE$43,'RevPAR Raw Data'!R$1,FALSE)</f>
        <v>86.571284928313901</v>
      </c>
      <c r="BE21" s="47">
        <f>VLOOKUP($A21,'RevPAR Raw Data'!$B$6:$BE$43,'RevPAR Raw Data'!T$1,FALSE)</f>
        <v>-14.771397075365099</v>
      </c>
      <c r="BF21" s="48">
        <f>VLOOKUP($A21,'RevPAR Raw Data'!$B$6:$BE$43,'RevPAR Raw Data'!U$1,FALSE)</f>
        <v>-31.2202822241461</v>
      </c>
      <c r="BG21" s="48">
        <f>VLOOKUP($A21,'RevPAR Raw Data'!$B$6:$BE$43,'RevPAR Raw Data'!V$1,FALSE)</f>
        <v>-18.4434316554687</v>
      </c>
      <c r="BH21" s="48">
        <f>VLOOKUP($A21,'RevPAR Raw Data'!$B$6:$BE$43,'RevPAR Raw Data'!W$1,FALSE)</f>
        <v>-0.24146889320643</v>
      </c>
      <c r="BI21" s="48">
        <f>VLOOKUP($A21,'RevPAR Raw Data'!$B$6:$BE$43,'RevPAR Raw Data'!X$1,FALSE)</f>
        <v>13.103777894260899</v>
      </c>
      <c r="BJ21" s="49">
        <f>VLOOKUP($A21,'RevPAR Raw Data'!$B$6:$BE$43,'RevPAR Raw Data'!Y$1,FALSE)</f>
        <v>-11.2740450779889</v>
      </c>
      <c r="BK21" s="48">
        <f>VLOOKUP($A21,'RevPAR Raw Data'!$B$6:$BE$43,'RevPAR Raw Data'!AA$1,FALSE)</f>
        <v>-0.77091147789432202</v>
      </c>
      <c r="BL21" s="48">
        <f>VLOOKUP($A21,'RevPAR Raw Data'!$B$6:$BE$43,'RevPAR Raw Data'!AB$1,FALSE)</f>
        <v>8.9390954654557699</v>
      </c>
      <c r="BM21" s="49">
        <f>VLOOKUP($A21,'RevPAR Raw Data'!$B$6:$BE$43,'RevPAR Raw Data'!AC$1,FALSE)</f>
        <v>3.8963912247519499</v>
      </c>
      <c r="BN21" s="50">
        <f>VLOOKUP($A21,'RevPAR Raw Data'!$B$6:$BE$43,'RevPAR Raw Data'!AE$1,FALSE)</f>
        <v>-7.7737864384983402</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44.502429368364197</v>
      </c>
      <c r="C23" s="48">
        <f>VLOOKUP($A23,'Occupancy Raw Data'!$B$8:$BE$45,'Occupancy Raw Data'!H$3,FALSE)</f>
        <v>48.225012245739698</v>
      </c>
      <c r="D23" s="48">
        <f>VLOOKUP($A23,'Occupancy Raw Data'!$B$8:$BE$45,'Occupancy Raw Data'!I$3,FALSE)</f>
        <v>52.432390626208402</v>
      </c>
      <c r="E23" s="48">
        <f>VLOOKUP($A23,'Occupancy Raw Data'!$B$8:$BE$45,'Occupancy Raw Data'!J$3,FALSE)</f>
        <v>58.9007192760834</v>
      </c>
      <c r="F23" s="48">
        <f>VLOOKUP($A23,'Occupancy Raw Data'!$B$8:$BE$45,'Occupancy Raw Data'!K$3,FALSE)</f>
        <v>60.053107839851499</v>
      </c>
      <c r="G23" s="49">
        <f>VLOOKUP($A23,'Occupancy Raw Data'!$B$8:$BE$45,'Occupancy Raw Data'!L$3,FALSE)</f>
        <v>52.818015511066399</v>
      </c>
      <c r="H23" s="48">
        <f>VLOOKUP($A23,'Occupancy Raw Data'!$B$8:$BE$45,'Occupancy Raw Data'!N$3,FALSE)</f>
        <v>69.738843486555396</v>
      </c>
      <c r="I23" s="48">
        <f>VLOOKUP($A23,'Occupancy Raw Data'!$B$8:$BE$45,'Occupancy Raw Data'!O$3,FALSE)</f>
        <v>72.409703781999994</v>
      </c>
      <c r="J23" s="49">
        <f>VLOOKUP($A23,'Occupancy Raw Data'!$B$8:$BE$45,'Occupancy Raw Data'!P$3,FALSE)</f>
        <v>71.074273634277702</v>
      </c>
      <c r="K23" s="50">
        <f>VLOOKUP($A23,'Occupancy Raw Data'!$B$8:$BE$45,'Occupancy Raw Data'!R$3,FALSE)</f>
        <v>58.031976968924901</v>
      </c>
      <c r="M23" s="47">
        <f>VLOOKUP($A23,'Occupancy Raw Data'!$B$8:$BE$45,'Occupancy Raw Data'!T$3,FALSE)</f>
        <v>-0.51111125474893404</v>
      </c>
      <c r="N23" s="48">
        <f>VLOOKUP($A23,'Occupancy Raw Data'!$B$8:$BE$45,'Occupancy Raw Data'!U$3,FALSE)</f>
        <v>-0.71139677674916502</v>
      </c>
      <c r="O23" s="48">
        <f>VLOOKUP($A23,'Occupancy Raw Data'!$B$8:$BE$45,'Occupancy Raw Data'!V$3,FALSE)</f>
        <v>2.72528031699022</v>
      </c>
      <c r="P23" s="48">
        <f>VLOOKUP($A23,'Occupancy Raw Data'!$B$8:$BE$45,'Occupancy Raw Data'!W$3,FALSE)</f>
        <v>13.5900459405199</v>
      </c>
      <c r="Q23" s="48">
        <f>VLOOKUP($A23,'Occupancy Raw Data'!$B$8:$BE$45,'Occupancy Raw Data'!X$3,FALSE)</f>
        <v>6.7031062896198401</v>
      </c>
      <c r="R23" s="49">
        <f>VLOOKUP($A23,'Occupancy Raw Data'!$B$8:$BE$45,'Occupancy Raw Data'!Y$3,FALSE)</f>
        <v>4.5995346374047896</v>
      </c>
      <c r="S23" s="48">
        <f>VLOOKUP($A23,'Occupancy Raw Data'!$B$8:$BE$45,'Occupancy Raw Data'!AA$3,FALSE)</f>
        <v>-3.6573007506306601</v>
      </c>
      <c r="T23" s="48">
        <f>VLOOKUP($A23,'Occupancy Raw Data'!$B$8:$BE$45,'Occupancy Raw Data'!AB$3,FALSE)</f>
        <v>3.8398084072033402E-3</v>
      </c>
      <c r="U23" s="49">
        <f>VLOOKUP($A23,'Occupancy Raw Data'!$B$8:$BE$45,'Occupancy Raw Data'!AC$3,FALSE)</f>
        <v>-1.82646879285005</v>
      </c>
      <c r="V23" s="50">
        <f>VLOOKUP($A23,'Occupancy Raw Data'!$B$8:$BE$45,'Occupancy Raw Data'!AE$3,FALSE)</f>
        <v>2.25372742760575</v>
      </c>
      <c r="X23" s="51">
        <f>VLOOKUP($A23,'ADR Raw Data'!$B$6:$BE$43,'ADR Raw Data'!G$1,FALSE)</f>
        <v>98.088643527236997</v>
      </c>
      <c r="Y23" s="52">
        <f>VLOOKUP($A23,'ADR Raw Data'!$B$6:$BE$43,'ADR Raw Data'!H$1,FALSE)</f>
        <v>97.635393852239901</v>
      </c>
      <c r="Z23" s="52">
        <f>VLOOKUP($A23,'ADR Raw Data'!$B$6:$BE$43,'ADR Raw Data'!I$1,FALSE)</f>
        <v>100.19244066279801</v>
      </c>
      <c r="AA23" s="52">
        <f>VLOOKUP($A23,'ADR Raw Data'!$B$6:$BE$43,'ADR Raw Data'!J$1,FALSE)</f>
        <v>104.60473165404601</v>
      </c>
      <c r="AB23" s="52">
        <f>VLOOKUP($A23,'ADR Raw Data'!$B$6:$BE$43,'ADR Raw Data'!K$1,FALSE)</f>
        <v>106.082969627371</v>
      </c>
      <c r="AC23" s="53">
        <f>VLOOKUP($A23,'ADR Raw Data'!$B$6:$BE$43,'ADR Raw Data'!L$1,FALSE)</f>
        <v>101.692700615633</v>
      </c>
      <c r="AD23" s="52">
        <f>VLOOKUP($A23,'ADR Raw Data'!$B$6:$BE$43,'ADR Raw Data'!N$1,FALSE)</f>
        <v>123.54947371261601</v>
      </c>
      <c r="AE23" s="52">
        <f>VLOOKUP($A23,'ADR Raw Data'!$B$6:$BE$43,'ADR Raw Data'!O$1,FALSE)</f>
        <v>129.768723982625</v>
      </c>
      <c r="AF23" s="53">
        <f>VLOOKUP($A23,'ADR Raw Data'!$B$6:$BE$43,'ADR Raw Data'!P$1,FALSE)</f>
        <v>126.717526277703</v>
      </c>
      <c r="AG23" s="54">
        <f>VLOOKUP($A23,'ADR Raw Data'!$B$6:$BE$43,'ADR Raw Data'!R$1,FALSE)</f>
        <v>110.446007880279</v>
      </c>
      <c r="AI23" s="47">
        <f>VLOOKUP($A23,'ADR Raw Data'!$B$6:$BE$43,'ADR Raw Data'!T$1,FALSE)</f>
        <v>-2.52004625327762</v>
      </c>
      <c r="AJ23" s="48">
        <f>VLOOKUP($A23,'ADR Raw Data'!$B$6:$BE$43,'ADR Raw Data'!U$1,FALSE)</f>
        <v>-1.6804474226688999</v>
      </c>
      <c r="AK23" s="48">
        <f>VLOOKUP($A23,'ADR Raw Data'!$B$6:$BE$43,'ADR Raw Data'!V$1,FALSE)</f>
        <v>0.74445494109505705</v>
      </c>
      <c r="AL23" s="48">
        <f>VLOOKUP($A23,'ADR Raw Data'!$B$6:$BE$43,'ADR Raw Data'!W$1,FALSE)</f>
        <v>3.4640285305150398</v>
      </c>
      <c r="AM23" s="48">
        <f>VLOOKUP($A23,'ADR Raw Data'!$B$6:$BE$43,'ADR Raw Data'!X$1,FALSE)</f>
        <v>2.1495712405445802</v>
      </c>
      <c r="AN23" s="49">
        <f>VLOOKUP($A23,'ADR Raw Data'!$B$6:$BE$43,'ADR Raw Data'!Y$1,FALSE)</f>
        <v>0.73493149688449499</v>
      </c>
      <c r="AO23" s="48">
        <f>VLOOKUP($A23,'ADR Raw Data'!$B$6:$BE$43,'ADR Raw Data'!AA$1,FALSE)</f>
        <v>-3.2228529444628502</v>
      </c>
      <c r="AP23" s="48">
        <f>VLOOKUP($A23,'ADR Raw Data'!$B$6:$BE$43,'ADR Raw Data'!AB$1,FALSE)</f>
        <v>0.31632725620086299</v>
      </c>
      <c r="AQ23" s="49">
        <f>VLOOKUP($A23,'ADR Raw Data'!$B$6:$BE$43,'ADR Raw Data'!AC$1,FALSE)</f>
        <v>-1.3962168440740299</v>
      </c>
      <c r="AR23" s="50">
        <f>VLOOKUP($A23,'ADR Raw Data'!$B$6:$BE$43,'ADR Raw Data'!AE$1,FALSE)</f>
        <v>-0.49546696436004101</v>
      </c>
      <c r="AS23" s="40"/>
      <c r="AT23" s="51">
        <f>VLOOKUP($A23,'RevPAR Raw Data'!$B$6:$BE$43,'RevPAR Raw Data'!G$1,FALSE)</f>
        <v>43.651829304095202</v>
      </c>
      <c r="AU23" s="52">
        <f>VLOOKUP($A23,'RevPAR Raw Data'!$B$6:$BE$43,'RevPAR Raw Data'!H$1,FALSE)</f>
        <v>47.084680641418899</v>
      </c>
      <c r="AV23" s="52">
        <f>VLOOKUP($A23,'RevPAR Raw Data'!$B$6:$BE$43,'RevPAR Raw Data'!I$1,FALSE)</f>
        <v>52.5332918662507</v>
      </c>
      <c r="AW23" s="52">
        <f>VLOOKUP($A23,'RevPAR Raw Data'!$B$6:$BE$43,'RevPAR Raw Data'!J$1,FALSE)</f>
        <v>61.6129393410502</v>
      </c>
      <c r="AX23" s="52">
        <f>VLOOKUP($A23,'RevPAR Raw Data'!$B$6:$BE$43,'RevPAR Raw Data'!K$1,FALSE)</f>
        <v>63.706120150042501</v>
      </c>
      <c r="AY23" s="53">
        <f>VLOOKUP($A23,'RevPAR Raw Data'!$B$6:$BE$43,'RevPAR Raw Data'!L$1,FALSE)</f>
        <v>53.712066384787803</v>
      </c>
      <c r="AZ23" s="52">
        <f>VLOOKUP($A23,'RevPAR Raw Data'!$B$6:$BE$43,'RevPAR Raw Data'!N$1,FALSE)</f>
        <v>86.1619741009048</v>
      </c>
      <c r="BA23" s="52">
        <f>VLOOKUP($A23,'RevPAR Raw Data'!$B$6:$BE$43,'RevPAR Raw Data'!O$1,FALSE)</f>
        <v>93.965148637500306</v>
      </c>
      <c r="BB23" s="53">
        <f>VLOOKUP($A23,'RevPAR Raw Data'!$B$6:$BE$43,'RevPAR Raw Data'!P$1,FALSE)</f>
        <v>90.063561369202603</v>
      </c>
      <c r="BC23" s="54">
        <f>VLOOKUP($A23,'RevPAR Raw Data'!$B$6:$BE$43,'RevPAR Raw Data'!R$1,FALSE)</f>
        <v>64.094001856180896</v>
      </c>
      <c r="BE23" s="47">
        <f>VLOOKUP($A23,'RevPAR Raw Data'!$B$6:$BE$43,'RevPAR Raw Data'!T$1,FALSE)</f>
        <v>-3.01827726800117</v>
      </c>
      <c r="BF23" s="48">
        <f>VLOOKUP($A23,'RevPAR Raw Data'!$B$6:$BE$43,'RevPAR Raw Data'!U$1,FALSE)</f>
        <v>-2.3798895506182398</v>
      </c>
      <c r="BG23" s="48">
        <f>VLOOKUP($A23,'RevPAR Raw Data'!$B$6:$BE$43,'RevPAR Raw Data'!V$1,FALSE)</f>
        <v>3.4900237420638098</v>
      </c>
      <c r="BH23" s="48">
        <f>VLOOKUP($A23,'RevPAR Raw Data'!$B$6:$BE$43,'RevPAR Raw Data'!W$1,FALSE)</f>
        <v>17.524837539724601</v>
      </c>
      <c r="BI23" s="48">
        <f>VLOOKUP($A23,'RevPAR Raw Data'!$B$6:$BE$43,'RevPAR Raw Data'!X$1,FALSE)</f>
        <v>8.9967655751892295</v>
      </c>
      <c r="BJ23" s="49">
        <f>VLOOKUP($A23,'RevPAR Raw Data'!$B$6:$BE$43,'RevPAR Raw Data'!Y$1,FALSE)</f>
        <v>5.3682695630496902</v>
      </c>
      <c r="BK23" s="48">
        <f>VLOOKUP($A23,'RevPAR Raw Data'!$B$6:$BE$43,'RevPAR Raw Data'!AA$1,FALSE)</f>
        <v>-6.7622842701639501</v>
      </c>
      <c r="BL23" s="48">
        <f>VLOOKUP($A23,'RevPAR Raw Data'!$B$6:$BE$43,'RevPAR Raw Data'!AB$1,FALSE)</f>
        <v>0.32017921096864399</v>
      </c>
      <c r="BM23" s="49">
        <f>VLOOKUP($A23,'RevPAR Raw Data'!$B$6:$BE$43,'RevPAR Raw Data'!AC$1,FALSE)</f>
        <v>-3.1971841719865601</v>
      </c>
      <c r="BN23" s="50">
        <f>VLOOKUP($A23,'RevPAR Raw Data'!$B$6:$BE$43,'RevPAR Raw Data'!AE$1,FALSE)</f>
        <v>1.7470939883752099</v>
      </c>
    </row>
    <row r="24" spans="1:66" x14ac:dyDescent="0.25">
      <c r="A24" s="63" t="s">
        <v>91</v>
      </c>
      <c r="B24" s="47">
        <f>VLOOKUP($A24,'Occupancy Raw Data'!$B$8:$BE$45,'Occupancy Raw Data'!G$3,FALSE)</f>
        <v>52.813559322033797</v>
      </c>
      <c r="C24" s="48">
        <f>VLOOKUP($A24,'Occupancy Raw Data'!$B$8:$BE$45,'Occupancy Raw Data'!H$3,FALSE)</f>
        <v>63.372881355932201</v>
      </c>
      <c r="D24" s="48">
        <f>VLOOKUP($A24,'Occupancy Raw Data'!$B$8:$BE$45,'Occupancy Raw Data'!I$3,FALSE)</f>
        <v>68.016949152542296</v>
      </c>
      <c r="E24" s="48">
        <f>VLOOKUP($A24,'Occupancy Raw Data'!$B$8:$BE$45,'Occupancy Raw Data'!J$3,FALSE)</f>
        <v>70.559322033898297</v>
      </c>
      <c r="F24" s="48">
        <f>VLOOKUP($A24,'Occupancy Raw Data'!$B$8:$BE$45,'Occupancy Raw Data'!K$3,FALSE)</f>
        <v>67.593220338983002</v>
      </c>
      <c r="G24" s="49">
        <f>VLOOKUP($A24,'Occupancy Raw Data'!$B$8:$BE$45,'Occupancy Raw Data'!L$3,FALSE)</f>
        <v>64.471186440677897</v>
      </c>
      <c r="H24" s="48">
        <f>VLOOKUP($A24,'Occupancy Raw Data'!$B$8:$BE$45,'Occupancy Raw Data'!N$3,FALSE)</f>
        <v>68.254237288135499</v>
      </c>
      <c r="I24" s="48">
        <f>VLOOKUP($A24,'Occupancy Raw Data'!$B$8:$BE$45,'Occupancy Raw Data'!O$3,FALSE)</f>
        <v>69.203389830508399</v>
      </c>
      <c r="J24" s="49">
        <f>VLOOKUP($A24,'Occupancy Raw Data'!$B$8:$BE$45,'Occupancy Raw Data'!P$3,FALSE)</f>
        <v>68.728813559322006</v>
      </c>
      <c r="K24" s="50">
        <f>VLOOKUP($A24,'Occupancy Raw Data'!$B$8:$BE$45,'Occupancy Raw Data'!R$3,FALSE)</f>
        <v>65.687651331719096</v>
      </c>
      <c r="M24" s="47">
        <f>VLOOKUP($A24,'Occupancy Raw Data'!$B$8:$BE$45,'Occupancy Raw Data'!T$3,FALSE)</f>
        <v>-3.5455881100417299</v>
      </c>
      <c r="N24" s="48">
        <f>VLOOKUP($A24,'Occupancy Raw Data'!$B$8:$BE$45,'Occupancy Raw Data'!U$3,FALSE)</f>
        <v>-5.1933869089925997</v>
      </c>
      <c r="O24" s="48">
        <f>VLOOKUP($A24,'Occupancy Raw Data'!$B$8:$BE$45,'Occupancy Raw Data'!V$3,FALSE)</f>
        <v>-3.8369658832886202</v>
      </c>
      <c r="P24" s="48">
        <f>VLOOKUP($A24,'Occupancy Raw Data'!$B$8:$BE$45,'Occupancy Raw Data'!W$3,FALSE)</f>
        <v>1.2592442317666901</v>
      </c>
      <c r="Q24" s="48">
        <f>VLOOKUP($A24,'Occupancy Raw Data'!$B$8:$BE$45,'Occupancy Raw Data'!X$3,FALSE)</f>
        <v>2.3846252334426699</v>
      </c>
      <c r="R24" s="49">
        <f>VLOOKUP($A24,'Occupancy Raw Data'!$B$8:$BE$45,'Occupancy Raw Data'!Y$3,FALSE)</f>
        <v>-1.73002643445809</v>
      </c>
      <c r="S24" s="48">
        <f>VLOOKUP($A24,'Occupancy Raw Data'!$B$8:$BE$45,'Occupancy Raw Data'!AA$3,FALSE)</f>
        <v>-8.4854992320709002</v>
      </c>
      <c r="T24" s="48">
        <f>VLOOKUP($A24,'Occupancy Raw Data'!$B$8:$BE$45,'Occupancy Raw Data'!AB$3,FALSE)</f>
        <v>-5.2911951366423198</v>
      </c>
      <c r="U24" s="49">
        <f>VLOOKUP($A24,'Occupancy Raw Data'!$B$8:$BE$45,'Occupancy Raw Data'!AC$3,FALSE)</f>
        <v>-6.90471678372755</v>
      </c>
      <c r="V24" s="50">
        <f>VLOOKUP($A24,'Occupancy Raw Data'!$B$8:$BE$45,'Occupancy Raw Data'!AE$3,FALSE)</f>
        <v>-3.3362551079994498</v>
      </c>
      <c r="X24" s="51">
        <f>VLOOKUP($A24,'ADR Raw Data'!$B$6:$BE$43,'ADR Raw Data'!G$1,FALSE)</f>
        <v>90.169813543003798</v>
      </c>
      <c r="Y24" s="52">
        <f>VLOOKUP($A24,'ADR Raw Data'!$B$6:$BE$43,'ADR Raw Data'!H$1,FALSE)</f>
        <v>94.087716902915204</v>
      </c>
      <c r="Z24" s="52">
        <f>VLOOKUP($A24,'ADR Raw Data'!$B$6:$BE$43,'ADR Raw Data'!I$1,FALSE)</f>
        <v>97.652136431597299</v>
      </c>
      <c r="AA24" s="52">
        <f>VLOOKUP($A24,'ADR Raw Data'!$B$6:$BE$43,'ADR Raw Data'!J$1,FALSE)</f>
        <v>97.4222406437665</v>
      </c>
      <c r="AB24" s="52">
        <f>VLOOKUP($A24,'ADR Raw Data'!$B$6:$BE$43,'ADR Raw Data'!K$1,FALSE)</f>
        <v>94.848417201604803</v>
      </c>
      <c r="AC24" s="53">
        <f>VLOOKUP($A24,'ADR Raw Data'!$B$6:$BE$43,'ADR Raw Data'!L$1,FALSE)</f>
        <v>95.087302781429003</v>
      </c>
      <c r="AD24" s="52">
        <f>VLOOKUP($A24,'ADR Raw Data'!$B$6:$BE$43,'ADR Raw Data'!N$1,FALSE)</f>
        <v>103.283910553762</v>
      </c>
      <c r="AE24" s="52">
        <f>VLOOKUP($A24,'ADR Raw Data'!$B$6:$BE$43,'ADR Raw Data'!O$1,FALSE)</f>
        <v>102.631320254714</v>
      </c>
      <c r="AF24" s="53">
        <f>VLOOKUP($A24,'ADR Raw Data'!$B$6:$BE$43,'ADR Raw Data'!P$1,FALSE)</f>
        <v>102.955362318125</v>
      </c>
      <c r="AG24" s="54">
        <f>VLOOKUP($A24,'ADR Raw Data'!$B$6:$BE$43,'ADR Raw Data'!R$1,FALSE)</f>
        <v>97.439396955287606</v>
      </c>
      <c r="AI24" s="47">
        <f>VLOOKUP($A24,'ADR Raw Data'!$B$6:$BE$43,'ADR Raw Data'!T$1,FALSE)</f>
        <v>2.35685227296127</v>
      </c>
      <c r="AJ24" s="48">
        <f>VLOOKUP($A24,'ADR Raw Data'!$B$6:$BE$43,'ADR Raw Data'!U$1,FALSE)</f>
        <v>2.5788446523770001</v>
      </c>
      <c r="AK24" s="48">
        <f>VLOOKUP($A24,'ADR Raw Data'!$B$6:$BE$43,'ADR Raw Data'!V$1,FALSE)</f>
        <v>5.2793464899989999</v>
      </c>
      <c r="AL24" s="48">
        <f>VLOOKUP($A24,'ADR Raw Data'!$B$6:$BE$43,'ADR Raw Data'!W$1,FALSE)</f>
        <v>4.4287060494617503</v>
      </c>
      <c r="AM24" s="48">
        <f>VLOOKUP($A24,'ADR Raw Data'!$B$6:$BE$43,'ADR Raw Data'!X$1,FALSE)</f>
        <v>3.1859032572217099</v>
      </c>
      <c r="AN24" s="49">
        <f>VLOOKUP($A24,'ADR Raw Data'!$B$6:$BE$43,'ADR Raw Data'!Y$1,FALSE)</f>
        <v>3.68002440099615</v>
      </c>
      <c r="AO24" s="48">
        <f>VLOOKUP($A24,'ADR Raw Data'!$B$6:$BE$43,'ADR Raw Data'!AA$1,FALSE)</f>
        <v>1.09503288296193</v>
      </c>
      <c r="AP24" s="48">
        <f>VLOOKUP($A24,'ADR Raw Data'!$B$6:$BE$43,'ADR Raw Data'!AB$1,FALSE)</f>
        <v>0.35245813387180602</v>
      </c>
      <c r="AQ24" s="49">
        <f>VLOOKUP($A24,'ADR Raw Data'!$B$6:$BE$43,'ADR Raw Data'!AC$1,FALSE)</f>
        <v>0.72188305582522005</v>
      </c>
      <c r="AR24" s="50">
        <f>VLOOKUP($A24,'ADR Raw Data'!$B$6:$BE$43,'ADR Raw Data'!AE$1,FALSE)</f>
        <v>2.5968443091913902</v>
      </c>
      <c r="AS24" s="40"/>
      <c r="AT24" s="51">
        <f>VLOOKUP($A24,'RevPAR Raw Data'!$B$6:$BE$43,'RevPAR Raw Data'!G$1,FALSE)</f>
        <v>47.621887966101603</v>
      </c>
      <c r="AU24" s="52">
        <f>VLOOKUP($A24,'RevPAR Raw Data'!$B$6:$BE$43,'RevPAR Raw Data'!H$1,FALSE)</f>
        <v>59.626097203389797</v>
      </c>
      <c r="AV24" s="52">
        <f>VLOOKUP($A24,'RevPAR Raw Data'!$B$6:$BE$43,'RevPAR Raw Data'!I$1,FALSE)</f>
        <v>66.420003983050805</v>
      </c>
      <c r="AW24" s="52">
        <f>VLOOKUP($A24,'RevPAR Raw Data'!$B$6:$BE$43,'RevPAR Raw Data'!J$1,FALSE)</f>
        <v>68.740472508474497</v>
      </c>
      <c r="AX24" s="52">
        <f>VLOOKUP($A24,'RevPAR Raw Data'!$B$6:$BE$43,'RevPAR Raw Data'!K$1,FALSE)</f>
        <v>64.111099627118605</v>
      </c>
      <c r="AY24" s="53">
        <f>VLOOKUP($A24,'RevPAR Raw Data'!$B$6:$BE$43,'RevPAR Raw Data'!L$1,FALSE)</f>
        <v>61.303912257627097</v>
      </c>
      <c r="AZ24" s="52">
        <f>VLOOKUP($A24,'RevPAR Raw Data'!$B$6:$BE$43,'RevPAR Raw Data'!N$1,FALSE)</f>
        <v>70.4956453898305</v>
      </c>
      <c r="BA24" s="52">
        <f>VLOOKUP($A24,'RevPAR Raw Data'!$B$6:$BE$43,'RevPAR Raw Data'!O$1,FALSE)</f>
        <v>71.024352644067704</v>
      </c>
      <c r="BB24" s="53">
        <f>VLOOKUP($A24,'RevPAR Raw Data'!$B$6:$BE$43,'RevPAR Raw Data'!P$1,FALSE)</f>
        <v>70.759999016949095</v>
      </c>
      <c r="BC24" s="54">
        <f>VLOOKUP($A24,'RevPAR Raw Data'!$B$6:$BE$43,'RevPAR Raw Data'!R$1,FALSE)</f>
        <v>64.005651331719093</v>
      </c>
      <c r="BE24" s="47">
        <f>VLOOKUP($A24,'RevPAR Raw Data'!$B$6:$BE$43,'RevPAR Raw Data'!T$1,FALSE)</f>
        <v>-1.27230011104181</v>
      </c>
      <c r="BF24" s="48">
        <f>VLOOKUP($A24,'RevPAR Raw Data'!$B$6:$BE$43,'RevPAR Raw Data'!U$1,FALSE)</f>
        <v>-2.7484716371953901</v>
      </c>
      <c r="BG24" s="48">
        <f>VLOOKUP($A24,'RevPAR Raw Data'!$B$6:$BE$43,'RevPAR Raw Data'!V$1,FALSE)</f>
        <v>1.2398138830285199</v>
      </c>
      <c r="BH24" s="48">
        <f>VLOOKUP($A24,'RevPAR Raw Data'!$B$6:$BE$43,'RevPAR Raw Data'!W$1,FALSE)</f>
        <v>5.7437185066982002</v>
      </c>
      <c r="BI24" s="48">
        <f>VLOOKUP($A24,'RevPAR Raw Data'!$B$6:$BE$43,'RevPAR Raw Data'!X$1,FALSE)</f>
        <v>5.6465003436491701</v>
      </c>
      <c r="BJ24" s="49">
        <f>VLOOKUP($A24,'RevPAR Raw Data'!$B$6:$BE$43,'RevPAR Raw Data'!Y$1,FALSE)</f>
        <v>1.88633257160632</v>
      </c>
      <c r="BK24" s="48">
        <f>VLOOKUP($A24,'RevPAR Raw Data'!$B$6:$BE$43,'RevPAR Raw Data'!AA$1,FALSE)</f>
        <v>-7.4833853559836303</v>
      </c>
      <c r="BL24" s="48">
        <f>VLOOKUP($A24,'RevPAR Raw Data'!$B$6:$BE$43,'RevPAR Raw Data'!AB$1,FALSE)</f>
        <v>-4.9573862504086303</v>
      </c>
      <c r="BM24" s="49">
        <f>VLOOKUP($A24,'RevPAR Raw Data'!$B$6:$BE$43,'RevPAR Raw Data'!AC$1,FALSE)</f>
        <v>-6.2326777084167704</v>
      </c>
      <c r="BN24" s="50">
        <f>VLOOKUP($A24,'RevPAR Raw Data'!$B$6:$BE$43,'RevPAR Raw Data'!AE$1,FALSE)</f>
        <v>-0.82604814972024998</v>
      </c>
    </row>
    <row r="25" spans="1:66" x14ac:dyDescent="0.25">
      <c r="A25" s="63" t="s">
        <v>32</v>
      </c>
      <c r="B25" s="47">
        <f>VLOOKUP($A25,'Occupancy Raw Data'!$B$8:$BE$45,'Occupancy Raw Data'!G$3,FALSE)</f>
        <v>50.544631489602402</v>
      </c>
      <c r="C25" s="48">
        <f>VLOOKUP($A25,'Occupancy Raw Data'!$B$8:$BE$45,'Occupancy Raw Data'!H$3,FALSE)</f>
        <v>54.8450983165935</v>
      </c>
      <c r="D25" s="48">
        <f>VLOOKUP($A25,'Occupancy Raw Data'!$B$8:$BE$45,'Occupancy Raw Data'!I$3,FALSE)</f>
        <v>59.018248691469701</v>
      </c>
      <c r="E25" s="48">
        <f>VLOOKUP($A25,'Occupancy Raw Data'!$B$8:$BE$45,'Occupancy Raw Data'!J$3,FALSE)</f>
        <v>64.054321686235596</v>
      </c>
      <c r="F25" s="48">
        <f>VLOOKUP($A25,'Occupancy Raw Data'!$B$8:$BE$45,'Occupancy Raw Data'!K$3,FALSE)</f>
        <v>64.775781581553204</v>
      </c>
      <c r="G25" s="49">
        <f>VLOOKUP($A25,'Occupancy Raw Data'!$B$8:$BE$45,'Occupancy Raw Data'!L$3,FALSE)</f>
        <v>58.647616353090903</v>
      </c>
      <c r="H25" s="48">
        <f>VLOOKUP($A25,'Occupancy Raw Data'!$B$8:$BE$45,'Occupancy Raw Data'!N$3,FALSE)</f>
        <v>73.461592870278594</v>
      </c>
      <c r="I25" s="48">
        <f>VLOOKUP($A25,'Occupancy Raw Data'!$B$8:$BE$45,'Occupancy Raw Data'!O$3,FALSE)</f>
        <v>74.692318574055705</v>
      </c>
      <c r="J25" s="49">
        <f>VLOOKUP($A25,'Occupancy Raw Data'!$B$8:$BE$45,'Occupancy Raw Data'!P$3,FALSE)</f>
        <v>74.076955722167199</v>
      </c>
      <c r="K25" s="50">
        <f>VLOOKUP($A25,'Occupancy Raw Data'!$B$8:$BE$45,'Occupancy Raw Data'!R$3,FALSE)</f>
        <v>63.055999029969797</v>
      </c>
      <c r="M25" s="47">
        <f>VLOOKUP($A25,'Occupancy Raw Data'!$B$8:$BE$45,'Occupancy Raw Data'!T$3,FALSE)</f>
        <v>-10.6302990689059</v>
      </c>
      <c r="N25" s="48">
        <f>VLOOKUP($A25,'Occupancy Raw Data'!$B$8:$BE$45,'Occupancy Raw Data'!U$3,FALSE)</f>
        <v>-3.1004837219288901</v>
      </c>
      <c r="O25" s="48">
        <f>VLOOKUP($A25,'Occupancy Raw Data'!$B$8:$BE$45,'Occupancy Raw Data'!V$3,FALSE)</f>
        <v>-1.74939524092003</v>
      </c>
      <c r="P25" s="48">
        <f>VLOOKUP($A25,'Occupancy Raw Data'!$B$8:$BE$45,'Occupancy Raw Data'!W$3,FALSE)</f>
        <v>1.34032629339085</v>
      </c>
      <c r="Q25" s="48">
        <f>VLOOKUP($A25,'Occupancy Raw Data'!$B$8:$BE$45,'Occupancy Raw Data'!X$3,FALSE)</f>
        <v>-0.57504316238389197</v>
      </c>
      <c r="R25" s="49">
        <f>VLOOKUP($A25,'Occupancy Raw Data'!$B$8:$BE$45,'Occupancy Raw Data'!Y$3,FALSE)</f>
        <v>-2.7671732125142201</v>
      </c>
      <c r="S25" s="48">
        <f>VLOOKUP($A25,'Occupancy Raw Data'!$B$8:$BE$45,'Occupancy Raw Data'!AA$3,FALSE)</f>
        <v>-2.12165598967663</v>
      </c>
      <c r="T25" s="48">
        <f>VLOOKUP($A25,'Occupancy Raw Data'!$B$8:$BE$45,'Occupancy Raw Data'!AB$3,FALSE)</f>
        <v>-2.9391064096585802</v>
      </c>
      <c r="U25" s="49">
        <f>VLOOKUP($A25,'Occupancy Raw Data'!$B$8:$BE$45,'Occupancy Raw Data'!AC$3,FALSE)</f>
        <v>-2.53549026479249</v>
      </c>
      <c r="V25" s="50">
        <f>VLOOKUP($A25,'Occupancy Raw Data'!$B$8:$BE$45,'Occupancy Raw Data'!AE$3,FALSE)</f>
        <v>-2.6895313754433099</v>
      </c>
      <c r="X25" s="51">
        <f>VLOOKUP($A25,'ADR Raw Data'!$B$6:$BE$43,'ADR Raw Data'!G$1,FALSE)</f>
        <v>78.815373075846594</v>
      </c>
      <c r="Y25" s="52">
        <f>VLOOKUP($A25,'ADR Raw Data'!$B$6:$BE$43,'ADR Raw Data'!H$1,FALSE)</f>
        <v>80.385267320092794</v>
      </c>
      <c r="Z25" s="52">
        <f>VLOOKUP($A25,'ADR Raw Data'!$B$6:$BE$43,'ADR Raw Data'!I$1,FALSE)</f>
        <v>82.061340771811999</v>
      </c>
      <c r="AA25" s="52">
        <f>VLOOKUP($A25,'ADR Raw Data'!$B$6:$BE$43,'ADR Raw Data'!J$1,FALSE)</f>
        <v>85.1792880521201</v>
      </c>
      <c r="AB25" s="52">
        <f>VLOOKUP($A25,'ADR Raw Data'!$B$6:$BE$43,'ADR Raw Data'!K$1,FALSE)</f>
        <v>92.275487748416595</v>
      </c>
      <c r="AC25" s="53">
        <f>VLOOKUP($A25,'ADR Raw Data'!$B$6:$BE$43,'ADR Raw Data'!L$1,FALSE)</f>
        <v>84.125727135896497</v>
      </c>
      <c r="AD25" s="52">
        <f>VLOOKUP($A25,'ADR Raw Data'!$B$6:$BE$43,'ADR Raw Data'!N$1,FALSE)</f>
        <v>104.09375395725</v>
      </c>
      <c r="AE25" s="52">
        <f>VLOOKUP($A25,'ADR Raw Data'!$B$6:$BE$43,'ADR Raw Data'!O$1,FALSE)</f>
        <v>105.57689551136301</v>
      </c>
      <c r="AF25" s="53">
        <f>VLOOKUP($A25,'ADR Raw Data'!$B$6:$BE$43,'ADR Raw Data'!P$1,FALSE)</f>
        <v>104.841485018619</v>
      </c>
      <c r="AG25" s="54">
        <f>VLOOKUP($A25,'ADR Raw Data'!$B$6:$BE$43,'ADR Raw Data'!R$1,FALSE)</f>
        <v>91.079003602333103</v>
      </c>
      <c r="AI25" s="47">
        <f>VLOOKUP($A25,'ADR Raw Data'!$B$6:$BE$43,'ADR Raw Data'!T$1,FALSE)</f>
        <v>-10.1912524228031</v>
      </c>
      <c r="AJ25" s="48">
        <f>VLOOKUP($A25,'ADR Raw Data'!$B$6:$BE$43,'ADR Raw Data'!U$1,FALSE)</f>
        <v>-2.98821852915398</v>
      </c>
      <c r="AK25" s="48">
        <f>VLOOKUP($A25,'ADR Raw Data'!$B$6:$BE$43,'ADR Raw Data'!V$1,FALSE)</f>
        <v>-3.4461870433111499</v>
      </c>
      <c r="AL25" s="48">
        <f>VLOOKUP($A25,'ADR Raw Data'!$B$6:$BE$43,'ADR Raw Data'!W$1,FALSE)</f>
        <v>-0.73383898949015303</v>
      </c>
      <c r="AM25" s="48">
        <f>VLOOKUP($A25,'ADR Raw Data'!$B$6:$BE$43,'ADR Raw Data'!X$1,FALSE)</f>
        <v>4.9073573073387298</v>
      </c>
      <c r="AN25" s="49">
        <f>VLOOKUP($A25,'ADR Raw Data'!$B$6:$BE$43,'ADR Raw Data'!Y$1,FALSE)</f>
        <v>-2.09160695754424</v>
      </c>
      <c r="AO25" s="48">
        <f>VLOOKUP($A25,'ADR Raw Data'!$B$6:$BE$43,'ADR Raw Data'!AA$1,FALSE)</f>
        <v>4.50998807557552</v>
      </c>
      <c r="AP25" s="48">
        <f>VLOOKUP($A25,'ADR Raw Data'!$B$6:$BE$43,'ADR Raw Data'!AB$1,FALSE)</f>
        <v>2.8242160622189201</v>
      </c>
      <c r="AQ25" s="49">
        <f>VLOOKUP($A25,'ADR Raw Data'!$B$6:$BE$43,'ADR Raw Data'!AC$1,FALSE)</f>
        <v>3.6406818780747798</v>
      </c>
      <c r="AR25" s="50">
        <f>VLOOKUP($A25,'ADR Raw Data'!$B$6:$BE$43,'ADR Raw Data'!AE$1,FALSE)</f>
        <v>5.5251512835485003E-2</v>
      </c>
      <c r="AS25" s="40"/>
      <c r="AT25" s="51">
        <f>VLOOKUP($A25,'RevPAR Raw Data'!$B$6:$BE$43,'RevPAR Raw Data'!G$1,FALSE)</f>
        <v>39.836939878342001</v>
      </c>
      <c r="AU25" s="52">
        <f>VLOOKUP($A25,'RevPAR Raw Data'!$B$6:$BE$43,'RevPAR Raw Data'!H$1,FALSE)</f>
        <v>44.087378893761397</v>
      </c>
      <c r="AV25" s="52">
        <f>VLOOKUP($A25,'RevPAR Raw Data'!$B$6:$BE$43,'RevPAR Raw Data'!I$1,FALSE)</f>
        <v>48.431166176262501</v>
      </c>
      <c r="AW25" s="52">
        <f>VLOOKUP($A25,'RevPAR Raw Data'!$B$6:$BE$43,'RevPAR Raw Data'!J$1,FALSE)</f>
        <v>54.561015178950299</v>
      </c>
      <c r="AX25" s="52">
        <f>VLOOKUP($A25,'RevPAR Raw Data'!$B$6:$BE$43,'RevPAR Raw Data'!K$1,FALSE)</f>
        <v>59.772168397227297</v>
      </c>
      <c r="AY25" s="53">
        <f>VLOOKUP($A25,'RevPAR Raw Data'!$B$6:$BE$43,'RevPAR Raw Data'!L$1,FALSE)</f>
        <v>49.3377337049087</v>
      </c>
      <c r="AZ25" s="52">
        <f>VLOOKUP($A25,'RevPAR Raw Data'!$B$6:$BE$43,'RevPAR Raw Data'!N$1,FALSE)</f>
        <v>76.468929735464698</v>
      </c>
      <c r="BA25" s="52">
        <f>VLOOKUP($A25,'RevPAR Raw Data'!$B$6:$BE$43,'RevPAR Raw Data'!O$1,FALSE)</f>
        <v>78.857831135945602</v>
      </c>
      <c r="BB25" s="53">
        <f>VLOOKUP($A25,'RevPAR Raw Data'!$B$6:$BE$43,'RevPAR Raw Data'!P$1,FALSE)</f>
        <v>77.663380435705093</v>
      </c>
      <c r="BC25" s="54">
        <f>VLOOKUP($A25,'RevPAR Raw Data'!$B$6:$BE$43,'RevPAR Raw Data'!R$1,FALSE)</f>
        <v>57.430775627993398</v>
      </c>
      <c r="BE25" s="47">
        <f>VLOOKUP($A25,'RevPAR Raw Data'!$B$6:$BE$43,'RevPAR Raw Data'!T$1,FALSE)</f>
        <v>-19.7381908802979</v>
      </c>
      <c r="BF25" s="48">
        <f>VLOOKUP($A25,'RevPAR Raw Data'!$B$6:$BE$43,'RevPAR Raw Data'!U$1,FALSE)</f>
        <v>-5.9960530220107904</v>
      </c>
      <c r="BG25" s="48">
        <f>VLOOKUP($A25,'RevPAR Raw Data'!$B$6:$BE$43,'RevPAR Raw Data'!V$1,FALSE)</f>
        <v>-5.1352948521022999</v>
      </c>
      <c r="BH25" s="48">
        <f>VLOOKUP($A25,'RevPAR Raw Data'!$B$6:$BE$43,'RevPAR Raw Data'!W$1,FALSE)</f>
        <v>0.59665146697341198</v>
      </c>
      <c r="BI25" s="48">
        <f>VLOOKUP($A25,'RevPAR Raw Data'!$B$6:$BE$43,'RevPAR Raw Data'!X$1,FALSE)</f>
        <v>4.3040947223052397</v>
      </c>
      <c r="BJ25" s="49">
        <f>VLOOKUP($A25,'RevPAR Raw Data'!$B$6:$BE$43,'RevPAR Raw Data'!Y$1,FALSE)</f>
        <v>-4.8009017826182099</v>
      </c>
      <c r="BK25" s="48">
        <f>VLOOKUP($A25,'RevPAR Raw Data'!$B$6:$BE$43,'RevPAR Raw Data'!AA$1,FALSE)</f>
        <v>2.2926456537597302</v>
      </c>
      <c r="BL25" s="48">
        <f>VLOOKUP($A25,'RevPAR Raw Data'!$B$6:$BE$43,'RevPAR Raw Data'!AB$1,FALSE)</f>
        <v>-0.19789706274694099</v>
      </c>
      <c r="BM25" s="49">
        <f>VLOOKUP($A25,'RevPAR Raw Data'!$B$6:$BE$43,'RevPAR Raw Data'!AC$1,FALSE)</f>
        <v>1.01288247869162</v>
      </c>
      <c r="BN25" s="50">
        <f>VLOOKUP($A25,'RevPAR Raw Data'!$B$6:$BE$43,'RevPAR Raw Data'!AE$1,FALSE)</f>
        <v>-2.6357658693809398</v>
      </c>
    </row>
    <row r="26" spans="1:66" x14ac:dyDescent="0.25">
      <c r="A26" s="63" t="s">
        <v>92</v>
      </c>
      <c r="B26" s="47">
        <f>VLOOKUP($A26,'Occupancy Raw Data'!$B$8:$BE$45,'Occupancy Raw Data'!G$3,FALSE)</f>
        <v>47.2740188243651</v>
      </c>
      <c r="C26" s="48">
        <f>VLOOKUP($A26,'Occupancy Raw Data'!$B$8:$BE$45,'Occupancy Raw Data'!H$3,FALSE)</f>
        <v>53.365299236369999</v>
      </c>
      <c r="D26" s="48">
        <f>VLOOKUP($A26,'Occupancy Raw Data'!$B$8:$BE$45,'Occupancy Raw Data'!I$3,FALSE)</f>
        <v>60.912804120049699</v>
      </c>
      <c r="E26" s="48">
        <f>VLOOKUP($A26,'Occupancy Raw Data'!$B$8:$BE$45,'Occupancy Raw Data'!J$3,FALSE)</f>
        <v>66.968566862013802</v>
      </c>
      <c r="F26" s="48">
        <f>VLOOKUP($A26,'Occupancy Raw Data'!$B$8:$BE$45,'Occupancy Raw Data'!K$3,FALSE)</f>
        <v>65.494583555318698</v>
      </c>
      <c r="G26" s="49">
        <f>VLOOKUP($A26,'Occupancy Raw Data'!$B$8:$BE$45,'Occupancy Raw Data'!L$3,FALSE)</f>
        <v>58.803054519623501</v>
      </c>
      <c r="H26" s="48">
        <f>VLOOKUP($A26,'Occupancy Raw Data'!$B$8:$BE$45,'Occupancy Raw Data'!N$3,FALSE)</f>
        <v>70.271710175812402</v>
      </c>
      <c r="I26" s="48">
        <f>VLOOKUP($A26,'Occupancy Raw Data'!$B$8:$BE$45,'Occupancy Raw Data'!O$3,FALSE)</f>
        <v>65.903036760788396</v>
      </c>
      <c r="J26" s="49">
        <f>VLOOKUP($A26,'Occupancy Raw Data'!$B$8:$BE$45,'Occupancy Raw Data'!P$3,FALSE)</f>
        <v>68.087373468300399</v>
      </c>
      <c r="K26" s="50">
        <f>VLOOKUP($A26,'Occupancy Raw Data'!$B$8:$BE$45,'Occupancy Raw Data'!R$3,FALSE)</f>
        <v>61.455717076388297</v>
      </c>
      <c r="M26" s="47">
        <f>VLOOKUP($A26,'Occupancy Raw Data'!$B$8:$BE$45,'Occupancy Raw Data'!T$3,FALSE)</f>
        <v>2.9820701036131401</v>
      </c>
      <c r="N26" s="48">
        <f>VLOOKUP($A26,'Occupancy Raw Data'!$B$8:$BE$45,'Occupancy Raw Data'!U$3,FALSE)</f>
        <v>-1.05944846694498</v>
      </c>
      <c r="O26" s="48">
        <f>VLOOKUP($A26,'Occupancy Raw Data'!$B$8:$BE$45,'Occupancy Raw Data'!V$3,FALSE)</f>
        <v>0.403781993940594</v>
      </c>
      <c r="P26" s="48">
        <f>VLOOKUP($A26,'Occupancy Raw Data'!$B$8:$BE$45,'Occupancy Raw Data'!W$3,FALSE)</f>
        <v>16.103334992339601</v>
      </c>
      <c r="Q26" s="48">
        <f>VLOOKUP($A26,'Occupancy Raw Data'!$B$8:$BE$45,'Occupancy Raw Data'!X$3,FALSE)</f>
        <v>16.130938120836301</v>
      </c>
      <c r="R26" s="49">
        <f>VLOOKUP($A26,'Occupancy Raw Data'!$B$8:$BE$45,'Occupancy Raw Data'!Y$3,FALSE)</f>
        <v>7.0754544984183898</v>
      </c>
      <c r="S26" s="48">
        <f>VLOOKUP($A26,'Occupancy Raw Data'!$B$8:$BE$45,'Occupancy Raw Data'!AA$3,FALSE)</f>
        <v>11.8137670303056</v>
      </c>
      <c r="T26" s="48">
        <f>VLOOKUP($A26,'Occupancy Raw Data'!$B$8:$BE$45,'Occupancy Raw Data'!AB$3,FALSE)</f>
        <v>6.3494835986632197</v>
      </c>
      <c r="U26" s="49">
        <f>VLOOKUP($A26,'Occupancy Raw Data'!$B$8:$BE$45,'Occupancy Raw Data'!AC$3,FALSE)</f>
        <v>9.1008603307884304</v>
      </c>
      <c r="V26" s="50">
        <f>VLOOKUP($A26,'Occupancy Raw Data'!$B$8:$BE$45,'Occupancy Raw Data'!AE$3,FALSE)</f>
        <v>7.7084049613899603</v>
      </c>
      <c r="X26" s="51">
        <f>VLOOKUP($A26,'ADR Raw Data'!$B$6:$BE$43,'ADR Raw Data'!G$1,FALSE)</f>
        <v>96.603167505634801</v>
      </c>
      <c r="Y26" s="52">
        <f>VLOOKUP($A26,'ADR Raw Data'!$B$6:$BE$43,'ADR Raw Data'!H$1,FALSE)</f>
        <v>102.000711347753</v>
      </c>
      <c r="Z26" s="52">
        <f>VLOOKUP($A26,'ADR Raw Data'!$B$6:$BE$43,'ADR Raw Data'!I$1,FALSE)</f>
        <v>110.722230408163</v>
      </c>
      <c r="AA26" s="52">
        <f>VLOOKUP($A26,'ADR Raw Data'!$B$6:$BE$43,'ADR Raw Data'!J$1,FALSE)</f>
        <v>115.221086953062</v>
      </c>
      <c r="AB26" s="52">
        <f>VLOOKUP($A26,'ADR Raw Data'!$B$6:$BE$43,'ADR Raw Data'!K$1,FALSE)</f>
        <v>109.997973047722</v>
      </c>
      <c r="AC26" s="53">
        <f>VLOOKUP($A26,'ADR Raw Data'!$B$6:$BE$43,'ADR Raw Data'!L$1,FALSE)</f>
        <v>107.732439194249</v>
      </c>
      <c r="AD26" s="52">
        <f>VLOOKUP($A26,'ADR Raw Data'!$B$6:$BE$43,'ADR Raw Data'!N$1,FALSE)</f>
        <v>118.36461544098999</v>
      </c>
      <c r="AE26" s="52">
        <f>VLOOKUP($A26,'ADR Raw Data'!$B$6:$BE$43,'ADR Raw Data'!O$1,FALSE)</f>
        <v>113.971156965777</v>
      </c>
      <c r="AF26" s="53">
        <f>VLOOKUP($A26,'ADR Raw Data'!$B$6:$BE$43,'ADR Raw Data'!P$1,FALSE)</f>
        <v>116.238360302556</v>
      </c>
      <c r="AG26" s="54">
        <f>VLOOKUP($A26,'ADR Raw Data'!$B$6:$BE$43,'ADR Raw Data'!R$1,FALSE)</f>
        <v>110.42495087929299</v>
      </c>
      <c r="AI26" s="47">
        <f>VLOOKUP($A26,'ADR Raw Data'!$B$6:$BE$43,'ADR Raw Data'!T$1,FALSE)</f>
        <v>1.47216893963856</v>
      </c>
      <c r="AJ26" s="48">
        <f>VLOOKUP($A26,'ADR Raw Data'!$B$6:$BE$43,'ADR Raw Data'!U$1,FALSE)</f>
        <v>-0.14235367566219601</v>
      </c>
      <c r="AK26" s="48">
        <f>VLOOKUP($A26,'ADR Raw Data'!$B$6:$BE$43,'ADR Raw Data'!V$1,FALSE)</f>
        <v>1.6799137363060199</v>
      </c>
      <c r="AL26" s="48">
        <f>VLOOKUP($A26,'ADR Raw Data'!$B$6:$BE$43,'ADR Raw Data'!W$1,FALSE)</f>
        <v>-4.2265785505849002E-2</v>
      </c>
      <c r="AM26" s="48">
        <f>VLOOKUP($A26,'ADR Raw Data'!$B$6:$BE$43,'ADR Raw Data'!X$1,FALSE)</f>
        <v>6.9742729185386896</v>
      </c>
      <c r="AN26" s="49">
        <f>VLOOKUP($A26,'ADR Raw Data'!$B$6:$BE$43,'ADR Raw Data'!Y$1,FALSE)</f>
        <v>2.23977019867033</v>
      </c>
      <c r="AO26" s="48">
        <f>VLOOKUP($A26,'ADR Raw Data'!$B$6:$BE$43,'ADR Raw Data'!AA$1,FALSE)</f>
        <v>5.4122447781415</v>
      </c>
      <c r="AP26" s="48">
        <f>VLOOKUP($A26,'ADR Raw Data'!$B$6:$BE$43,'ADR Raw Data'!AB$1,FALSE)</f>
        <v>0.26382337329215899</v>
      </c>
      <c r="AQ26" s="49">
        <f>VLOOKUP($A26,'ADR Raw Data'!$B$6:$BE$43,'ADR Raw Data'!AC$1,FALSE)</f>
        <v>2.8890823211194001</v>
      </c>
      <c r="AR26" s="50">
        <f>VLOOKUP($A26,'ADR Raw Data'!$B$6:$BE$43,'ADR Raw Data'!AE$1,FALSE)</f>
        <v>2.4844197214819999</v>
      </c>
      <c r="AS26" s="40"/>
      <c r="AT26" s="51">
        <f>VLOOKUP($A26,'RevPAR Raw Data'!$B$6:$BE$43,'RevPAR Raw Data'!G$1,FALSE)</f>
        <v>45.668199591546703</v>
      </c>
      <c r="AU26" s="52">
        <f>VLOOKUP($A26,'RevPAR Raw Data'!$B$6:$BE$43,'RevPAR Raw Data'!H$1,FALSE)</f>
        <v>54.432984833954798</v>
      </c>
      <c r="AV26" s="52">
        <f>VLOOKUP($A26,'RevPAR Raw Data'!$B$6:$BE$43,'RevPAR Raw Data'!I$1,FALSE)</f>
        <v>67.444015325874602</v>
      </c>
      <c r="AW26" s="52">
        <f>VLOOKUP($A26,'RevPAR Raw Data'!$B$6:$BE$43,'RevPAR Raw Data'!J$1,FALSE)</f>
        <v>77.161910655301</v>
      </c>
      <c r="AX26" s="52">
        <f>VLOOKUP($A26,'RevPAR Raw Data'!$B$6:$BE$43,'RevPAR Raw Data'!K$1,FALSE)</f>
        <v>72.042714366897499</v>
      </c>
      <c r="AY26" s="53">
        <f>VLOOKUP($A26,'RevPAR Raw Data'!$B$6:$BE$43,'RevPAR Raw Data'!L$1,FALSE)</f>
        <v>63.349964954714899</v>
      </c>
      <c r="AZ26" s="52">
        <f>VLOOKUP($A26,'RevPAR Raw Data'!$B$6:$BE$43,'RevPAR Raw Data'!N$1,FALSE)</f>
        <v>83.176839513407899</v>
      </c>
      <c r="BA26" s="52">
        <f>VLOOKUP($A26,'RevPAR Raw Data'!$B$6:$BE$43,'RevPAR Raw Data'!O$1,FALSE)</f>
        <v>75.110453471852196</v>
      </c>
      <c r="BB26" s="53">
        <f>VLOOKUP($A26,'RevPAR Raw Data'!$B$6:$BE$43,'RevPAR Raw Data'!P$1,FALSE)</f>
        <v>79.143646492629998</v>
      </c>
      <c r="BC26" s="54">
        <f>VLOOKUP($A26,'RevPAR Raw Data'!$B$6:$BE$43,'RevPAR Raw Data'!R$1,FALSE)</f>
        <v>67.862445394119206</v>
      </c>
      <c r="BE26" s="47">
        <f>VLOOKUP($A26,'RevPAR Raw Data'!$B$6:$BE$43,'RevPAR Raw Data'!T$1,FALSE)</f>
        <v>4.49814015307535</v>
      </c>
      <c r="BF26" s="48">
        <f>VLOOKUP($A26,'RevPAR Raw Data'!$B$6:$BE$43,'RevPAR Raw Data'!U$1,FALSE)</f>
        <v>-1.20029397877273</v>
      </c>
      <c r="BG26" s="48">
        <f>VLOOKUP($A26,'RevPAR Raw Data'!$B$6:$BE$43,'RevPAR Raw Data'!V$1,FALSE)</f>
        <v>2.0904789194275599</v>
      </c>
      <c r="BH26" s="48">
        <f>VLOOKUP($A26,'RevPAR Raw Data'!$B$6:$BE$43,'RevPAR Raw Data'!W$1,FALSE)</f>
        <v>16.0542630058066</v>
      </c>
      <c r="BI26" s="48">
        <f>VLOOKUP($A26,'RevPAR Raw Data'!$B$6:$BE$43,'RevPAR Raw Data'!X$1,FALSE)</f>
        <v>24.230226688242698</v>
      </c>
      <c r="BJ26" s="49">
        <f>VLOOKUP($A26,'RevPAR Raw Data'!$B$6:$BE$43,'RevPAR Raw Data'!Y$1,FALSE)</f>
        <v>9.4736986183647698</v>
      </c>
      <c r="BK26" s="48">
        <f>VLOOKUP($A26,'RevPAR Raw Data'!$B$6:$BE$43,'RevPAR Raw Data'!AA$1,FALSE)</f>
        <v>17.865401797646602</v>
      </c>
      <c r="BL26" s="48">
        <f>VLOOKUP($A26,'RevPAR Raw Data'!$B$6:$BE$43,'RevPAR Raw Data'!AB$1,FALSE)</f>
        <v>6.6300583937719999</v>
      </c>
      <c r="BM26" s="49">
        <f>VLOOKUP($A26,'RevPAR Raw Data'!$B$6:$BE$43,'RevPAR Raw Data'!AC$1,FALSE)</f>
        <v>12.252873998794399</v>
      </c>
      <c r="BN26" s="50">
        <f>VLOOKUP($A26,'RevPAR Raw Data'!$B$6:$BE$43,'RevPAR Raw Data'!AE$1,FALSE)</f>
        <v>10.3843338159444</v>
      </c>
    </row>
    <row r="27" spans="1:66" x14ac:dyDescent="0.25">
      <c r="A27" s="63" t="s">
        <v>93</v>
      </c>
      <c r="B27" s="47">
        <f>VLOOKUP($A27,'Occupancy Raw Data'!$B$8:$BE$45,'Occupancy Raw Data'!G$3,FALSE)</f>
        <v>39.2606051030887</v>
      </c>
      <c r="C27" s="48">
        <f>VLOOKUP($A27,'Occupancy Raw Data'!$B$8:$BE$45,'Occupancy Raw Data'!H$3,FALSE)</f>
        <v>41.668658857279397</v>
      </c>
      <c r="D27" s="48">
        <f>VLOOKUP($A27,'Occupancy Raw Data'!$B$8:$BE$45,'Occupancy Raw Data'!I$3,FALSE)</f>
        <v>48.234919117061096</v>
      </c>
      <c r="E27" s="48">
        <f>VLOOKUP($A27,'Occupancy Raw Data'!$B$8:$BE$45,'Occupancy Raw Data'!J$3,FALSE)</f>
        <v>54.554147740855797</v>
      </c>
      <c r="F27" s="48">
        <f>VLOOKUP($A27,'Occupancy Raw Data'!$B$8:$BE$45,'Occupancy Raw Data'!K$3,FALSE)</f>
        <v>57.7496214837835</v>
      </c>
      <c r="G27" s="49">
        <f>VLOOKUP($A27,'Occupancy Raw Data'!$B$8:$BE$45,'Occupancy Raw Data'!L$3,FALSE)</f>
        <v>48.277782197120302</v>
      </c>
      <c r="H27" s="48">
        <f>VLOOKUP($A27,'Occupancy Raw Data'!$B$8:$BE$45,'Occupancy Raw Data'!N$3,FALSE)</f>
        <v>72.810582516535106</v>
      </c>
      <c r="I27" s="48">
        <f>VLOOKUP($A27,'Occupancy Raw Data'!$B$8:$BE$45,'Occupancy Raw Data'!O$3,FALSE)</f>
        <v>76.261056657900994</v>
      </c>
      <c r="J27" s="49">
        <f>VLOOKUP($A27,'Occupancy Raw Data'!$B$8:$BE$45,'Occupancy Raw Data'!P$3,FALSE)</f>
        <v>74.5358195872181</v>
      </c>
      <c r="K27" s="50">
        <f>VLOOKUP($A27,'Occupancy Raw Data'!$B$8:$BE$45,'Occupancy Raw Data'!R$3,FALSE)</f>
        <v>55.770695712482798</v>
      </c>
      <c r="M27" s="47">
        <f>VLOOKUP($A27,'Occupancy Raw Data'!$B$8:$BE$45,'Occupancy Raw Data'!T$3,FALSE)</f>
        <v>3.8068601945945102</v>
      </c>
      <c r="N27" s="48">
        <f>VLOOKUP($A27,'Occupancy Raw Data'!$B$8:$BE$45,'Occupancy Raw Data'!U$3,FALSE)</f>
        <v>-0.57531494419395901</v>
      </c>
      <c r="O27" s="48">
        <f>VLOOKUP($A27,'Occupancy Raw Data'!$B$8:$BE$45,'Occupancy Raw Data'!V$3,FALSE)</f>
        <v>11.3646108286067</v>
      </c>
      <c r="P27" s="48">
        <f>VLOOKUP($A27,'Occupancy Raw Data'!$B$8:$BE$45,'Occupancy Raw Data'!W$3,FALSE)</f>
        <v>22.286285073571001</v>
      </c>
      <c r="Q27" s="48">
        <f>VLOOKUP($A27,'Occupancy Raw Data'!$B$8:$BE$45,'Occupancy Raw Data'!X$3,FALSE)</f>
        <v>8.9513911482028004</v>
      </c>
      <c r="R27" s="49">
        <f>VLOOKUP($A27,'Occupancy Raw Data'!$B$8:$BE$45,'Occupancy Raw Data'!Y$3,FALSE)</f>
        <v>9.3940643413292797</v>
      </c>
      <c r="S27" s="48">
        <f>VLOOKUP($A27,'Occupancy Raw Data'!$B$8:$BE$45,'Occupancy Raw Data'!AA$3,FALSE)</f>
        <v>-0.68693539329741304</v>
      </c>
      <c r="T27" s="48">
        <f>VLOOKUP($A27,'Occupancy Raw Data'!$B$8:$BE$45,'Occupancy Raw Data'!AB$3,FALSE)</f>
        <v>4.6795642045980603</v>
      </c>
      <c r="U27" s="49">
        <f>VLOOKUP($A27,'Occupancy Raw Data'!$B$8:$BE$45,'Occupancy Raw Data'!AC$3,FALSE)</f>
        <v>1.987827739256</v>
      </c>
      <c r="V27" s="50">
        <f>VLOOKUP($A27,'Occupancy Raw Data'!$B$8:$BE$45,'Occupancy Raw Data'!AE$3,FALSE)</f>
        <v>6.4250584255717804</v>
      </c>
      <c r="X27" s="51">
        <f>VLOOKUP($A27,'ADR Raw Data'!$B$6:$BE$43,'ADR Raw Data'!G$1,FALSE)</f>
        <v>103.076092394366</v>
      </c>
      <c r="Y27" s="52">
        <f>VLOOKUP($A27,'ADR Raw Data'!$B$6:$BE$43,'ADR Raw Data'!H$1,FALSE)</f>
        <v>104.60304358385901</v>
      </c>
      <c r="Z27" s="52">
        <f>VLOOKUP($A27,'ADR Raw Data'!$B$6:$BE$43,'ADR Raw Data'!I$1,FALSE)</f>
        <v>108.22148863373501</v>
      </c>
      <c r="AA27" s="52">
        <f>VLOOKUP($A27,'ADR Raw Data'!$B$6:$BE$43,'ADR Raw Data'!J$1,FALSE)</f>
        <v>111.826352775343</v>
      </c>
      <c r="AB27" s="52">
        <f>VLOOKUP($A27,'ADR Raw Data'!$B$6:$BE$43,'ADR Raw Data'!K$1,FALSE)</f>
        <v>114.825143328273</v>
      </c>
      <c r="AC27" s="53">
        <f>VLOOKUP($A27,'ADR Raw Data'!$B$6:$BE$43,'ADR Raw Data'!L$1,FALSE)</f>
        <v>109.14559860273501</v>
      </c>
      <c r="AD27" s="52">
        <f>VLOOKUP($A27,'ADR Raw Data'!$B$6:$BE$43,'ADR Raw Data'!N$1,FALSE)</f>
        <v>131.926771150268</v>
      </c>
      <c r="AE27" s="52">
        <f>VLOOKUP($A27,'ADR Raw Data'!$B$6:$BE$43,'ADR Raw Data'!O$1,FALSE)</f>
        <v>134.72088590386599</v>
      </c>
      <c r="AF27" s="53">
        <f>VLOOKUP($A27,'ADR Raw Data'!$B$6:$BE$43,'ADR Raw Data'!P$1,FALSE)</f>
        <v>133.356165397979</v>
      </c>
      <c r="AG27" s="54">
        <f>VLOOKUP($A27,'ADR Raw Data'!$B$6:$BE$43,'ADR Raw Data'!R$1,FALSE)</f>
        <v>118.378801592187</v>
      </c>
      <c r="AI27" s="47">
        <f>VLOOKUP($A27,'ADR Raw Data'!$B$6:$BE$43,'ADR Raw Data'!T$1,FALSE)</f>
        <v>-2.4211972538346398</v>
      </c>
      <c r="AJ27" s="48">
        <f>VLOOKUP($A27,'ADR Raw Data'!$B$6:$BE$43,'ADR Raw Data'!U$1,FALSE)</f>
        <v>-3.3207696429962099</v>
      </c>
      <c r="AK27" s="48">
        <f>VLOOKUP($A27,'ADR Raw Data'!$B$6:$BE$43,'ADR Raw Data'!V$1,FALSE)</f>
        <v>-1.26165994619727</v>
      </c>
      <c r="AL27" s="48">
        <f>VLOOKUP($A27,'ADR Raw Data'!$B$6:$BE$43,'ADR Raw Data'!W$1,FALSE)</f>
        <v>1.7995464617928001</v>
      </c>
      <c r="AM27" s="48">
        <f>VLOOKUP($A27,'ADR Raw Data'!$B$6:$BE$43,'ADR Raw Data'!X$1,FALSE)</f>
        <v>0.67026253340068698</v>
      </c>
      <c r="AN27" s="49">
        <f>VLOOKUP($A27,'ADR Raw Data'!$B$6:$BE$43,'ADR Raw Data'!Y$1,FALSE)</f>
        <v>-0.57454538697291302</v>
      </c>
      <c r="AO27" s="48">
        <f>VLOOKUP($A27,'ADR Raw Data'!$B$6:$BE$43,'ADR Raw Data'!AA$1,FALSE)</f>
        <v>0.91267222218201005</v>
      </c>
      <c r="AP27" s="48">
        <f>VLOOKUP($A27,'ADR Raw Data'!$B$6:$BE$43,'ADR Raw Data'!AB$1,FALSE)</f>
        <v>3.9015157876536599</v>
      </c>
      <c r="AQ27" s="49">
        <f>VLOOKUP($A27,'ADR Raw Data'!$B$6:$BE$43,'ADR Raw Data'!AC$1,FALSE)</f>
        <v>2.4244482915005698</v>
      </c>
      <c r="AR27" s="50">
        <f>VLOOKUP($A27,'ADR Raw Data'!$B$6:$BE$43,'ADR Raw Data'!AE$1,FALSE)</f>
        <v>0.39402779499718998</v>
      </c>
      <c r="AS27" s="40"/>
      <c r="AT27" s="51">
        <f>VLOOKUP($A27,'RevPAR Raw Data'!$B$6:$BE$43,'RevPAR Raw Data'!G$1,FALSE)</f>
        <v>40.468297590646898</v>
      </c>
      <c r="AU27" s="52">
        <f>VLOOKUP($A27,'RevPAR Raw Data'!$B$6:$BE$43,'RevPAR Raw Data'!H$1,FALSE)</f>
        <v>43.586685385289599</v>
      </c>
      <c r="AV27" s="52">
        <f>VLOOKUP($A27,'RevPAR Raw Data'!$B$6:$BE$43,'RevPAR Raw Data'!I$1,FALSE)</f>
        <v>52.200547509761698</v>
      </c>
      <c r="AW27" s="52">
        <f>VLOOKUP($A27,'RevPAR Raw Data'!$B$6:$BE$43,'RevPAR Raw Data'!J$1,FALSE)</f>
        <v>61.0059137062714</v>
      </c>
      <c r="AX27" s="52">
        <f>VLOOKUP($A27,'RevPAR Raw Data'!$B$6:$BE$43,'RevPAR Raw Data'!K$1,FALSE)</f>
        <v>66.311085640290003</v>
      </c>
      <c r="AY27" s="53">
        <f>VLOOKUP($A27,'RevPAR Raw Data'!$B$6:$BE$43,'RevPAR Raw Data'!L$1,FALSE)</f>
        <v>52.693074371171697</v>
      </c>
      <c r="AZ27" s="52">
        <f>VLOOKUP($A27,'RevPAR Raw Data'!$B$6:$BE$43,'RevPAR Raw Data'!N$1,FALSE)</f>
        <v>96.056650569766504</v>
      </c>
      <c r="BA27" s="52">
        <f>VLOOKUP($A27,'RevPAR Raw Data'!$B$6:$BE$43,'RevPAR Raw Data'!O$1,FALSE)</f>
        <v>102.739571129173</v>
      </c>
      <c r="BB27" s="53">
        <f>VLOOKUP($A27,'RevPAR Raw Data'!$B$6:$BE$43,'RevPAR Raw Data'!P$1,FALSE)</f>
        <v>99.398110849470001</v>
      </c>
      <c r="BC27" s="54">
        <f>VLOOKUP($A27,'RevPAR Raw Data'!$B$6:$BE$43,'RevPAR Raw Data'!R$1,FALSE)</f>
        <v>66.020681224062798</v>
      </c>
      <c r="BE27" s="47">
        <f>VLOOKUP($A27,'RevPAR Raw Data'!$B$6:$BE$43,'RevPAR Raw Data'!T$1,FALSE)</f>
        <v>1.29349134627102</v>
      </c>
      <c r="BF27" s="48">
        <f>VLOOKUP($A27,'RevPAR Raw Data'!$B$6:$BE$43,'RevPAR Raw Data'!U$1,FALSE)</f>
        <v>-3.8769797031717501</v>
      </c>
      <c r="BG27" s="48">
        <f>VLOOKUP($A27,'RevPAR Raw Data'!$B$6:$BE$43,'RevPAR Raw Data'!V$1,FALSE)</f>
        <v>9.9595681395437001</v>
      </c>
      <c r="BH27" s="48">
        <f>VLOOKUP($A27,'RevPAR Raw Data'!$B$6:$BE$43,'RevPAR Raw Data'!W$1,FALSE)</f>
        <v>24.486883589870398</v>
      </c>
      <c r="BI27" s="48">
        <f>VLOOKUP($A27,'RevPAR Raw Data'!$B$6:$BE$43,'RevPAR Raw Data'!X$1,FALSE)</f>
        <v>9.6816515026880392</v>
      </c>
      <c r="BJ27" s="49">
        <f>VLOOKUP($A27,'RevPAR Raw Data'!$B$6:$BE$43,'RevPAR Raw Data'!Y$1,FALSE)</f>
        <v>8.7655457910339898</v>
      </c>
      <c r="BK27" s="48">
        <f>VLOOKUP($A27,'RevPAR Raw Data'!$B$6:$BE$43,'RevPAR Raw Data'!AA$1,FALSE)</f>
        <v>0.21946736036563499</v>
      </c>
      <c r="BL27" s="48">
        <f>VLOOKUP($A27,'RevPAR Raw Data'!$B$6:$BE$43,'RevPAR Raw Data'!AB$1,FALSE)</f>
        <v>8.7636539284874999</v>
      </c>
      <c r="BM27" s="49">
        <f>VLOOKUP($A27,'RevPAR Raw Data'!$B$6:$BE$43,'RevPAR Raw Data'!AC$1,FALSE)</f>
        <v>4.4604698864189496</v>
      </c>
      <c r="BN27" s="50">
        <f>VLOOKUP($A27,'RevPAR Raw Data'!$B$6:$BE$43,'RevPAR Raw Data'!AE$1,FALSE)</f>
        <v>6.8444027366105296</v>
      </c>
    </row>
    <row r="28" spans="1:66" x14ac:dyDescent="0.25">
      <c r="A28" s="63" t="s">
        <v>29</v>
      </c>
      <c r="B28" s="47">
        <f>VLOOKUP($A28,'Occupancy Raw Data'!$B$8:$BE$45,'Occupancy Raw Data'!G$3,FALSE)</f>
        <v>39.136125654450197</v>
      </c>
      <c r="C28" s="48">
        <f>VLOOKUP($A28,'Occupancy Raw Data'!$B$8:$BE$45,'Occupancy Raw Data'!H$3,FALSE)</f>
        <v>37.382198952879499</v>
      </c>
      <c r="D28" s="48">
        <f>VLOOKUP($A28,'Occupancy Raw Data'!$B$8:$BE$45,'Occupancy Raw Data'!I$3,FALSE)</f>
        <v>34.947643979057503</v>
      </c>
      <c r="E28" s="48">
        <f>VLOOKUP($A28,'Occupancy Raw Data'!$B$8:$BE$45,'Occupancy Raw Data'!J$3,FALSE)</f>
        <v>46.321989528795797</v>
      </c>
      <c r="F28" s="48">
        <f>VLOOKUP($A28,'Occupancy Raw Data'!$B$8:$BE$45,'Occupancy Raw Data'!K$3,FALSE)</f>
        <v>49.633507853403103</v>
      </c>
      <c r="G28" s="49">
        <f>VLOOKUP($A28,'Occupancy Raw Data'!$B$8:$BE$45,'Occupancy Raw Data'!L$3,FALSE)</f>
        <v>41.4842931937172</v>
      </c>
      <c r="H28" s="48">
        <f>VLOOKUP($A28,'Occupancy Raw Data'!$B$8:$BE$45,'Occupancy Raw Data'!N$3,FALSE)</f>
        <v>62.002617801047101</v>
      </c>
      <c r="I28" s="48">
        <f>VLOOKUP($A28,'Occupancy Raw Data'!$B$8:$BE$45,'Occupancy Raw Data'!O$3,FALSE)</f>
        <v>71.243455497382101</v>
      </c>
      <c r="J28" s="49">
        <f>VLOOKUP($A28,'Occupancy Raw Data'!$B$8:$BE$45,'Occupancy Raw Data'!P$3,FALSE)</f>
        <v>66.623036649214598</v>
      </c>
      <c r="K28" s="50">
        <f>VLOOKUP($A28,'Occupancy Raw Data'!$B$8:$BE$45,'Occupancy Raw Data'!R$3,FALSE)</f>
        <v>48.6667913238593</v>
      </c>
      <c r="M28" s="47">
        <f>VLOOKUP($A28,'Occupancy Raw Data'!$B$8:$BE$45,'Occupancy Raw Data'!T$3,FALSE)</f>
        <v>6.2464596074876999</v>
      </c>
      <c r="N28" s="48">
        <f>VLOOKUP($A28,'Occupancy Raw Data'!$B$8:$BE$45,'Occupancy Raw Data'!U$3,FALSE)</f>
        <v>8.9021578174295506</v>
      </c>
      <c r="O28" s="48">
        <f>VLOOKUP($A28,'Occupancy Raw Data'!$B$8:$BE$45,'Occupancy Raw Data'!V$3,FALSE)</f>
        <v>4.63784012978393</v>
      </c>
      <c r="P28" s="48">
        <f>VLOOKUP($A28,'Occupancy Raw Data'!$B$8:$BE$45,'Occupancy Raw Data'!W$3,FALSE)</f>
        <v>30.331685979365499</v>
      </c>
      <c r="Q28" s="48">
        <f>VLOOKUP($A28,'Occupancy Raw Data'!$B$8:$BE$45,'Occupancy Raw Data'!X$3,FALSE)</f>
        <v>7.6353742142516898</v>
      </c>
      <c r="R28" s="49">
        <f>VLOOKUP($A28,'Occupancy Raw Data'!$B$8:$BE$45,'Occupancy Raw Data'!Y$3,FALSE)</f>
        <v>11.3884274126441</v>
      </c>
      <c r="S28" s="48">
        <f>VLOOKUP($A28,'Occupancy Raw Data'!$B$8:$BE$45,'Occupancy Raw Data'!AA$3,FALSE)</f>
        <v>-16.0612004189963</v>
      </c>
      <c r="T28" s="48">
        <f>VLOOKUP($A28,'Occupancy Raw Data'!$B$8:$BE$45,'Occupancy Raw Data'!AB$3,FALSE)</f>
        <v>-4.76398866000594</v>
      </c>
      <c r="U28" s="49">
        <f>VLOOKUP($A28,'Occupancy Raw Data'!$B$8:$BE$45,'Occupancy Raw Data'!AC$3,FALSE)</f>
        <v>-10.3768501535525</v>
      </c>
      <c r="V28" s="50">
        <f>VLOOKUP($A28,'Occupancy Raw Data'!$B$8:$BE$45,'Occupancy Raw Data'!AE$3,FALSE)</f>
        <v>1.72572780875068</v>
      </c>
      <c r="X28" s="51">
        <f>VLOOKUP($A28,'ADR Raw Data'!$B$6:$BE$43,'ADR Raw Data'!G$1,FALSE)</f>
        <v>122.404759197324</v>
      </c>
      <c r="Y28" s="52">
        <f>VLOOKUP($A28,'ADR Raw Data'!$B$6:$BE$43,'ADR Raw Data'!H$1,FALSE)</f>
        <v>108.346838235294</v>
      </c>
      <c r="Z28" s="52">
        <f>VLOOKUP($A28,'ADR Raw Data'!$B$6:$BE$43,'ADR Raw Data'!I$1,FALSE)</f>
        <v>100.611985018726</v>
      </c>
      <c r="AA28" s="52">
        <f>VLOOKUP($A28,'ADR Raw Data'!$B$6:$BE$43,'ADR Raw Data'!J$1,FALSE)</f>
        <v>112.62553546199401</v>
      </c>
      <c r="AB28" s="52">
        <f>VLOOKUP($A28,'ADR Raw Data'!$B$6:$BE$43,'ADR Raw Data'!K$1,FALSE)</f>
        <v>114.056279008438</v>
      </c>
      <c r="AC28" s="53">
        <f>VLOOKUP($A28,'ADR Raw Data'!$B$6:$BE$43,'ADR Raw Data'!L$1,FALSE)</f>
        <v>112.01779390420801</v>
      </c>
      <c r="AD28" s="52">
        <f>VLOOKUP($A28,'ADR Raw Data'!$B$6:$BE$43,'ADR Raw Data'!N$1,FALSE)</f>
        <v>150.27864682288299</v>
      </c>
      <c r="AE28" s="52">
        <f>VLOOKUP($A28,'ADR Raw Data'!$B$6:$BE$43,'ADR Raw Data'!O$1,FALSE)</f>
        <v>175.65655337130201</v>
      </c>
      <c r="AF28" s="53">
        <f>VLOOKUP($A28,'ADR Raw Data'!$B$6:$BE$43,'ADR Raw Data'!P$1,FALSE)</f>
        <v>163.84760019646299</v>
      </c>
      <c r="AG28" s="54">
        <f>VLOOKUP($A28,'ADR Raw Data'!$B$6:$BE$43,'ADR Raw Data'!R$1,FALSE)</f>
        <v>132.290104506858</v>
      </c>
      <c r="AI28" s="47">
        <f>VLOOKUP($A28,'ADR Raw Data'!$B$6:$BE$43,'ADR Raw Data'!T$1,FALSE)</f>
        <v>-5.3340135926824903</v>
      </c>
      <c r="AJ28" s="48">
        <f>VLOOKUP($A28,'ADR Raw Data'!$B$6:$BE$43,'ADR Raw Data'!U$1,FALSE)</f>
        <v>-4.9723360840258</v>
      </c>
      <c r="AK28" s="48">
        <f>VLOOKUP($A28,'ADR Raw Data'!$B$6:$BE$43,'ADR Raw Data'!V$1,FALSE)</f>
        <v>1.1122851243477201</v>
      </c>
      <c r="AL28" s="48">
        <f>VLOOKUP($A28,'ADR Raw Data'!$B$6:$BE$43,'ADR Raw Data'!W$1,FALSE)</f>
        <v>10.055421718603901</v>
      </c>
      <c r="AM28" s="48">
        <f>VLOOKUP($A28,'ADR Raw Data'!$B$6:$BE$43,'ADR Raw Data'!X$1,FALSE)</f>
        <v>-4.0755374161223203</v>
      </c>
      <c r="AN28" s="49">
        <f>VLOOKUP($A28,'ADR Raw Data'!$B$6:$BE$43,'ADR Raw Data'!Y$1,FALSE)</f>
        <v>-1.23425133352056</v>
      </c>
      <c r="AO28" s="48">
        <f>VLOOKUP($A28,'ADR Raw Data'!$B$6:$BE$43,'ADR Raw Data'!AA$1,FALSE)</f>
        <v>-15.4986698880634</v>
      </c>
      <c r="AP28" s="48">
        <f>VLOOKUP($A28,'ADR Raw Data'!$B$6:$BE$43,'ADR Raw Data'!AB$1,FALSE)</f>
        <v>-4.3054362801700998</v>
      </c>
      <c r="AQ28" s="49">
        <f>VLOOKUP($A28,'ADR Raw Data'!$B$6:$BE$43,'ADR Raw Data'!AC$1,FALSE)</f>
        <v>-9.3355911044201605</v>
      </c>
      <c r="AR28" s="50">
        <f>VLOOKUP($A28,'ADR Raw Data'!$B$6:$BE$43,'ADR Raw Data'!AE$1,FALSE)</f>
        <v>-7.6805296357937598</v>
      </c>
      <c r="AS28" s="40"/>
      <c r="AT28" s="51">
        <f>VLOOKUP($A28,'RevPAR Raw Data'!$B$6:$BE$43,'RevPAR Raw Data'!G$1,FALSE)</f>
        <v>47.904480366492102</v>
      </c>
      <c r="AU28" s="52">
        <f>VLOOKUP($A28,'RevPAR Raw Data'!$B$6:$BE$43,'RevPAR Raw Data'!H$1,FALSE)</f>
        <v>40.502430628272201</v>
      </c>
      <c r="AV28" s="52">
        <f>VLOOKUP($A28,'RevPAR Raw Data'!$B$6:$BE$43,'RevPAR Raw Data'!I$1,FALSE)</f>
        <v>35.1615183246073</v>
      </c>
      <c r="AW28" s="52">
        <f>VLOOKUP($A28,'RevPAR Raw Data'!$B$6:$BE$43,'RevPAR Raw Data'!J$1,FALSE)</f>
        <v>52.170388743455398</v>
      </c>
      <c r="AX28" s="52">
        <f>VLOOKUP($A28,'RevPAR Raw Data'!$B$6:$BE$43,'RevPAR Raw Data'!K$1,FALSE)</f>
        <v>56.610132198952797</v>
      </c>
      <c r="AY28" s="53">
        <f>VLOOKUP($A28,'RevPAR Raw Data'!$B$6:$BE$43,'RevPAR Raw Data'!L$1,FALSE)</f>
        <v>46.469790052355997</v>
      </c>
      <c r="AZ28" s="52">
        <f>VLOOKUP($A28,'RevPAR Raw Data'!$B$6:$BE$43,'RevPAR Raw Data'!N$1,FALSE)</f>
        <v>93.176695026177995</v>
      </c>
      <c r="BA28" s="52">
        <f>VLOOKUP($A28,'RevPAR Raw Data'!$B$6:$BE$43,'RevPAR Raw Data'!O$1,FALSE)</f>
        <v>125.14379842931901</v>
      </c>
      <c r="BB28" s="53">
        <f>VLOOKUP($A28,'RevPAR Raw Data'!$B$6:$BE$43,'RevPAR Raw Data'!P$1,FALSE)</f>
        <v>109.160246727748</v>
      </c>
      <c r="BC28" s="54">
        <f>VLOOKUP($A28,'RevPAR Raw Data'!$B$6:$BE$43,'RevPAR Raw Data'!R$1,FALSE)</f>
        <v>64.381349102468207</v>
      </c>
      <c r="BE28" s="47">
        <f>VLOOKUP($A28,'RevPAR Raw Data'!$B$6:$BE$43,'RevPAR Raw Data'!T$1,FALSE)</f>
        <v>0.57925901028039295</v>
      </c>
      <c r="BF28" s="48">
        <f>VLOOKUP($A28,'RevPAR Raw Data'!$B$6:$BE$43,'RevPAR Raw Data'!U$1,FALSE)</f>
        <v>3.48717652799077</v>
      </c>
      <c r="BG28" s="48">
        <f>VLOOKUP($A28,'RevPAR Raw Data'!$B$6:$BE$43,'RevPAR Raw Data'!V$1,FALSE)</f>
        <v>5.8017112599862797</v>
      </c>
      <c r="BH28" s="48">
        <f>VLOOKUP($A28,'RevPAR Raw Data'!$B$6:$BE$43,'RevPAR Raw Data'!W$1,FALSE)</f>
        <v>43.4370866375573</v>
      </c>
      <c r="BI28" s="48">
        <f>VLOOKUP($A28,'RevPAR Raw Data'!$B$6:$BE$43,'RevPAR Raw Data'!X$1,FALSE)</f>
        <v>3.24865426516658</v>
      </c>
      <c r="BJ28" s="49">
        <f>VLOOKUP($A28,'RevPAR Raw Data'!$B$6:$BE$43,'RevPAR Raw Data'!Y$1,FALSE)</f>
        <v>10.013614261915899</v>
      </c>
      <c r="BK28" s="48">
        <f>VLOOKUP($A28,'RevPAR Raw Data'!$B$6:$BE$43,'RevPAR Raw Data'!AA$1,FALSE)</f>
        <v>-29.070597874059199</v>
      </c>
      <c r="BL28" s="48">
        <f>VLOOKUP($A28,'RevPAR Raw Data'!$B$6:$BE$43,'RevPAR Raw Data'!AB$1,FALSE)</f>
        <v>-8.8643144440249593</v>
      </c>
      <c r="BM28" s="49">
        <f>VLOOKUP($A28,'RevPAR Raw Data'!$B$6:$BE$43,'RevPAR Raw Data'!AC$1,FALSE)</f>
        <v>-18.743700958118598</v>
      </c>
      <c r="BN28" s="50">
        <f>VLOOKUP($A28,'RevPAR Raw Data'!$B$6:$BE$43,'RevPAR Raw Data'!AE$1,FALSE)</f>
        <v>-6.0873468628273102</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47.650076251213001</v>
      </c>
      <c r="C30" s="48">
        <f>VLOOKUP($A30,'Occupancy Raw Data'!$B$8:$BE$45,'Occupancy Raw Data'!H$3,FALSE)</f>
        <v>49.678820647904203</v>
      </c>
      <c r="D30" s="48">
        <f>VLOOKUP($A30,'Occupancy Raw Data'!$B$8:$BE$45,'Occupancy Raw Data'!I$3,FALSE)</f>
        <v>51.689079902028702</v>
      </c>
      <c r="E30" s="48">
        <f>VLOOKUP($A30,'Occupancy Raw Data'!$B$8:$BE$45,'Occupancy Raw Data'!J$3,FALSE)</f>
        <v>58.9005961458477</v>
      </c>
      <c r="F30" s="48">
        <f>VLOOKUP($A30,'Occupancy Raw Data'!$B$8:$BE$45,'Occupancy Raw Data'!K$3,FALSE)</f>
        <v>60.887748971763898</v>
      </c>
      <c r="G30" s="49">
        <f>VLOOKUP($A30,'Occupancy Raw Data'!$B$8:$BE$45,'Occupancy Raw Data'!L$3,FALSE)</f>
        <v>53.761264383751502</v>
      </c>
      <c r="H30" s="48">
        <f>VLOOKUP($A30,'Occupancy Raw Data'!$B$8:$BE$45,'Occupancy Raw Data'!N$3,FALSE)</f>
        <v>72.196034936919403</v>
      </c>
      <c r="I30" s="48">
        <f>VLOOKUP($A30,'Occupancy Raw Data'!$B$8:$BE$45,'Occupancy Raw Data'!O$3,FALSE)</f>
        <v>76.803456721659899</v>
      </c>
      <c r="J30" s="49">
        <f>VLOOKUP($A30,'Occupancy Raw Data'!$B$8:$BE$45,'Occupancy Raw Data'!P$3,FALSE)</f>
        <v>74.499745829289694</v>
      </c>
      <c r="K30" s="50">
        <f>VLOOKUP($A30,'Occupancy Raw Data'!$B$8:$BE$45,'Occupancy Raw Data'!R$3,FALSE)</f>
        <v>59.686544796762398</v>
      </c>
      <c r="M30" s="47">
        <f>VLOOKUP($A30,'Occupancy Raw Data'!$B$8:$BE$45,'Occupancy Raw Data'!T$3,FALSE)</f>
        <v>6.5706203719606098</v>
      </c>
      <c r="N30" s="48">
        <f>VLOOKUP($A30,'Occupancy Raw Data'!$B$8:$BE$45,'Occupancy Raw Data'!U$3,FALSE)</f>
        <v>-9.32801083184793</v>
      </c>
      <c r="O30" s="48">
        <f>VLOOKUP($A30,'Occupancy Raw Data'!$B$8:$BE$45,'Occupancy Raw Data'!V$3,FALSE)</f>
        <v>-8.7240094827139991</v>
      </c>
      <c r="P30" s="48">
        <f>VLOOKUP($A30,'Occupancy Raw Data'!$B$8:$BE$45,'Occupancy Raw Data'!W$3,FALSE)</f>
        <v>-2.9136762940108998</v>
      </c>
      <c r="Q30" s="48">
        <f>VLOOKUP($A30,'Occupancy Raw Data'!$B$8:$BE$45,'Occupancy Raw Data'!X$3,FALSE)</f>
        <v>-1.36737755244004</v>
      </c>
      <c r="R30" s="49">
        <f>VLOOKUP($A30,'Occupancy Raw Data'!$B$8:$BE$45,'Occupancy Raw Data'!Y$3,FALSE)</f>
        <v>-3.4915465610183398</v>
      </c>
      <c r="S30" s="48">
        <f>VLOOKUP($A30,'Occupancy Raw Data'!$B$8:$BE$45,'Occupancy Raw Data'!AA$3,FALSE)</f>
        <v>-4.3415282386879097</v>
      </c>
      <c r="T30" s="48">
        <f>VLOOKUP($A30,'Occupancy Raw Data'!$B$8:$BE$45,'Occupancy Raw Data'!AB$3,FALSE)</f>
        <v>4.7973307917022003</v>
      </c>
      <c r="U30" s="49">
        <f>VLOOKUP($A30,'Occupancy Raw Data'!$B$8:$BE$45,'Occupancy Raw Data'!AC$3,FALSE)</f>
        <v>0.160782286603425</v>
      </c>
      <c r="V30" s="50">
        <f>VLOOKUP($A30,'Occupancy Raw Data'!$B$8:$BE$45,'Occupancy Raw Data'!AE$3,FALSE)</f>
        <v>-2.2199992909861801</v>
      </c>
      <c r="X30" s="51">
        <f>VLOOKUP($A30,'ADR Raw Data'!$B$6:$BE$43,'ADR Raw Data'!G$1,FALSE)</f>
        <v>114.958752303365</v>
      </c>
      <c r="Y30" s="52">
        <f>VLOOKUP($A30,'ADR Raw Data'!$B$6:$BE$43,'ADR Raw Data'!H$1,FALSE)</f>
        <v>107.740331627906</v>
      </c>
      <c r="Z30" s="52">
        <f>VLOOKUP($A30,'ADR Raw Data'!$B$6:$BE$43,'ADR Raw Data'!I$1,FALSE)</f>
        <v>105.975587840858</v>
      </c>
      <c r="AA30" s="52">
        <f>VLOOKUP($A30,'ADR Raw Data'!$B$6:$BE$43,'ADR Raw Data'!J$1,FALSE)</f>
        <v>113.40885488996101</v>
      </c>
      <c r="AB30" s="52">
        <f>VLOOKUP($A30,'ADR Raw Data'!$B$6:$BE$43,'ADR Raw Data'!K$1,FALSE)</f>
        <v>121.09361769951801</v>
      </c>
      <c r="AC30" s="53">
        <f>VLOOKUP($A30,'ADR Raw Data'!$B$6:$BE$43,'ADR Raw Data'!L$1,FALSE)</f>
        <v>112.947319442295</v>
      </c>
      <c r="AD30" s="52">
        <f>VLOOKUP($A30,'ADR Raw Data'!$B$6:$BE$43,'ADR Raw Data'!N$1,FALSE)</f>
        <v>178.322284525524</v>
      </c>
      <c r="AE30" s="52">
        <f>VLOOKUP($A30,'ADR Raw Data'!$B$6:$BE$43,'ADR Raw Data'!O$1,FALSE)</f>
        <v>184.22764373176</v>
      </c>
      <c r="AF30" s="53">
        <f>VLOOKUP($A30,'ADR Raw Data'!$B$6:$BE$43,'ADR Raw Data'!P$1,FALSE)</f>
        <v>181.36626806649701</v>
      </c>
      <c r="AG30" s="54">
        <f>VLOOKUP($A30,'ADR Raw Data'!$B$6:$BE$43,'ADR Raw Data'!R$1,FALSE)</f>
        <v>137.34714403433199</v>
      </c>
      <c r="AI30" s="47">
        <f>VLOOKUP($A30,'ADR Raw Data'!$B$6:$BE$43,'ADR Raw Data'!T$1,FALSE)</f>
        <v>11.1811464123066</v>
      </c>
      <c r="AJ30" s="48">
        <f>VLOOKUP($A30,'ADR Raw Data'!$B$6:$BE$43,'ADR Raw Data'!U$1,FALSE)</f>
        <v>3.1034041723543702</v>
      </c>
      <c r="AK30" s="48">
        <f>VLOOKUP($A30,'ADR Raw Data'!$B$6:$BE$43,'ADR Raw Data'!V$1,FALSE)</f>
        <v>-0.316640444136365</v>
      </c>
      <c r="AL30" s="48">
        <f>VLOOKUP($A30,'ADR Raw Data'!$B$6:$BE$43,'ADR Raw Data'!W$1,FALSE)</f>
        <v>5.1494462119484501</v>
      </c>
      <c r="AM30" s="48">
        <f>VLOOKUP($A30,'ADR Raw Data'!$B$6:$BE$43,'ADR Raw Data'!X$1,FALSE)</f>
        <v>5.5490935456538697</v>
      </c>
      <c r="AN30" s="49">
        <f>VLOOKUP($A30,'ADR Raw Data'!$B$6:$BE$43,'ADR Raw Data'!Y$1,FALSE)</f>
        <v>4.8834191494182901</v>
      </c>
      <c r="AO30" s="48">
        <f>VLOOKUP($A30,'ADR Raw Data'!$B$6:$BE$43,'ADR Raw Data'!AA$1,FALSE)</f>
        <v>8.5166820606026992</v>
      </c>
      <c r="AP30" s="48">
        <f>VLOOKUP($A30,'ADR Raw Data'!$B$6:$BE$43,'ADR Raw Data'!AB$1,FALSE)</f>
        <v>9.5827268097723195</v>
      </c>
      <c r="AQ30" s="49">
        <f>VLOOKUP($A30,'ADR Raw Data'!$B$6:$BE$43,'ADR Raw Data'!AC$1,FALSE)</f>
        <v>9.1289865494915201</v>
      </c>
      <c r="AR30" s="50">
        <f>VLOOKUP($A30,'ADR Raw Data'!$B$6:$BE$43,'ADR Raw Data'!AE$1,FALSE)</f>
        <v>7.2545976034775403</v>
      </c>
      <c r="AS30" s="40"/>
      <c r="AT30" s="51">
        <f>VLOOKUP($A30,'RevPAR Raw Data'!$B$6:$BE$43,'RevPAR Raw Data'!G$1,FALSE)</f>
        <v>54.777933129996697</v>
      </c>
      <c r="AU30" s="52">
        <f>VLOOKUP($A30,'RevPAR Raw Data'!$B$6:$BE$43,'RevPAR Raw Data'!H$1,FALSE)</f>
        <v>53.5241261148851</v>
      </c>
      <c r="AV30" s="52">
        <f>VLOOKUP($A30,'RevPAR Raw Data'!$B$6:$BE$43,'RevPAR Raw Data'!I$1,FALSE)</f>
        <v>54.777806275705899</v>
      </c>
      <c r="AW30" s="52">
        <f>VLOOKUP($A30,'RevPAR Raw Data'!$B$6:$BE$43,'RevPAR Raw Data'!J$1,FALSE)</f>
        <v>66.798491612366504</v>
      </c>
      <c r="AX30" s="52">
        <f>VLOOKUP($A30,'RevPAR Raw Data'!$B$6:$BE$43,'RevPAR Raw Data'!K$1,FALSE)</f>
        <v>73.731177965710003</v>
      </c>
      <c r="AY30" s="53">
        <f>VLOOKUP($A30,'RevPAR Raw Data'!$B$6:$BE$43,'RevPAR Raw Data'!L$1,FALSE)</f>
        <v>60.721907019732797</v>
      </c>
      <c r="AZ30" s="52">
        <f>VLOOKUP($A30,'RevPAR Raw Data'!$B$6:$BE$43,'RevPAR Raw Data'!N$1,FALSE)</f>
        <v>128.74161883636</v>
      </c>
      <c r="BA30" s="52">
        <f>VLOOKUP($A30,'RevPAR Raw Data'!$B$6:$BE$43,'RevPAR Raw Data'!O$1,FALSE)</f>
        <v>141.493198622856</v>
      </c>
      <c r="BB30" s="53">
        <f>VLOOKUP($A30,'RevPAR Raw Data'!$B$6:$BE$43,'RevPAR Raw Data'!P$1,FALSE)</f>
        <v>135.117408729608</v>
      </c>
      <c r="BC30" s="54">
        <f>VLOOKUP($A30,'RevPAR Raw Data'!$B$6:$BE$43,'RevPAR Raw Data'!R$1,FALSE)</f>
        <v>81.977764651125895</v>
      </c>
      <c r="BE30" s="47">
        <f>VLOOKUP($A30,'RevPAR Raw Data'!$B$6:$BE$43,'RevPAR Raw Data'!T$1,FALSE)</f>
        <v>18.486437468253001</v>
      </c>
      <c r="BF30" s="48">
        <f>VLOOKUP($A30,'RevPAR Raw Data'!$B$6:$BE$43,'RevPAR Raw Data'!U$1,FALSE)</f>
        <v>-6.5140925368467899</v>
      </c>
      <c r="BG30" s="48">
        <f>VLOOKUP($A30,'RevPAR Raw Data'!$B$6:$BE$43,'RevPAR Raw Data'!V$1,FALSE)</f>
        <v>-9.0130261844778001</v>
      </c>
      <c r="BH30" s="48">
        <f>VLOOKUP($A30,'RevPAR Raw Data'!$B$6:$BE$43,'RevPAR Raw Data'!W$1,FALSE)</f>
        <v>2.08573172438716</v>
      </c>
      <c r="BI30" s="48">
        <f>VLOOKUP($A30,'RevPAR Raw Data'!$B$6:$BE$43,'RevPAR Raw Data'!X$1,FALSE)</f>
        <v>4.1058389337066599</v>
      </c>
      <c r="BJ30" s="49">
        <f>VLOOKUP($A30,'RevPAR Raw Data'!$B$6:$BE$43,'RevPAR Raw Data'!Y$1,FALSE)</f>
        <v>1.22136573502832</v>
      </c>
      <c r="BK30" s="48">
        <f>VLOOKUP($A30,'RevPAR Raw Data'!$B$6:$BE$43,'RevPAR Raw Data'!AA$1,FALSE)</f>
        <v>3.8053996652544502</v>
      </c>
      <c r="BL30" s="48">
        <f>VLOOKUP($A30,'RevPAR Raw Data'!$B$6:$BE$43,'RevPAR Raw Data'!AB$1,FALSE)</f>
        <v>14.8397727054044</v>
      </c>
      <c r="BM30" s="49">
        <f>VLOOKUP($A30,'RevPAR Raw Data'!$B$6:$BE$43,'RevPAR Raw Data'!AC$1,FALSE)</f>
        <v>9.30444662941294</v>
      </c>
      <c r="BN30" s="50">
        <f>VLOOKUP($A30,'RevPAR Raw Data'!$B$6:$BE$43,'RevPAR Raw Data'!AE$1,FALSE)</f>
        <v>4.8735462971302503</v>
      </c>
    </row>
    <row r="31" spans="1:66" x14ac:dyDescent="0.25">
      <c r="A31" s="63" t="s">
        <v>70</v>
      </c>
      <c r="B31" s="47">
        <f>VLOOKUP($A31,'Occupancy Raw Data'!$B$8:$BE$45,'Occupancy Raw Data'!G$3,FALSE)</f>
        <v>47.515559636771698</v>
      </c>
      <c r="C31" s="48">
        <f>VLOOKUP($A31,'Occupancy Raw Data'!$B$8:$BE$45,'Occupancy Raw Data'!H$3,FALSE)</f>
        <v>50.775431078461303</v>
      </c>
      <c r="D31" s="48">
        <f>VLOOKUP($A31,'Occupancy Raw Data'!$B$8:$BE$45,'Occupancy Raw Data'!I$3,FALSE)</f>
        <v>52.841546780940703</v>
      </c>
      <c r="E31" s="48">
        <f>VLOOKUP($A31,'Occupancy Raw Data'!$B$8:$BE$45,'Occupancy Raw Data'!J$3,FALSE)</f>
        <v>57.295173961840597</v>
      </c>
      <c r="F31" s="48">
        <f>VLOOKUP($A31,'Occupancy Raw Data'!$B$8:$BE$45,'Occupancy Raw Data'!K$3,FALSE)</f>
        <v>57.402305887154299</v>
      </c>
      <c r="G31" s="49">
        <f>VLOOKUP($A31,'Occupancy Raw Data'!$B$8:$BE$45,'Occupancy Raw Data'!L$3,FALSE)</f>
        <v>53.166003469033697</v>
      </c>
      <c r="H31" s="48">
        <f>VLOOKUP($A31,'Occupancy Raw Data'!$B$8:$BE$45,'Occupancy Raw Data'!N$3,FALSE)</f>
        <v>65.467809407203305</v>
      </c>
      <c r="I31" s="48">
        <f>VLOOKUP($A31,'Occupancy Raw Data'!$B$8:$BE$45,'Occupancy Raw Data'!O$3,FALSE)</f>
        <v>69.441893684317904</v>
      </c>
      <c r="J31" s="49">
        <f>VLOOKUP($A31,'Occupancy Raw Data'!$B$8:$BE$45,'Occupancy Raw Data'!P$3,FALSE)</f>
        <v>67.454851545760604</v>
      </c>
      <c r="K31" s="50">
        <f>VLOOKUP($A31,'Occupancy Raw Data'!$B$8:$BE$45,'Occupancy Raw Data'!R$3,FALSE)</f>
        <v>57.248531490955699</v>
      </c>
      <c r="M31" s="47">
        <f>VLOOKUP($A31,'Occupancy Raw Data'!$B$8:$BE$45,'Occupancy Raw Data'!T$3,FALSE)</f>
        <v>5.4831358075572902</v>
      </c>
      <c r="N31" s="48">
        <f>VLOOKUP($A31,'Occupancy Raw Data'!$B$8:$BE$45,'Occupancy Raw Data'!U$3,FALSE)</f>
        <v>-7.8880391544622199</v>
      </c>
      <c r="O31" s="48">
        <f>VLOOKUP($A31,'Occupancy Raw Data'!$B$8:$BE$45,'Occupancy Raw Data'!V$3,FALSE)</f>
        <v>-6.5737686675025202</v>
      </c>
      <c r="P31" s="48">
        <f>VLOOKUP($A31,'Occupancy Raw Data'!$B$8:$BE$45,'Occupancy Raw Data'!W$3,FALSE)</f>
        <v>-6.13835473802986</v>
      </c>
      <c r="Q31" s="48">
        <f>VLOOKUP($A31,'Occupancy Raw Data'!$B$8:$BE$45,'Occupancy Raw Data'!X$3,FALSE)</f>
        <v>-3.6226504617466602</v>
      </c>
      <c r="R31" s="49">
        <f>VLOOKUP($A31,'Occupancy Raw Data'!$B$8:$BE$45,'Occupancy Raw Data'!Y$3,FALSE)</f>
        <v>-4.1470267005196098</v>
      </c>
      <c r="S31" s="48">
        <f>VLOOKUP($A31,'Occupancy Raw Data'!$B$8:$BE$45,'Occupancy Raw Data'!AA$3,FALSE)</f>
        <v>-3.1787509237218701</v>
      </c>
      <c r="T31" s="48">
        <f>VLOOKUP($A31,'Occupancy Raw Data'!$B$8:$BE$45,'Occupancy Raw Data'!AB$3,FALSE)</f>
        <v>3.1209476814037198</v>
      </c>
      <c r="U31" s="49">
        <f>VLOOKUP($A31,'Occupancy Raw Data'!$B$8:$BE$45,'Occupancy Raw Data'!AC$3,FALSE)</f>
        <v>-3.5365551475192297E-2</v>
      </c>
      <c r="V31" s="50">
        <f>VLOOKUP($A31,'Occupancy Raw Data'!$B$8:$BE$45,'Occupancy Raw Data'!AE$3,FALSE)</f>
        <v>-2.8011261746207801</v>
      </c>
      <c r="X31" s="51">
        <f>VLOOKUP($A31,'ADR Raw Data'!$B$6:$BE$43,'ADR Raw Data'!G$1,FALSE)</f>
        <v>120.78695512132199</v>
      </c>
      <c r="Y31" s="52">
        <f>VLOOKUP($A31,'ADR Raw Data'!$B$6:$BE$43,'ADR Raw Data'!H$1,FALSE)</f>
        <v>109.01800864061001</v>
      </c>
      <c r="Z31" s="52">
        <f>VLOOKUP($A31,'ADR Raw Data'!$B$6:$BE$43,'ADR Raw Data'!I$1,FALSE)</f>
        <v>106.037291948252</v>
      </c>
      <c r="AA31" s="52">
        <f>VLOOKUP($A31,'ADR Raw Data'!$B$6:$BE$43,'ADR Raw Data'!J$1,FALSE)</f>
        <v>111.215795565844</v>
      </c>
      <c r="AB31" s="52">
        <f>VLOOKUP($A31,'ADR Raw Data'!$B$6:$BE$43,'ADR Raw Data'!K$1,FALSE)</f>
        <v>114.988998400284</v>
      </c>
      <c r="AC31" s="53">
        <f>VLOOKUP($A31,'ADR Raw Data'!$B$6:$BE$43,'ADR Raw Data'!L$1,FALSE)</f>
        <v>112.292182006601</v>
      </c>
      <c r="AD31" s="52">
        <f>VLOOKUP($A31,'ADR Raw Data'!$B$6:$BE$43,'ADR Raw Data'!N$1,FALSE)</f>
        <v>141.14967193953001</v>
      </c>
      <c r="AE31" s="52">
        <f>VLOOKUP($A31,'ADR Raw Data'!$B$6:$BE$43,'ADR Raw Data'!O$1,FALSE)</f>
        <v>142.98437628562999</v>
      </c>
      <c r="AF31" s="53">
        <f>VLOOKUP($A31,'ADR Raw Data'!$B$6:$BE$43,'ADR Raw Data'!P$1,FALSE)</f>
        <v>142.09404688977099</v>
      </c>
      <c r="AG31" s="54">
        <f>VLOOKUP($A31,'ADR Raw Data'!$B$6:$BE$43,'ADR Raw Data'!R$1,FALSE)</f>
        <v>122.325030107061</v>
      </c>
      <c r="AI31" s="47">
        <f>VLOOKUP($A31,'ADR Raw Data'!$B$6:$BE$43,'ADR Raw Data'!T$1,FALSE)</f>
        <v>17.721972491473601</v>
      </c>
      <c r="AJ31" s="48">
        <f>VLOOKUP($A31,'ADR Raw Data'!$B$6:$BE$43,'ADR Raw Data'!U$1,FALSE)</f>
        <v>4.9282729990970404</v>
      </c>
      <c r="AK31" s="48">
        <f>VLOOKUP($A31,'ADR Raw Data'!$B$6:$BE$43,'ADR Raw Data'!V$1,FALSE)</f>
        <v>1.7487766137355201</v>
      </c>
      <c r="AL31" s="48">
        <f>VLOOKUP($A31,'ADR Raw Data'!$B$6:$BE$43,'ADR Raw Data'!W$1,FALSE)</f>
        <v>4.6654207480947099</v>
      </c>
      <c r="AM31" s="48">
        <f>VLOOKUP($A31,'ADR Raw Data'!$B$6:$BE$43,'ADR Raw Data'!X$1,FALSE)</f>
        <v>5.4555330728323401</v>
      </c>
      <c r="AN31" s="49">
        <f>VLOOKUP($A31,'ADR Raw Data'!$B$6:$BE$43,'ADR Raw Data'!Y$1,FALSE)</f>
        <v>6.5631444581855396</v>
      </c>
      <c r="AO31" s="48">
        <f>VLOOKUP($A31,'ADR Raw Data'!$B$6:$BE$43,'ADR Raw Data'!AA$1,FALSE)</f>
        <v>4.8294804177078401</v>
      </c>
      <c r="AP31" s="48">
        <f>VLOOKUP($A31,'ADR Raw Data'!$B$6:$BE$43,'ADR Raw Data'!AB$1,FALSE)</f>
        <v>5.9725933398553304</v>
      </c>
      <c r="AQ31" s="49">
        <f>VLOOKUP($A31,'ADR Raw Data'!$B$6:$BE$43,'ADR Raw Data'!AC$1,FALSE)</f>
        <v>5.4219005813851098</v>
      </c>
      <c r="AR31" s="50">
        <f>VLOOKUP($A31,'ADR Raw Data'!$B$6:$BE$43,'ADR Raw Data'!AE$1,FALSE)</f>
        <v>6.3666802018061404</v>
      </c>
      <c r="AS31" s="40"/>
      <c r="AT31" s="51">
        <f>VLOOKUP($A31,'RevPAR Raw Data'!$B$6:$BE$43,'RevPAR Raw Data'!G$1,FALSE)</f>
        <v>57.392597694112801</v>
      </c>
      <c r="AU31" s="52">
        <f>VLOOKUP($A31,'RevPAR Raw Data'!$B$6:$BE$43,'RevPAR Raw Data'!H$1,FALSE)</f>
        <v>55.354363840424398</v>
      </c>
      <c r="AV31" s="52">
        <f>VLOOKUP($A31,'RevPAR Raw Data'!$B$6:$BE$43,'RevPAR Raw Data'!I$1,FALSE)</f>
        <v>56.031745230078499</v>
      </c>
      <c r="AW31" s="52">
        <f>VLOOKUP($A31,'RevPAR Raw Data'!$B$6:$BE$43,'RevPAR Raw Data'!J$1,FALSE)</f>
        <v>63.721283542495598</v>
      </c>
      <c r="AX31" s="52">
        <f>VLOOKUP($A31,'RevPAR Raw Data'!$B$6:$BE$43,'RevPAR Raw Data'!K$1,FALSE)</f>
        <v>66.006336598306206</v>
      </c>
      <c r="AY31" s="53">
        <f>VLOOKUP($A31,'RevPAR Raw Data'!$B$6:$BE$43,'RevPAR Raw Data'!L$1,FALSE)</f>
        <v>59.701265381083502</v>
      </c>
      <c r="AZ31" s="52">
        <f>VLOOKUP($A31,'RevPAR Raw Data'!$B$6:$BE$43,'RevPAR Raw Data'!N$1,FALSE)</f>
        <v>92.407598204264801</v>
      </c>
      <c r="BA31" s="52">
        <f>VLOOKUP($A31,'RevPAR Raw Data'!$B$6:$BE$43,'RevPAR Raw Data'!O$1,FALSE)</f>
        <v>99.291058565452502</v>
      </c>
      <c r="BB31" s="53">
        <f>VLOOKUP($A31,'RevPAR Raw Data'!$B$6:$BE$43,'RevPAR Raw Data'!P$1,FALSE)</f>
        <v>95.849328384858595</v>
      </c>
      <c r="BC31" s="54">
        <f>VLOOKUP($A31,'RevPAR Raw Data'!$B$6:$BE$43,'RevPAR Raw Data'!R$1,FALSE)</f>
        <v>70.029283382162106</v>
      </c>
      <c r="BE31" s="47">
        <f>VLOOKUP($A31,'RevPAR Raw Data'!$B$6:$BE$43,'RevPAR Raw Data'!T$1,FALSE)</f>
        <v>24.176828118516301</v>
      </c>
      <c r="BF31" s="48">
        <f>VLOOKUP($A31,'RevPAR Raw Data'!$B$6:$BE$43,'RevPAR Raw Data'!U$1,FALSE)</f>
        <v>-3.3485102591727398</v>
      </c>
      <c r="BG31" s="48">
        <f>VLOOKUP($A31,'RevPAR Raw Data'!$B$6:$BE$43,'RevPAR Raw Data'!V$1,FALSE)</f>
        <v>-4.9399525828653497</v>
      </c>
      <c r="BH31" s="48">
        <f>VLOOKUP($A31,'RevPAR Raw Data'!$B$6:$BE$43,'RevPAR Raw Data'!W$1,FALSE)</f>
        <v>-1.75931406547484</v>
      </c>
      <c r="BI31" s="48">
        <f>VLOOKUP($A31,'RevPAR Raw Data'!$B$6:$BE$43,'RevPAR Raw Data'!X$1,FALSE)</f>
        <v>1.6352477170319699</v>
      </c>
      <c r="BJ31" s="49">
        <f>VLOOKUP($A31,'RevPAR Raw Data'!$B$6:$BE$43,'RevPAR Raw Data'!Y$1,FALSE)</f>
        <v>2.1439424045913</v>
      </c>
      <c r="BK31" s="48">
        <f>VLOOKUP($A31,'RevPAR Raw Data'!$B$6:$BE$43,'RevPAR Raw Data'!AA$1,FALSE)</f>
        <v>1.4972123405971201</v>
      </c>
      <c r="BL31" s="48">
        <f>VLOOKUP($A31,'RevPAR Raw Data'!$B$6:$BE$43,'RevPAR Raw Data'!AB$1,FALSE)</f>
        <v>9.2799425346189395</v>
      </c>
      <c r="BM31" s="49">
        <f>VLOOKUP($A31,'RevPAR Raw Data'!$B$6:$BE$43,'RevPAR Raw Data'!AC$1,FALSE)</f>
        <v>5.3846175448688802</v>
      </c>
      <c r="BN31" s="50">
        <f>VLOOKUP($A31,'RevPAR Raw Data'!$B$6:$BE$43,'RevPAR Raw Data'!AE$1,FALSE)</f>
        <v>3.3872152815981602</v>
      </c>
    </row>
    <row r="32" spans="1:66" x14ac:dyDescent="0.25">
      <c r="A32" s="63" t="s">
        <v>52</v>
      </c>
      <c r="B32" s="47">
        <f>VLOOKUP($A32,'Occupancy Raw Data'!$B$8:$BE$45,'Occupancy Raw Data'!G$3,FALSE)</f>
        <v>38.390379278445799</v>
      </c>
      <c r="C32" s="48">
        <f>VLOOKUP($A32,'Occupancy Raw Data'!$B$8:$BE$45,'Occupancy Raw Data'!H$3,FALSE)</f>
        <v>49.2445266728337</v>
      </c>
      <c r="D32" s="48">
        <f>VLOOKUP($A32,'Occupancy Raw Data'!$B$8:$BE$45,'Occupancy Raw Data'!I$3,FALSE)</f>
        <v>52.883132901634198</v>
      </c>
      <c r="E32" s="48">
        <f>VLOOKUP($A32,'Occupancy Raw Data'!$B$8:$BE$45,'Occupancy Raw Data'!J$3,FALSE)</f>
        <v>59.327782917052097</v>
      </c>
      <c r="F32" s="48">
        <f>VLOOKUP($A32,'Occupancy Raw Data'!$B$8:$BE$45,'Occupancy Raw Data'!K$3,FALSE)</f>
        <v>71.106999691643495</v>
      </c>
      <c r="G32" s="49">
        <f>VLOOKUP($A32,'Occupancy Raw Data'!$B$8:$BE$45,'Occupancy Raw Data'!L$3,FALSE)</f>
        <v>54.190564292321902</v>
      </c>
      <c r="H32" s="48">
        <f>VLOOKUP($A32,'Occupancy Raw Data'!$B$8:$BE$45,'Occupancy Raw Data'!N$3,FALSE)</f>
        <v>72.062904717853797</v>
      </c>
      <c r="I32" s="48">
        <f>VLOOKUP($A32,'Occupancy Raw Data'!$B$8:$BE$45,'Occupancy Raw Data'!O$3,FALSE)</f>
        <v>62.627197039777897</v>
      </c>
      <c r="J32" s="49">
        <f>VLOOKUP($A32,'Occupancy Raw Data'!$B$8:$BE$45,'Occupancy Raw Data'!P$3,FALSE)</f>
        <v>67.345050878815897</v>
      </c>
      <c r="K32" s="50">
        <f>VLOOKUP($A32,'Occupancy Raw Data'!$B$8:$BE$45,'Occupancy Raw Data'!R$3,FALSE)</f>
        <v>57.948989031320203</v>
      </c>
      <c r="M32" s="47">
        <f>VLOOKUP($A32,'Occupancy Raw Data'!$B$8:$BE$45,'Occupancy Raw Data'!T$3,FALSE)</f>
        <v>-2.3243965068298</v>
      </c>
      <c r="N32" s="48">
        <f>VLOOKUP($A32,'Occupancy Raw Data'!$B$8:$BE$45,'Occupancy Raw Data'!U$3,FALSE)</f>
        <v>-10.640870487071</v>
      </c>
      <c r="O32" s="48">
        <f>VLOOKUP($A32,'Occupancy Raw Data'!$B$8:$BE$45,'Occupancy Raw Data'!V$3,FALSE)</f>
        <v>-9.8367053631363106</v>
      </c>
      <c r="P32" s="48">
        <f>VLOOKUP($A32,'Occupancy Raw Data'!$B$8:$BE$45,'Occupancy Raw Data'!W$3,FALSE)</f>
        <v>-4.07092612482848</v>
      </c>
      <c r="Q32" s="48">
        <f>VLOOKUP($A32,'Occupancy Raw Data'!$B$8:$BE$45,'Occupancy Raw Data'!X$3,FALSE)</f>
        <v>-4.6222171159624903</v>
      </c>
      <c r="R32" s="49">
        <f>VLOOKUP($A32,'Occupancy Raw Data'!$B$8:$BE$45,'Occupancy Raw Data'!Y$3,FALSE)</f>
        <v>-6.3948558550891903</v>
      </c>
      <c r="S32" s="48">
        <f>VLOOKUP($A32,'Occupancy Raw Data'!$B$8:$BE$45,'Occupancy Raw Data'!AA$3,FALSE)</f>
        <v>-16.715491669255201</v>
      </c>
      <c r="T32" s="48">
        <f>VLOOKUP($A32,'Occupancy Raw Data'!$B$8:$BE$45,'Occupancy Raw Data'!AB$3,FALSE)</f>
        <v>-15.0505062240863</v>
      </c>
      <c r="U32" s="49">
        <f>VLOOKUP($A32,'Occupancy Raw Data'!$B$8:$BE$45,'Occupancy Raw Data'!AC$3,FALSE)</f>
        <v>-15.94951211299</v>
      </c>
      <c r="V32" s="50">
        <f>VLOOKUP($A32,'Occupancy Raw Data'!$B$8:$BE$45,'Occupancy Raw Data'!AE$3,FALSE)</f>
        <v>-9.7995288943795291</v>
      </c>
      <c r="X32" s="51">
        <f>VLOOKUP($A32,'ADR Raw Data'!$B$6:$BE$43,'ADR Raw Data'!G$1,FALSE)</f>
        <v>100.417405622489</v>
      </c>
      <c r="Y32" s="52">
        <f>VLOOKUP($A32,'ADR Raw Data'!$B$6:$BE$43,'ADR Raw Data'!H$1,FALSE)</f>
        <v>104.912736380713</v>
      </c>
      <c r="Z32" s="52">
        <f>VLOOKUP($A32,'ADR Raw Data'!$B$6:$BE$43,'ADR Raw Data'!I$1,FALSE)</f>
        <v>105.63758600583</v>
      </c>
      <c r="AA32" s="52">
        <f>VLOOKUP($A32,'ADR Raw Data'!$B$6:$BE$43,'ADR Raw Data'!J$1,FALSE)</f>
        <v>113.69619022869</v>
      </c>
      <c r="AB32" s="52">
        <f>VLOOKUP($A32,'ADR Raw Data'!$B$6:$BE$43,'ADR Raw Data'!K$1,FALSE)</f>
        <v>139.75730702515099</v>
      </c>
      <c r="AC32" s="53">
        <f>VLOOKUP($A32,'ADR Raw Data'!$B$6:$BE$43,'ADR Raw Data'!L$1,FALSE)</f>
        <v>115.484874246045</v>
      </c>
      <c r="AD32" s="52">
        <f>VLOOKUP($A32,'ADR Raw Data'!$B$6:$BE$43,'ADR Raw Data'!N$1,FALSE)</f>
        <v>166.59427043217801</v>
      </c>
      <c r="AE32" s="52">
        <f>VLOOKUP($A32,'ADR Raw Data'!$B$6:$BE$43,'ADR Raw Data'!O$1,FALSE)</f>
        <v>160.846129985228</v>
      </c>
      <c r="AF32" s="53">
        <f>VLOOKUP($A32,'ADR Raw Data'!$B$6:$BE$43,'ADR Raw Data'!P$1,FALSE)</f>
        <v>163.92154304029299</v>
      </c>
      <c r="AG32" s="54">
        <f>VLOOKUP($A32,'ADR Raw Data'!$B$6:$BE$43,'ADR Raw Data'!R$1,FALSE)</f>
        <v>131.567836564044</v>
      </c>
      <c r="AI32" s="47">
        <f>VLOOKUP($A32,'ADR Raw Data'!$B$6:$BE$43,'ADR Raw Data'!T$1,FALSE)</f>
        <v>-1.8442979056939199</v>
      </c>
      <c r="AJ32" s="48">
        <f>VLOOKUP($A32,'ADR Raw Data'!$B$6:$BE$43,'ADR Raw Data'!U$1,FALSE)</f>
        <v>-2.0651023784382798</v>
      </c>
      <c r="AK32" s="48">
        <f>VLOOKUP($A32,'ADR Raw Data'!$B$6:$BE$43,'ADR Raw Data'!V$1,FALSE)</f>
        <v>-3.21278064262482</v>
      </c>
      <c r="AL32" s="48">
        <f>VLOOKUP($A32,'ADR Raw Data'!$B$6:$BE$43,'ADR Raw Data'!W$1,FALSE)</f>
        <v>-0.241033519741191</v>
      </c>
      <c r="AM32" s="48">
        <f>VLOOKUP($A32,'ADR Raw Data'!$B$6:$BE$43,'ADR Raw Data'!X$1,FALSE)</f>
        <v>0.26667719018136998</v>
      </c>
      <c r="AN32" s="49">
        <f>VLOOKUP($A32,'ADR Raw Data'!$B$6:$BE$43,'ADR Raw Data'!Y$1,FALSE)</f>
        <v>-0.999765524694742</v>
      </c>
      <c r="AO32" s="48">
        <f>VLOOKUP($A32,'ADR Raw Data'!$B$6:$BE$43,'ADR Raw Data'!AA$1,FALSE)</f>
        <v>-7.7204650924562603</v>
      </c>
      <c r="AP32" s="48">
        <f>VLOOKUP($A32,'ADR Raw Data'!$B$6:$BE$43,'ADR Raw Data'!AB$1,FALSE)</f>
        <v>-8.6465725894361505</v>
      </c>
      <c r="AQ32" s="49">
        <f>VLOOKUP($A32,'ADR Raw Data'!$B$6:$BE$43,'ADR Raw Data'!AC$1,FALSE)</f>
        <v>-8.1566190073499296</v>
      </c>
      <c r="AR32" s="50">
        <f>VLOOKUP($A32,'ADR Raw Data'!$B$6:$BE$43,'ADR Raw Data'!AE$1,FALSE)</f>
        <v>-5.1303864434998703</v>
      </c>
      <c r="AS32" s="40"/>
      <c r="AT32" s="51">
        <f>VLOOKUP($A32,'RevPAR Raw Data'!$B$6:$BE$43,'RevPAR Raw Data'!G$1,FALSE)</f>
        <v>38.550622880049303</v>
      </c>
      <c r="AU32" s="52">
        <f>VLOOKUP($A32,'RevPAR Raw Data'!$B$6:$BE$43,'RevPAR Raw Data'!H$1,FALSE)</f>
        <v>51.663780450200399</v>
      </c>
      <c r="AV32" s="52">
        <f>VLOOKUP($A32,'RevPAR Raw Data'!$B$6:$BE$43,'RevPAR Raw Data'!I$1,FALSE)</f>
        <v>55.864465001541703</v>
      </c>
      <c r="AW32" s="52">
        <f>VLOOKUP($A32,'RevPAR Raw Data'!$B$6:$BE$43,'RevPAR Raw Data'!J$1,FALSE)</f>
        <v>67.453428923835901</v>
      </c>
      <c r="AX32" s="52">
        <f>VLOOKUP($A32,'RevPAR Raw Data'!$B$6:$BE$43,'RevPAR Raw Data'!K$1,FALSE)</f>
        <v>99.377227875423898</v>
      </c>
      <c r="AY32" s="53">
        <f>VLOOKUP($A32,'RevPAR Raw Data'!$B$6:$BE$43,'RevPAR Raw Data'!L$1,FALSE)</f>
        <v>62.581905026210201</v>
      </c>
      <c r="AZ32" s="52">
        <f>VLOOKUP($A32,'RevPAR Raw Data'!$B$6:$BE$43,'RevPAR Raw Data'!N$1,FALSE)</f>
        <v>120.052670366944</v>
      </c>
      <c r="BA32" s="52">
        <f>VLOOKUP($A32,'RevPAR Raw Data'!$B$6:$BE$43,'RevPAR Raw Data'!O$1,FALSE)</f>
        <v>100.73342275670601</v>
      </c>
      <c r="BB32" s="53">
        <f>VLOOKUP($A32,'RevPAR Raw Data'!$B$6:$BE$43,'RevPAR Raw Data'!P$1,FALSE)</f>
        <v>110.393046561825</v>
      </c>
      <c r="BC32" s="54">
        <f>VLOOKUP($A32,'RevPAR Raw Data'!$B$6:$BE$43,'RevPAR Raw Data'!R$1,FALSE)</f>
        <v>76.242231179243205</v>
      </c>
      <c r="BE32" s="47">
        <f>VLOOKUP($A32,'RevPAR Raw Data'!$B$6:$BE$43,'RevPAR Raw Data'!T$1,FALSE)</f>
        <v>-4.1258256164282399</v>
      </c>
      <c r="BF32" s="48">
        <f>VLOOKUP($A32,'RevPAR Raw Data'!$B$6:$BE$43,'RevPAR Raw Data'!U$1,FALSE)</f>
        <v>-12.4862279959942</v>
      </c>
      <c r="BG32" s="48">
        <f>VLOOKUP($A32,'RevPAR Raw Data'!$B$6:$BE$43,'RevPAR Raw Data'!V$1,FALSE)</f>
        <v>-12.733454239982199</v>
      </c>
      <c r="BH32" s="48">
        <f>VLOOKUP($A32,'RevPAR Raw Data'!$B$6:$BE$43,'RevPAR Raw Data'!W$1,FALSE)</f>
        <v>-4.3021473480449401</v>
      </c>
      <c r="BI32" s="48">
        <f>VLOOKUP($A32,'RevPAR Raw Data'!$B$6:$BE$43,'RevPAR Raw Data'!X$1,FALSE)</f>
        <v>-4.3678663245100502</v>
      </c>
      <c r="BJ32" s="49">
        <f>VLOOKUP($A32,'RevPAR Raw Data'!$B$6:$BE$43,'RevPAR Raw Data'!Y$1,FALSE)</f>
        <v>-7.3306878155908297</v>
      </c>
      <c r="BK32" s="48">
        <f>VLOOKUP($A32,'RevPAR Raw Data'!$B$6:$BE$43,'RevPAR Raw Data'!AA$1,FALSE)</f>
        <v>-23.1454430623542</v>
      </c>
      <c r="BL32" s="48">
        <f>VLOOKUP($A32,'RevPAR Raw Data'!$B$6:$BE$43,'RevPAR Raw Data'!AB$1,FALSE)</f>
        <v>-22.395725867779198</v>
      </c>
      <c r="BM32" s="49">
        <f>VLOOKUP($A32,'RevPAR Raw Data'!$B$6:$BE$43,'RevPAR Raw Data'!AC$1,FALSE)</f>
        <v>-22.805190183752199</v>
      </c>
      <c r="BN32" s="50">
        <f>VLOOKUP($A32,'RevPAR Raw Data'!$B$6:$BE$43,'RevPAR Raw Data'!AE$1,FALSE)</f>
        <v>-14.427161635955301</v>
      </c>
    </row>
    <row r="33" spans="1:66" x14ac:dyDescent="0.25">
      <c r="A33" s="63" t="s">
        <v>51</v>
      </c>
      <c r="B33" s="47">
        <f>VLOOKUP($A33,'Occupancy Raw Data'!$B$8:$BE$45,'Occupancy Raw Data'!G$3,FALSE)</f>
        <v>44.742990654205599</v>
      </c>
      <c r="C33" s="48">
        <f>VLOOKUP($A33,'Occupancy Raw Data'!$B$8:$BE$45,'Occupancy Raw Data'!H$3,FALSE)</f>
        <v>46.242211838006199</v>
      </c>
      <c r="D33" s="48">
        <f>VLOOKUP($A33,'Occupancy Raw Data'!$B$8:$BE$45,'Occupancy Raw Data'!I$3,FALSE)</f>
        <v>47.546728971962601</v>
      </c>
      <c r="E33" s="48">
        <f>VLOOKUP($A33,'Occupancy Raw Data'!$B$8:$BE$45,'Occupancy Raw Data'!J$3,FALSE)</f>
        <v>56.074766355140099</v>
      </c>
      <c r="F33" s="48">
        <f>VLOOKUP($A33,'Occupancy Raw Data'!$B$8:$BE$45,'Occupancy Raw Data'!K$3,FALSE)</f>
        <v>56.035825545171299</v>
      </c>
      <c r="G33" s="49">
        <f>VLOOKUP($A33,'Occupancy Raw Data'!$B$8:$BE$45,'Occupancy Raw Data'!L$3,FALSE)</f>
        <v>50.128504672897101</v>
      </c>
      <c r="H33" s="48">
        <f>VLOOKUP($A33,'Occupancy Raw Data'!$B$8:$BE$45,'Occupancy Raw Data'!N$3,FALSE)</f>
        <v>78.660436137071599</v>
      </c>
      <c r="I33" s="48">
        <f>VLOOKUP($A33,'Occupancy Raw Data'!$B$8:$BE$45,'Occupancy Raw Data'!O$3,FALSE)</f>
        <v>79.010903426791202</v>
      </c>
      <c r="J33" s="49">
        <f>VLOOKUP($A33,'Occupancy Raw Data'!$B$8:$BE$45,'Occupancy Raw Data'!P$3,FALSE)</f>
        <v>78.835669781931401</v>
      </c>
      <c r="K33" s="50">
        <f>VLOOKUP($A33,'Occupancy Raw Data'!$B$8:$BE$45,'Occupancy Raw Data'!R$3,FALSE)</f>
        <v>58.3305518469069</v>
      </c>
      <c r="M33" s="47">
        <f>VLOOKUP($A33,'Occupancy Raw Data'!$B$8:$BE$45,'Occupancy Raw Data'!T$3,FALSE)</f>
        <v>14.590936773708099</v>
      </c>
      <c r="N33" s="48">
        <f>VLOOKUP($A33,'Occupancy Raw Data'!$B$8:$BE$45,'Occupancy Raw Data'!U$3,FALSE)</f>
        <v>-8.8289847753067807</v>
      </c>
      <c r="O33" s="48">
        <f>VLOOKUP($A33,'Occupancy Raw Data'!$B$8:$BE$45,'Occupancy Raw Data'!V$3,FALSE)</f>
        <v>-2.40504364241928</v>
      </c>
      <c r="P33" s="48">
        <f>VLOOKUP($A33,'Occupancy Raw Data'!$B$8:$BE$45,'Occupancy Raw Data'!W$3,FALSE)</f>
        <v>7.6192553566335004</v>
      </c>
      <c r="Q33" s="48">
        <f>VLOOKUP($A33,'Occupancy Raw Data'!$B$8:$BE$45,'Occupancy Raw Data'!X$3,FALSE)</f>
        <v>10.807061612630701</v>
      </c>
      <c r="R33" s="49">
        <f>VLOOKUP($A33,'Occupancy Raw Data'!$B$8:$BE$45,'Occupancy Raw Data'!Y$3,FALSE)</f>
        <v>3.93206263639857</v>
      </c>
      <c r="S33" s="48">
        <f>VLOOKUP($A33,'Occupancy Raw Data'!$B$8:$BE$45,'Occupancy Raw Data'!AA$3,FALSE)</f>
        <v>24.243508023832099</v>
      </c>
      <c r="T33" s="48">
        <f>VLOOKUP($A33,'Occupancy Raw Data'!$B$8:$BE$45,'Occupancy Raw Data'!AB$3,FALSE)</f>
        <v>23.231187282229101</v>
      </c>
      <c r="U33" s="49">
        <f>VLOOKUP($A33,'Occupancy Raw Data'!$B$8:$BE$45,'Occupancy Raw Data'!AC$3,FALSE)</f>
        <v>23.734152102311999</v>
      </c>
      <c r="V33" s="50">
        <f>VLOOKUP($A33,'Occupancy Raw Data'!$B$8:$BE$45,'Occupancy Raw Data'!AE$3,FALSE)</f>
        <v>10.7780111340553</v>
      </c>
      <c r="X33" s="51">
        <f>VLOOKUP($A33,'ADR Raw Data'!$B$6:$BE$43,'ADR Raw Data'!G$1,FALSE)</f>
        <v>97.759721496953802</v>
      </c>
      <c r="Y33" s="52">
        <f>VLOOKUP($A33,'ADR Raw Data'!$B$6:$BE$43,'ADR Raw Data'!H$1,FALSE)</f>
        <v>97.619199999999907</v>
      </c>
      <c r="Z33" s="52">
        <f>VLOOKUP($A33,'ADR Raw Data'!$B$6:$BE$43,'ADR Raw Data'!I$1,FALSE)</f>
        <v>98.180532350532303</v>
      </c>
      <c r="AA33" s="52">
        <f>VLOOKUP($A33,'ADR Raw Data'!$B$6:$BE$43,'ADR Raw Data'!J$1,FALSE)</f>
        <v>101.165454861111</v>
      </c>
      <c r="AB33" s="52">
        <f>VLOOKUP($A33,'ADR Raw Data'!$B$6:$BE$43,'ADR Raw Data'!K$1,FALSE)</f>
        <v>107.004284225156</v>
      </c>
      <c r="AC33" s="53">
        <f>VLOOKUP($A33,'ADR Raw Data'!$B$6:$BE$43,'ADR Raw Data'!L$1,FALSE)</f>
        <v>100.64236308552699</v>
      </c>
      <c r="AD33" s="52">
        <f>VLOOKUP($A33,'ADR Raw Data'!$B$6:$BE$43,'ADR Raw Data'!N$1,FALSE)</f>
        <v>293.52594306930598</v>
      </c>
      <c r="AE33" s="52">
        <f>VLOOKUP($A33,'ADR Raw Data'!$B$6:$BE$43,'ADR Raw Data'!O$1,FALSE)</f>
        <v>298.74802365697298</v>
      </c>
      <c r="AF33" s="53">
        <f>VLOOKUP($A33,'ADR Raw Data'!$B$6:$BE$43,'ADR Raw Data'!P$1,FALSE)</f>
        <v>296.14278710792701</v>
      </c>
      <c r="AG33" s="54">
        <f>VLOOKUP($A33,'ADR Raw Data'!$B$6:$BE$43,'ADR Raw Data'!R$1,FALSE)</f>
        <v>176.13530256067901</v>
      </c>
      <c r="AI33" s="47">
        <f>VLOOKUP($A33,'ADR Raw Data'!$B$6:$BE$43,'ADR Raw Data'!T$1,FALSE)</f>
        <v>6.6946940647351401</v>
      </c>
      <c r="AJ33" s="48">
        <f>VLOOKUP($A33,'ADR Raw Data'!$B$6:$BE$43,'ADR Raw Data'!U$1,FALSE)</f>
        <v>2.1582757051854702</v>
      </c>
      <c r="AK33" s="48">
        <f>VLOOKUP($A33,'ADR Raw Data'!$B$6:$BE$43,'ADR Raw Data'!V$1,FALSE)</f>
        <v>4.6597634915096302</v>
      </c>
      <c r="AL33" s="48">
        <f>VLOOKUP($A33,'ADR Raw Data'!$B$6:$BE$43,'ADR Raw Data'!W$1,FALSE)</f>
        <v>7.0522768633204604</v>
      </c>
      <c r="AM33" s="48">
        <f>VLOOKUP($A33,'ADR Raw Data'!$B$6:$BE$43,'ADR Raw Data'!X$1,FALSE)</f>
        <v>11.6589807179858</v>
      </c>
      <c r="AN33" s="49">
        <f>VLOOKUP($A33,'ADR Raw Data'!$B$6:$BE$43,'ADR Raw Data'!Y$1,FALSE)</f>
        <v>6.6163624017650404</v>
      </c>
      <c r="AO33" s="48">
        <f>VLOOKUP($A33,'ADR Raw Data'!$B$6:$BE$43,'ADR Raw Data'!AA$1,FALSE)</f>
        <v>112.980550606023</v>
      </c>
      <c r="AP33" s="48">
        <f>VLOOKUP($A33,'ADR Raw Data'!$B$6:$BE$43,'ADR Raw Data'!AB$1,FALSE)</f>
        <v>103.08314112170901</v>
      </c>
      <c r="AQ33" s="49">
        <f>VLOOKUP($A33,'ADR Raw Data'!$B$6:$BE$43,'ADR Raw Data'!AC$1,FALSE)</f>
        <v>107.831827438601</v>
      </c>
      <c r="AR33" s="50">
        <f>VLOOKUP($A33,'ADR Raw Data'!$B$6:$BE$43,'ADR Raw Data'!AE$1,FALSE)</f>
        <v>58.646151177030902</v>
      </c>
      <c r="AS33" s="40"/>
      <c r="AT33" s="51">
        <f>VLOOKUP($A33,'RevPAR Raw Data'!$B$6:$BE$43,'RevPAR Raw Data'!G$1,FALSE)</f>
        <v>43.740623052959499</v>
      </c>
      <c r="AU33" s="52">
        <f>VLOOKUP($A33,'RevPAR Raw Data'!$B$6:$BE$43,'RevPAR Raw Data'!H$1,FALSE)</f>
        <v>45.141277258566902</v>
      </c>
      <c r="AV33" s="52">
        <f>VLOOKUP($A33,'RevPAR Raw Data'!$B$6:$BE$43,'RevPAR Raw Data'!I$1,FALSE)</f>
        <v>46.681631619937598</v>
      </c>
      <c r="AW33" s="52">
        <f>VLOOKUP($A33,'RevPAR Raw Data'!$B$6:$BE$43,'RevPAR Raw Data'!J$1,FALSE)</f>
        <v>56.728292445482801</v>
      </c>
      <c r="AX33" s="52">
        <f>VLOOKUP($A33,'RevPAR Raw Data'!$B$6:$BE$43,'RevPAR Raw Data'!K$1,FALSE)</f>
        <v>59.960734034267901</v>
      </c>
      <c r="AY33" s="53">
        <f>VLOOKUP($A33,'RevPAR Raw Data'!$B$6:$BE$43,'RevPAR Raw Data'!L$1,FALSE)</f>
        <v>50.450511682242897</v>
      </c>
      <c r="AZ33" s="52">
        <f>VLOOKUP($A33,'RevPAR Raw Data'!$B$6:$BE$43,'RevPAR Raw Data'!N$1,FALSE)</f>
        <v>230.888786993769</v>
      </c>
      <c r="BA33" s="52">
        <f>VLOOKUP($A33,'RevPAR Raw Data'!$B$6:$BE$43,'RevPAR Raw Data'!O$1,FALSE)</f>
        <v>236.04351246105901</v>
      </c>
      <c r="BB33" s="53">
        <f>VLOOKUP($A33,'RevPAR Raw Data'!$B$6:$BE$43,'RevPAR Raw Data'!P$1,FALSE)</f>
        <v>233.46614972741401</v>
      </c>
      <c r="BC33" s="54">
        <f>VLOOKUP($A33,'RevPAR Raw Data'!$B$6:$BE$43,'RevPAR Raw Data'!R$1,FALSE)</f>
        <v>102.740693980863</v>
      </c>
      <c r="BE33" s="47">
        <f>VLOOKUP($A33,'RevPAR Raw Data'!$B$6:$BE$43,'RevPAR Raw Data'!T$1,FALSE)</f>
        <v>22.262449416622001</v>
      </c>
      <c r="BF33" s="48">
        <f>VLOOKUP($A33,'RevPAR Raw Data'!$B$6:$BE$43,'RevPAR Raw Data'!U$1,FALSE)</f>
        <v>-6.8612629035412702</v>
      </c>
      <c r="BG33" s="48">
        <f>VLOOKUP($A33,'RevPAR Raw Data'!$B$6:$BE$43,'RevPAR Raw Data'!V$1,FALSE)</f>
        <v>2.1426505034860202</v>
      </c>
      <c r="BH33" s="48">
        <f>VLOOKUP($A33,'RevPAR Raw Data'!$B$6:$BE$43,'RevPAR Raw Data'!W$1,FALSE)</f>
        <v>15.2088632026271</v>
      </c>
      <c r="BI33" s="48">
        <f>VLOOKUP($A33,'RevPAR Raw Data'!$B$6:$BE$43,'RevPAR Raw Data'!X$1,FALSE)</f>
        <v>23.726035560214001</v>
      </c>
      <c r="BJ33" s="49">
        <f>VLOOKUP($A33,'RevPAR Raw Data'!$B$6:$BE$43,'RevPAR Raw Data'!Y$1,FALSE)</f>
        <v>10.8085845520521</v>
      </c>
      <c r="BK33" s="48">
        <f>VLOOKUP($A33,'RevPAR Raw Data'!$B$6:$BE$43,'RevPAR Raw Data'!AA$1,FALSE)</f>
        <v>164.614507481397</v>
      </c>
      <c r="BL33" s="48">
        <f>VLOOKUP($A33,'RevPAR Raw Data'!$B$6:$BE$43,'RevPAR Raw Data'!AB$1,FALSE)</f>
        <v>150.261765974328</v>
      </c>
      <c r="BM33" s="49">
        <f>VLOOKUP($A33,'RevPAR Raw Data'!$B$6:$BE$43,'RevPAR Raw Data'!AC$1,FALSE)</f>
        <v>157.15894947989401</v>
      </c>
      <c r="BN33" s="50">
        <f>VLOOKUP($A33,'RevPAR Raw Data'!$B$6:$BE$43,'RevPAR Raw Data'!AE$1,FALSE)</f>
        <v>75.745051014641604</v>
      </c>
    </row>
    <row r="34" spans="1:66" x14ac:dyDescent="0.25">
      <c r="A34" s="63" t="s">
        <v>50</v>
      </c>
      <c r="B34" s="47">
        <f>VLOOKUP($A34,'Occupancy Raw Data'!$B$8:$BE$45,'Occupancy Raw Data'!G$3,FALSE)</f>
        <v>45.814662125829003</v>
      </c>
      <c r="C34" s="48">
        <f>VLOOKUP($A34,'Occupancy Raw Data'!$B$8:$BE$45,'Occupancy Raw Data'!H$3,FALSE)</f>
        <v>46.424090338770299</v>
      </c>
      <c r="D34" s="48">
        <f>VLOOKUP($A34,'Occupancy Raw Data'!$B$8:$BE$45,'Occupancy Raw Data'!I$3,FALSE)</f>
        <v>48.252374977594499</v>
      </c>
      <c r="E34" s="48">
        <f>VLOOKUP($A34,'Occupancy Raw Data'!$B$8:$BE$45,'Occupancy Raw Data'!J$3,FALSE)</f>
        <v>56.838143036386398</v>
      </c>
      <c r="F34" s="48">
        <f>VLOOKUP($A34,'Occupancy Raw Data'!$B$8:$BE$45,'Occupancy Raw Data'!K$3,FALSE)</f>
        <v>58.146621258289997</v>
      </c>
      <c r="G34" s="49">
        <f>VLOOKUP($A34,'Occupancy Raw Data'!$B$8:$BE$45,'Occupancy Raw Data'!L$3,FALSE)</f>
        <v>51.095178347374002</v>
      </c>
      <c r="H34" s="48">
        <f>VLOOKUP($A34,'Occupancy Raw Data'!$B$8:$BE$45,'Occupancy Raw Data'!N$3,FALSE)</f>
        <v>76.734181753002304</v>
      </c>
      <c r="I34" s="48">
        <f>VLOOKUP($A34,'Occupancy Raw Data'!$B$8:$BE$45,'Occupancy Raw Data'!O$3,FALSE)</f>
        <v>86.9331421401684</v>
      </c>
      <c r="J34" s="49">
        <f>VLOOKUP($A34,'Occupancy Raw Data'!$B$8:$BE$45,'Occupancy Raw Data'!P$3,FALSE)</f>
        <v>81.833661946585394</v>
      </c>
      <c r="K34" s="50">
        <f>VLOOKUP($A34,'Occupancy Raw Data'!$B$8:$BE$45,'Occupancy Raw Data'!R$3,FALSE)</f>
        <v>59.877602232862998</v>
      </c>
      <c r="M34" s="47">
        <f>VLOOKUP($A34,'Occupancy Raw Data'!$B$8:$BE$45,'Occupancy Raw Data'!T$3,FALSE)</f>
        <v>5.6256183033271299</v>
      </c>
      <c r="N34" s="48">
        <f>VLOOKUP($A34,'Occupancy Raw Data'!$B$8:$BE$45,'Occupancy Raw Data'!U$3,FALSE)</f>
        <v>-8.4486733312155309</v>
      </c>
      <c r="O34" s="48">
        <f>VLOOKUP($A34,'Occupancy Raw Data'!$B$8:$BE$45,'Occupancy Raw Data'!V$3,FALSE)</f>
        <v>-6.7555456514051198</v>
      </c>
      <c r="P34" s="48">
        <f>VLOOKUP($A34,'Occupancy Raw Data'!$B$8:$BE$45,'Occupancy Raw Data'!W$3,FALSE)</f>
        <v>1.27358585109496</v>
      </c>
      <c r="Q34" s="48">
        <f>VLOOKUP($A34,'Occupancy Raw Data'!$B$8:$BE$45,'Occupancy Raw Data'!X$3,FALSE)</f>
        <v>-1.94021567660011</v>
      </c>
      <c r="R34" s="49">
        <f>VLOOKUP($A34,'Occupancy Raw Data'!$B$8:$BE$45,'Occupancy Raw Data'!Y$3,FALSE)</f>
        <v>-2.2107722569302402</v>
      </c>
      <c r="S34" s="48">
        <f>VLOOKUP($A34,'Occupancy Raw Data'!$B$8:$BE$45,'Occupancy Raw Data'!AA$3,FALSE)</f>
        <v>-11.508161365489199</v>
      </c>
      <c r="T34" s="48">
        <f>VLOOKUP($A34,'Occupancy Raw Data'!$B$8:$BE$45,'Occupancy Raw Data'!AB$3,FALSE)</f>
        <v>0.56547059027580604</v>
      </c>
      <c r="U34" s="49">
        <f>VLOOKUP($A34,'Occupancy Raw Data'!$B$8:$BE$45,'Occupancy Raw Data'!AC$3,FALSE)</f>
        <v>-5.48072223752576</v>
      </c>
      <c r="V34" s="50">
        <f>VLOOKUP($A34,'Occupancy Raw Data'!$B$8:$BE$45,'Occupancy Raw Data'!AE$3,FALSE)</f>
        <v>-3.5141902188162</v>
      </c>
      <c r="X34" s="51">
        <f>VLOOKUP($A34,'ADR Raw Data'!$B$6:$BE$43,'ADR Raw Data'!G$1,FALSE)</f>
        <v>93.897034428794896</v>
      </c>
      <c r="Y34" s="52">
        <f>VLOOKUP($A34,'ADR Raw Data'!$B$6:$BE$43,'ADR Raw Data'!H$1,FALSE)</f>
        <v>93.058440154440106</v>
      </c>
      <c r="Z34" s="52">
        <f>VLOOKUP($A34,'ADR Raw Data'!$B$6:$BE$43,'ADR Raw Data'!I$1,FALSE)</f>
        <v>94.274498514115805</v>
      </c>
      <c r="AA34" s="52">
        <f>VLOOKUP($A34,'ADR Raw Data'!$B$6:$BE$43,'ADR Raw Data'!J$1,FALSE)</f>
        <v>97.670450961841595</v>
      </c>
      <c r="AB34" s="52">
        <f>VLOOKUP($A34,'ADR Raw Data'!$B$6:$BE$43,'ADR Raw Data'!K$1,FALSE)</f>
        <v>101.077256473489</v>
      </c>
      <c r="AC34" s="53">
        <f>VLOOKUP($A34,'ADR Raw Data'!$B$6:$BE$43,'ADR Raw Data'!L$1,FALSE)</f>
        <v>96.289675857714101</v>
      </c>
      <c r="AD34" s="52">
        <f>VLOOKUP($A34,'ADR Raw Data'!$B$6:$BE$43,'ADR Raw Data'!N$1,FALSE)</f>
        <v>145.09019387993399</v>
      </c>
      <c r="AE34" s="52">
        <f>VLOOKUP($A34,'ADR Raw Data'!$B$6:$BE$43,'ADR Raw Data'!O$1,FALSE)</f>
        <v>161.27668659793801</v>
      </c>
      <c r="AF34" s="53">
        <f>VLOOKUP($A34,'ADR Raw Data'!$B$6:$BE$43,'ADR Raw Data'!P$1,FALSE)</f>
        <v>153.68777242361099</v>
      </c>
      <c r="AG34" s="54">
        <f>VLOOKUP($A34,'ADR Raw Data'!$B$6:$BE$43,'ADR Raw Data'!R$1,FALSE)</f>
        <v>118.702523092712</v>
      </c>
      <c r="AI34" s="47">
        <f>VLOOKUP($A34,'ADR Raw Data'!$B$6:$BE$43,'ADR Raw Data'!T$1,FALSE)</f>
        <v>0.38220632736209398</v>
      </c>
      <c r="AJ34" s="48">
        <f>VLOOKUP($A34,'ADR Raw Data'!$B$6:$BE$43,'ADR Raw Data'!U$1,FALSE)</f>
        <v>-2.0835574233119001</v>
      </c>
      <c r="AK34" s="48">
        <f>VLOOKUP($A34,'ADR Raw Data'!$B$6:$BE$43,'ADR Raw Data'!V$1,FALSE)</f>
        <v>-5.8733937575425896</v>
      </c>
      <c r="AL34" s="48">
        <f>VLOOKUP($A34,'ADR Raw Data'!$B$6:$BE$43,'ADR Raw Data'!W$1,FALSE)</f>
        <v>-2.6504603958692998</v>
      </c>
      <c r="AM34" s="48">
        <f>VLOOKUP($A34,'ADR Raw Data'!$B$6:$BE$43,'ADR Raw Data'!X$1,FALSE)</f>
        <v>0.29044803682588799</v>
      </c>
      <c r="AN34" s="49">
        <f>VLOOKUP($A34,'ADR Raw Data'!$B$6:$BE$43,'ADR Raw Data'!Y$1,FALSE)</f>
        <v>-1.9896621857002299</v>
      </c>
      <c r="AO34" s="48">
        <f>VLOOKUP($A34,'ADR Raw Data'!$B$6:$BE$43,'ADR Raw Data'!AA$1,FALSE)</f>
        <v>-3.5610929629117201</v>
      </c>
      <c r="AP34" s="48">
        <f>VLOOKUP($A34,'ADR Raw Data'!$B$6:$BE$43,'ADR Raw Data'!AB$1,FALSE)</f>
        <v>1.32581882739145</v>
      </c>
      <c r="AQ34" s="49">
        <f>VLOOKUP($A34,'ADR Raw Data'!$B$6:$BE$43,'ADR Raw Data'!AC$1,FALSE)</f>
        <v>-0.71870645269052902</v>
      </c>
      <c r="AR34" s="50">
        <f>VLOOKUP($A34,'ADR Raw Data'!$B$6:$BE$43,'ADR Raw Data'!AE$1,FALSE)</f>
        <v>-1.7264573885026</v>
      </c>
      <c r="AS34" s="40"/>
      <c r="AT34" s="51">
        <f>VLOOKUP($A34,'RevPAR Raw Data'!$B$6:$BE$43,'RevPAR Raw Data'!G$1,FALSE)</f>
        <v>43.018609069725699</v>
      </c>
      <c r="AU34" s="52">
        <f>VLOOKUP($A34,'RevPAR Raw Data'!$B$6:$BE$43,'RevPAR Raw Data'!H$1,FALSE)</f>
        <v>43.201534325147797</v>
      </c>
      <c r="AV34" s="52">
        <f>VLOOKUP($A34,'RevPAR Raw Data'!$B$6:$BE$43,'RevPAR Raw Data'!I$1,FALSE)</f>
        <v>45.489684531278002</v>
      </c>
      <c r="AW34" s="52">
        <f>VLOOKUP($A34,'RevPAR Raw Data'!$B$6:$BE$43,'RevPAR Raw Data'!J$1,FALSE)</f>
        <v>55.5140706219752</v>
      </c>
      <c r="AX34" s="52">
        <f>VLOOKUP($A34,'RevPAR Raw Data'!$B$6:$BE$43,'RevPAR Raw Data'!K$1,FALSE)</f>
        <v>58.773009499910302</v>
      </c>
      <c r="AY34" s="53">
        <f>VLOOKUP($A34,'RevPAR Raw Data'!$B$6:$BE$43,'RevPAR Raw Data'!L$1,FALSE)</f>
        <v>49.1993816096074</v>
      </c>
      <c r="AZ34" s="52">
        <f>VLOOKUP($A34,'RevPAR Raw Data'!$B$6:$BE$43,'RevPAR Raw Data'!N$1,FALSE)</f>
        <v>111.33377307761199</v>
      </c>
      <c r="BA34" s="52">
        <f>VLOOKUP($A34,'RevPAR Raw Data'!$B$6:$BE$43,'RevPAR Raw Data'!O$1,FALSE)</f>
        <v>140.202891199139</v>
      </c>
      <c r="BB34" s="53">
        <f>VLOOKUP($A34,'RevPAR Raw Data'!$B$6:$BE$43,'RevPAR Raw Data'!P$1,FALSE)</f>
        <v>125.768332138376</v>
      </c>
      <c r="BC34" s="54">
        <f>VLOOKUP($A34,'RevPAR Raw Data'!$B$6:$BE$43,'RevPAR Raw Data'!R$1,FALSE)</f>
        <v>71.076224617826995</v>
      </c>
      <c r="BE34" s="47">
        <f>VLOOKUP($A34,'RevPAR Raw Data'!$B$6:$BE$43,'RevPAR Raw Data'!T$1,FALSE)</f>
        <v>6.02932609979778</v>
      </c>
      <c r="BF34" s="48">
        <f>VLOOKUP($A34,'RevPAR Raw Data'!$B$6:$BE$43,'RevPAR Raw Data'!U$1,FALSE)</f>
        <v>-10.356197794163499</v>
      </c>
      <c r="BG34" s="48">
        <f>VLOOKUP($A34,'RevPAR Raw Data'!$B$6:$BE$43,'RevPAR Raw Data'!V$1,FALSE)</f>
        <v>-12.232159612370101</v>
      </c>
      <c r="BH34" s="48">
        <f>VLOOKUP($A34,'RevPAR Raw Data'!$B$6:$BE$43,'RevPAR Raw Data'!W$1,FALSE)</f>
        <v>-1.4106304333650099</v>
      </c>
      <c r="BI34" s="48">
        <f>VLOOKUP($A34,'RevPAR Raw Data'!$B$6:$BE$43,'RevPAR Raw Data'!X$1,FALSE)</f>
        <v>-1.6554029581170899</v>
      </c>
      <c r="BJ34" s="49">
        <f>VLOOKUP($A34,'RevPAR Raw Data'!$B$6:$BE$43,'RevPAR Raw Data'!Y$1,FALSE)</f>
        <v>-4.1564475430223897</v>
      </c>
      <c r="BK34" s="48">
        <f>VLOOKUP($A34,'RevPAR Raw Data'!$B$6:$BE$43,'RevPAR Raw Data'!AA$1,FALSE)</f>
        <v>-14.659438003854</v>
      </c>
      <c r="BL34" s="48">
        <f>VLOOKUP($A34,'RevPAR Raw Data'!$B$6:$BE$43,'RevPAR Raw Data'!AB$1,FALSE)</f>
        <v>1.8987865332164999</v>
      </c>
      <c r="BM34" s="49">
        <f>VLOOKUP($A34,'RevPAR Raw Data'!$B$6:$BE$43,'RevPAR Raw Data'!AC$1,FALSE)</f>
        <v>-6.1600383858411503</v>
      </c>
      <c r="BN34" s="50">
        <f>VLOOKUP($A34,'RevPAR Raw Data'!$B$6:$BE$43,'RevPAR Raw Data'!AE$1,FALSE)</f>
        <v>-5.1799766106400096</v>
      </c>
    </row>
    <row r="35" spans="1:66" x14ac:dyDescent="0.25">
      <c r="A35" s="63" t="s">
        <v>47</v>
      </c>
      <c r="B35" s="47">
        <f>VLOOKUP($A35,'Occupancy Raw Data'!$B$8:$BE$45,'Occupancy Raw Data'!G$3,FALSE)</f>
        <v>56.501182033096903</v>
      </c>
      <c r="C35" s="48">
        <f>VLOOKUP($A35,'Occupancy Raw Data'!$B$8:$BE$45,'Occupancy Raw Data'!H$3,FALSE)</f>
        <v>53.7915984724495</v>
      </c>
      <c r="D35" s="48">
        <f>VLOOKUP($A35,'Occupancy Raw Data'!$B$8:$BE$45,'Occupancy Raw Data'!I$3,FALSE)</f>
        <v>54.373522458628798</v>
      </c>
      <c r="E35" s="48">
        <f>VLOOKUP($A35,'Occupancy Raw Data'!$B$8:$BE$45,'Occupancy Raw Data'!J$3,FALSE)</f>
        <v>61.265684669939901</v>
      </c>
      <c r="F35" s="48">
        <f>VLOOKUP($A35,'Occupancy Raw Data'!$B$8:$BE$45,'Occupancy Raw Data'!K$3,FALSE)</f>
        <v>62.393162393162299</v>
      </c>
      <c r="G35" s="49">
        <f>VLOOKUP($A35,'Occupancy Raw Data'!$B$8:$BE$45,'Occupancy Raw Data'!L$3,FALSE)</f>
        <v>57.665030005455499</v>
      </c>
      <c r="H35" s="48">
        <f>VLOOKUP($A35,'Occupancy Raw Data'!$B$8:$BE$45,'Occupancy Raw Data'!N$3,FALSE)</f>
        <v>77.959629023458803</v>
      </c>
      <c r="I35" s="48">
        <f>VLOOKUP($A35,'Occupancy Raw Data'!$B$8:$BE$45,'Occupancy Raw Data'!O$3,FALSE)</f>
        <v>84.106201127477703</v>
      </c>
      <c r="J35" s="49">
        <f>VLOOKUP($A35,'Occupancy Raw Data'!$B$8:$BE$45,'Occupancy Raw Data'!P$3,FALSE)</f>
        <v>81.032915075468196</v>
      </c>
      <c r="K35" s="50">
        <f>VLOOKUP($A35,'Occupancy Raw Data'!$B$8:$BE$45,'Occupancy Raw Data'!R$3,FALSE)</f>
        <v>64.341568596887697</v>
      </c>
      <c r="M35" s="47">
        <f>VLOOKUP($A35,'Occupancy Raw Data'!$B$8:$BE$45,'Occupancy Raw Data'!T$3,FALSE)</f>
        <v>15.619351237050999</v>
      </c>
      <c r="N35" s="48">
        <f>VLOOKUP($A35,'Occupancy Raw Data'!$B$8:$BE$45,'Occupancy Raw Data'!U$3,FALSE)</f>
        <v>-9.2813780455247095</v>
      </c>
      <c r="O35" s="48">
        <f>VLOOKUP($A35,'Occupancy Raw Data'!$B$8:$BE$45,'Occupancy Raw Data'!V$3,FALSE)</f>
        <v>-17.998520970338699</v>
      </c>
      <c r="P35" s="48">
        <f>VLOOKUP($A35,'Occupancy Raw Data'!$B$8:$BE$45,'Occupancy Raw Data'!W$3,FALSE)</f>
        <v>-10.0947344484136</v>
      </c>
      <c r="Q35" s="48">
        <f>VLOOKUP($A35,'Occupancy Raw Data'!$B$8:$BE$45,'Occupancy Raw Data'!X$3,FALSE)</f>
        <v>-8.1651705900750091</v>
      </c>
      <c r="R35" s="49">
        <f>VLOOKUP($A35,'Occupancy Raw Data'!$B$8:$BE$45,'Occupancy Raw Data'!Y$3,FALSE)</f>
        <v>-7.1585782515665901</v>
      </c>
      <c r="S35" s="48">
        <f>VLOOKUP($A35,'Occupancy Raw Data'!$B$8:$BE$45,'Occupancy Raw Data'!AA$3,FALSE)</f>
        <v>-6.3720141630028904</v>
      </c>
      <c r="T35" s="48">
        <f>VLOOKUP($A35,'Occupancy Raw Data'!$B$8:$BE$45,'Occupancy Raw Data'!AB$3,FALSE)</f>
        <v>15.0589908825139</v>
      </c>
      <c r="U35" s="49">
        <f>VLOOKUP($A35,'Occupancy Raw Data'!$B$8:$BE$45,'Occupancy Raw Data'!AC$3,FALSE)</f>
        <v>3.6467518407152202</v>
      </c>
      <c r="V35" s="50">
        <f>VLOOKUP($A35,'Occupancy Raw Data'!$B$8:$BE$45,'Occupancy Raw Data'!AE$3,FALSE)</f>
        <v>-3.5400570922011099</v>
      </c>
      <c r="X35" s="51">
        <f>VLOOKUP($A35,'ADR Raw Data'!$B$6:$BE$43,'ADR Raw Data'!G$1,FALSE)</f>
        <v>108.010537495976</v>
      </c>
      <c r="Y35" s="52">
        <f>VLOOKUP($A35,'ADR Raw Data'!$B$6:$BE$43,'ADR Raw Data'!H$1,FALSE)</f>
        <v>104.42820148749099</v>
      </c>
      <c r="Z35" s="52">
        <f>VLOOKUP($A35,'ADR Raw Data'!$B$6:$BE$43,'ADR Raw Data'!I$1,FALSE)</f>
        <v>101.042989966555</v>
      </c>
      <c r="AA35" s="52">
        <f>VLOOKUP($A35,'ADR Raw Data'!$B$6:$BE$43,'ADR Raw Data'!J$1,FALSE)</f>
        <v>107.411908578213</v>
      </c>
      <c r="AB35" s="52">
        <f>VLOOKUP($A35,'ADR Raw Data'!$B$6:$BE$43,'ADR Raw Data'!K$1,FALSE)</f>
        <v>111.285931215389</v>
      </c>
      <c r="AC35" s="53">
        <f>VLOOKUP($A35,'ADR Raw Data'!$B$6:$BE$43,'ADR Raw Data'!L$1,FALSE)</f>
        <v>106.609817092399</v>
      </c>
      <c r="AD35" s="52">
        <f>VLOOKUP($A35,'ADR Raw Data'!$B$6:$BE$43,'ADR Raw Data'!N$1,FALSE)</f>
        <v>162.61944949848299</v>
      </c>
      <c r="AE35" s="52">
        <f>VLOOKUP($A35,'ADR Raw Data'!$B$6:$BE$43,'ADR Raw Data'!O$1,FALSE)</f>
        <v>174.174484324324</v>
      </c>
      <c r="AF35" s="53">
        <f>VLOOKUP($A35,'ADR Raw Data'!$B$6:$BE$43,'ADR Raw Data'!P$1,FALSE)</f>
        <v>168.61608729802501</v>
      </c>
      <c r="AG35" s="54">
        <f>VLOOKUP($A35,'ADR Raw Data'!$B$6:$BE$43,'ADR Raw Data'!R$1,FALSE)</f>
        <v>128.92175959946701</v>
      </c>
      <c r="AI35" s="47">
        <f>VLOOKUP($A35,'ADR Raw Data'!$B$6:$BE$43,'ADR Raw Data'!T$1,FALSE)</f>
        <v>20.993842902736599</v>
      </c>
      <c r="AJ35" s="48">
        <f>VLOOKUP($A35,'ADR Raw Data'!$B$6:$BE$43,'ADR Raw Data'!U$1,FALSE)</f>
        <v>8.9904368202409408</v>
      </c>
      <c r="AK35" s="48">
        <f>VLOOKUP($A35,'ADR Raw Data'!$B$6:$BE$43,'ADR Raw Data'!V$1,FALSE)</f>
        <v>-1.7481221097445701</v>
      </c>
      <c r="AL35" s="48">
        <f>VLOOKUP($A35,'ADR Raw Data'!$B$6:$BE$43,'ADR Raw Data'!W$1,FALSE)</f>
        <v>3.5243725033219002</v>
      </c>
      <c r="AM35" s="48">
        <f>VLOOKUP($A35,'ADR Raw Data'!$B$6:$BE$43,'ADR Raw Data'!X$1,FALSE)</f>
        <v>8.4507034677172399</v>
      </c>
      <c r="AN35" s="49">
        <f>VLOOKUP($A35,'ADR Raw Data'!$B$6:$BE$43,'ADR Raw Data'!Y$1,FALSE)</f>
        <v>7.1296972443081001</v>
      </c>
      <c r="AO35" s="48">
        <f>VLOOKUP($A35,'ADR Raw Data'!$B$6:$BE$43,'ADR Raw Data'!AA$1,FALSE)</f>
        <v>30.969628957448801</v>
      </c>
      <c r="AP35" s="48">
        <f>VLOOKUP($A35,'ADR Raw Data'!$B$6:$BE$43,'ADR Raw Data'!AB$1,FALSE)</f>
        <v>46.167739977661803</v>
      </c>
      <c r="AQ35" s="49">
        <f>VLOOKUP($A35,'ADR Raw Data'!$B$6:$BE$43,'ADR Raw Data'!AC$1,FALSE)</f>
        <v>38.407367251502102</v>
      </c>
      <c r="AR35" s="50">
        <f>VLOOKUP($A35,'ADR Raw Data'!$B$6:$BE$43,'ADR Raw Data'!AE$1,FALSE)</f>
        <v>20.5029760154843</v>
      </c>
      <c r="AS35" s="40"/>
      <c r="AT35" s="51">
        <f>VLOOKUP($A35,'RevPAR Raw Data'!$B$6:$BE$43,'RevPAR Raw Data'!G$1,FALSE)</f>
        <v>61.027230405528201</v>
      </c>
      <c r="AU35" s="52">
        <f>VLOOKUP($A35,'RevPAR Raw Data'!$B$6:$BE$43,'RevPAR Raw Data'!H$1,FALSE)</f>
        <v>56.173598836152003</v>
      </c>
      <c r="AV35" s="52">
        <f>VLOOKUP($A35,'RevPAR Raw Data'!$B$6:$BE$43,'RevPAR Raw Data'!I$1,FALSE)</f>
        <v>54.9406328423349</v>
      </c>
      <c r="AW35" s="52">
        <f>VLOOKUP($A35,'RevPAR Raw Data'!$B$6:$BE$43,'RevPAR Raw Data'!J$1,FALSE)</f>
        <v>65.806641207492206</v>
      </c>
      <c r="AX35" s="52">
        <f>VLOOKUP($A35,'RevPAR Raw Data'!$B$6:$BE$43,'RevPAR Raw Data'!K$1,FALSE)</f>
        <v>69.434811783960697</v>
      </c>
      <c r="AY35" s="53">
        <f>VLOOKUP($A35,'RevPAR Raw Data'!$B$6:$BE$43,'RevPAR Raw Data'!L$1,FALSE)</f>
        <v>61.476583015093603</v>
      </c>
      <c r="AZ35" s="52">
        <f>VLOOKUP($A35,'RevPAR Raw Data'!$B$6:$BE$43,'RevPAR Raw Data'!N$1,FALSE)</f>
        <v>126.77751954900801</v>
      </c>
      <c r="BA35" s="52">
        <f>VLOOKUP($A35,'RevPAR Raw Data'!$B$6:$BE$43,'RevPAR Raw Data'!O$1,FALSE)</f>
        <v>146.491542098563</v>
      </c>
      <c r="BB35" s="53">
        <f>VLOOKUP($A35,'RevPAR Raw Data'!$B$6:$BE$43,'RevPAR Raw Data'!P$1,FALSE)</f>
        <v>136.63453082378601</v>
      </c>
      <c r="BC35" s="54">
        <f>VLOOKUP($A35,'RevPAR Raw Data'!$B$6:$BE$43,'RevPAR Raw Data'!R$1,FALSE)</f>
        <v>82.950282389005693</v>
      </c>
      <c r="BE35" s="47">
        <f>VLOOKUP($A35,'RevPAR Raw Data'!$B$6:$BE$43,'RevPAR Raw Data'!T$1,FALSE)</f>
        <v>39.892296200920804</v>
      </c>
      <c r="BF35" s="48">
        <f>VLOOKUP($A35,'RevPAR Raw Data'!$B$6:$BE$43,'RevPAR Raw Data'!U$1,FALSE)</f>
        <v>-1.1253776545143801</v>
      </c>
      <c r="BG35" s="48">
        <f>VLOOKUP($A35,'RevPAR Raw Data'!$B$6:$BE$43,'RevPAR Raw Data'!V$1,FALSE)</f>
        <v>-19.432006955573701</v>
      </c>
      <c r="BH35" s="48">
        <f>VLOOKUP($A35,'RevPAR Raw Data'!$B$6:$BE$43,'RevPAR Raw Data'!W$1,FALSE)</f>
        <v>-6.9261379902750297</v>
      </c>
      <c r="BI35" s="48">
        <f>VLOOKUP($A35,'RevPAR Raw Data'!$B$6:$BE$43,'RevPAR Raw Data'!X$1,FALSE)</f>
        <v>-0.40448147655826799</v>
      </c>
      <c r="BJ35" s="49">
        <f>VLOOKUP($A35,'RevPAR Raw Data'!$B$6:$BE$43,'RevPAR Raw Data'!Y$1,FALSE)</f>
        <v>-0.53926596359207701</v>
      </c>
      <c r="BK35" s="48">
        <f>VLOOKUP($A35,'RevPAR Raw Data'!$B$6:$BE$43,'RevPAR Raw Data'!AA$1,FALSE)</f>
        <v>22.624225651047801</v>
      </c>
      <c r="BL35" s="48">
        <f>VLOOKUP($A35,'RevPAR Raw Data'!$B$6:$BE$43,'RevPAR Raw Data'!AB$1,FALSE)</f>
        <v>68.179126614074605</v>
      </c>
      <c r="BM35" s="49">
        <f>VLOOKUP($A35,'RevPAR Raw Data'!$B$6:$BE$43,'RevPAR Raw Data'!AC$1,FALSE)</f>
        <v>43.454740464431701</v>
      </c>
      <c r="BN35" s="50">
        <f>VLOOKUP($A35,'RevPAR Raw Data'!$B$6:$BE$43,'RevPAR Raw Data'!AE$1,FALSE)</f>
        <v>16.237101866734701</v>
      </c>
    </row>
    <row r="36" spans="1:66" x14ac:dyDescent="0.25">
      <c r="A36" s="63" t="s">
        <v>48</v>
      </c>
      <c r="B36" s="47">
        <f>VLOOKUP($A36,'Occupancy Raw Data'!$B$8:$BE$45,'Occupancy Raw Data'!G$3,FALSE)</f>
        <v>49.8222327565773</v>
      </c>
      <c r="C36" s="48">
        <f>VLOOKUP($A36,'Occupancy Raw Data'!$B$8:$BE$45,'Occupancy Raw Data'!H$3,FALSE)</f>
        <v>48.044560322351202</v>
      </c>
      <c r="D36" s="48">
        <f>VLOOKUP($A36,'Occupancy Raw Data'!$B$8:$BE$45,'Occupancy Raw Data'!I$3,FALSE)</f>
        <v>51.505095994311397</v>
      </c>
      <c r="E36" s="48">
        <f>VLOOKUP($A36,'Occupancy Raw Data'!$B$8:$BE$45,'Occupancy Raw Data'!J$3,FALSE)</f>
        <v>69.115904242711494</v>
      </c>
      <c r="F36" s="48">
        <f>VLOOKUP($A36,'Occupancy Raw Data'!$B$8:$BE$45,'Occupancy Raw Data'!K$3,FALSE)</f>
        <v>76.795449158568303</v>
      </c>
      <c r="G36" s="49">
        <f>VLOOKUP($A36,'Occupancy Raw Data'!$B$8:$BE$45,'Occupancy Raw Data'!L$3,FALSE)</f>
        <v>59.056648494904003</v>
      </c>
      <c r="H36" s="48">
        <f>VLOOKUP($A36,'Occupancy Raw Data'!$B$8:$BE$45,'Occupancy Raw Data'!N$3,FALSE)</f>
        <v>82.175871059492707</v>
      </c>
      <c r="I36" s="48">
        <f>VLOOKUP($A36,'Occupancy Raw Data'!$B$8:$BE$45,'Occupancy Raw Data'!O$3,FALSE)</f>
        <v>96.302441336809594</v>
      </c>
      <c r="J36" s="49">
        <f>VLOOKUP($A36,'Occupancy Raw Data'!$B$8:$BE$45,'Occupancy Raw Data'!P$3,FALSE)</f>
        <v>89.239156198151207</v>
      </c>
      <c r="K36" s="50">
        <f>VLOOKUP($A36,'Occupancy Raw Data'!$B$8:$BE$45,'Occupancy Raw Data'!R$3,FALSE)</f>
        <v>67.680222124403201</v>
      </c>
      <c r="M36" s="47">
        <f>VLOOKUP($A36,'Occupancy Raw Data'!$B$8:$BE$45,'Occupancy Raw Data'!T$3,FALSE)</f>
        <v>-1.9837120279098399</v>
      </c>
      <c r="N36" s="48">
        <f>VLOOKUP($A36,'Occupancy Raw Data'!$B$8:$BE$45,'Occupancy Raw Data'!U$3,FALSE)</f>
        <v>-16.8884330055877</v>
      </c>
      <c r="O36" s="48">
        <f>VLOOKUP($A36,'Occupancy Raw Data'!$B$8:$BE$45,'Occupancy Raw Data'!V$3,FALSE)</f>
        <v>-13.528894613534399</v>
      </c>
      <c r="P36" s="48">
        <f>VLOOKUP($A36,'Occupancy Raw Data'!$B$8:$BE$45,'Occupancy Raw Data'!W$3,FALSE)</f>
        <v>5.71848293240887</v>
      </c>
      <c r="Q36" s="48">
        <f>VLOOKUP($A36,'Occupancy Raw Data'!$B$8:$BE$45,'Occupancy Raw Data'!X$3,FALSE)</f>
        <v>7.1221525171159001</v>
      </c>
      <c r="R36" s="49">
        <f>VLOOKUP($A36,'Occupancy Raw Data'!$B$8:$BE$45,'Occupancy Raw Data'!Y$3,FALSE)</f>
        <v>-3.2708656881508502</v>
      </c>
      <c r="S36" s="48">
        <f>VLOOKUP($A36,'Occupancy Raw Data'!$B$8:$BE$45,'Occupancy Raw Data'!AA$3,FALSE)</f>
        <v>-12.751544307205201</v>
      </c>
      <c r="T36" s="48">
        <f>VLOOKUP($A36,'Occupancy Raw Data'!$B$8:$BE$45,'Occupancy Raw Data'!AB$3,FALSE)</f>
        <v>1.4292646321709399</v>
      </c>
      <c r="U36" s="49">
        <f>VLOOKUP($A36,'Occupancy Raw Data'!$B$8:$BE$45,'Occupancy Raw Data'!AC$3,FALSE)</f>
        <v>-5.6326714632348098</v>
      </c>
      <c r="V36" s="50">
        <f>VLOOKUP($A36,'Occupancy Raw Data'!$B$8:$BE$45,'Occupancy Raw Data'!AE$3,FALSE)</f>
        <v>-4.1743691933548099</v>
      </c>
      <c r="X36" s="51">
        <f>VLOOKUP($A36,'ADR Raw Data'!$B$6:$BE$43,'ADR Raw Data'!G$1,FALSE)</f>
        <v>152.43036156041799</v>
      </c>
      <c r="Y36" s="52">
        <f>VLOOKUP($A36,'ADR Raw Data'!$B$6:$BE$43,'ADR Raw Data'!H$1,FALSE)</f>
        <v>139.14635915145499</v>
      </c>
      <c r="Z36" s="52">
        <f>VLOOKUP($A36,'ADR Raw Data'!$B$6:$BE$43,'ADR Raw Data'!I$1,FALSE)</f>
        <v>135.99117349286701</v>
      </c>
      <c r="AA36" s="52">
        <f>VLOOKUP($A36,'ADR Raw Data'!$B$6:$BE$43,'ADR Raw Data'!J$1,FALSE)</f>
        <v>157.801378600823</v>
      </c>
      <c r="AB36" s="52">
        <f>VLOOKUP($A36,'ADR Raw Data'!$B$6:$BE$43,'ADR Raw Data'!K$1,FALSE)</f>
        <v>171.952586419753</v>
      </c>
      <c r="AC36" s="53">
        <f>VLOOKUP($A36,'ADR Raw Data'!$B$6:$BE$43,'ADR Raw Data'!L$1,FALSE)</f>
        <v>153.73593755016799</v>
      </c>
      <c r="AD36" s="52">
        <f>VLOOKUP($A36,'ADR Raw Data'!$B$6:$BE$43,'ADR Raw Data'!N$1,FALSE)</f>
        <v>250.02876261897799</v>
      </c>
      <c r="AE36" s="52">
        <f>VLOOKUP($A36,'ADR Raw Data'!$B$6:$BE$43,'ADR Raw Data'!O$1,FALSE)</f>
        <v>258.55093034703401</v>
      </c>
      <c r="AF36" s="53">
        <f>VLOOKUP($A36,'ADR Raw Data'!$B$6:$BE$43,'ADR Raw Data'!P$1,FALSE)</f>
        <v>254.627111553784</v>
      </c>
      <c r="AG36" s="54">
        <f>VLOOKUP($A36,'ADR Raw Data'!$B$6:$BE$43,'ADR Raw Data'!R$1,FALSE)</f>
        <v>191.74426956173701</v>
      </c>
      <c r="AI36" s="47">
        <f>VLOOKUP($A36,'ADR Raw Data'!$B$6:$BE$43,'ADR Raw Data'!T$1,FALSE)</f>
        <v>3.5120633346871801</v>
      </c>
      <c r="AJ36" s="48">
        <f>VLOOKUP($A36,'ADR Raw Data'!$B$6:$BE$43,'ADR Raw Data'!U$1,FALSE)</f>
        <v>1.1204498495427599</v>
      </c>
      <c r="AK36" s="48">
        <f>VLOOKUP($A36,'ADR Raw Data'!$B$6:$BE$43,'ADR Raw Data'!V$1,FALSE)</f>
        <v>-1.77325078661285</v>
      </c>
      <c r="AL36" s="48">
        <f>VLOOKUP($A36,'ADR Raw Data'!$B$6:$BE$43,'ADR Raw Data'!W$1,FALSE)</f>
        <v>14.376285730524801</v>
      </c>
      <c r="AM36" s="48">
        <f>VLOOKUP($A36,'ADR Raw Data'!$B$6:$BE$43,'ADR Raw Data'!X$1,FALSE)</f>
        <v>4.6051324707983703</v>
      </c>
      <c r="AN36" s="49">
        <f>VLOOKUP($A36,'ADR Raw Data'!$B$6:$BE$43,'ADR Raw Data'!Y$1,FALSE)</f>
        <v>5.4846687205853897</v>
      </c>
      <c r="AO36" s="48">
        <f>VLOOKUP($A36,'ADR Raw Data'!$B$6:$BE$43,'ADR Raw Data'!AA$1,FALSE)</f>
        <v>-25.758560810586001</v>
      </c>
      <c r="AP36" s="48">
        <f>VLOOKUP($A36,'ADR Raw Data'!$B$6:$BE$43,'ADR Raw Data'!AB$1,FALSE)</f>
        <v>-26.010904229113901</v>
      </c>
      <c r="AQ36" s="49">
        <f>VLOOKUP($A36,'ADR Raw Data'!$B$6:$BE$43,'ADR Raw Data'!AC$1,FALSE)</f>
        <v>-25.794264930094801</v>
      </c>
      <c r="AR36" s="50">
        <f>VLOOKUP($A36,'ADR Raw Data'!$B$6:$BE$43,'ADR Raw Data'!AE$1,FALSE)</f>
        <v>-13.3379510127264</v>
      </c>
      <c r="AS36" s="40"/>
      <c r="AT36" s="51">
        <f>VLOOKUP($A36,'RevPAR Raw Data'!$B$6:$BE$43,'RevPAR Raw Data'!G$1,FALSE)</f>
        <v>75.944209528324194</v>
      </c>
      <c r="AU36" s="52">
        <f>VLOOKUP($A36,'RevPAR Raw Data'!$B$6:$BE$43,'RevPAR Raw Data'!H$1,FALSE)</f>
        <v>66.852256458876496</v>
      </c>
      <c r="AV36" s="52">
        <f>VLOOKUP($A36,'RevPAR Raw Data'!$B$6:$BE$43,'RevPAR Raw Data'!I$1,FALSE)</f>
        <v>70.042384451291696</v>
      </c>
      <c r="AW36" s="52">
        <f>VLOOKUP($A36,'RevPAR Raw Data'!$B$6:$BE$43,'RevPAR Raw Data'!J$1,FALSE)</f>
        <v>109.065849727423</v>
      </c>
      <c r="AX36" s="52">
        <f>VLOOKUP($A36,'RevPAR Raw Data'!$B$6:$BE$43,'RevPAR Raw Data'!K$1,FALSE)</f>
        <v>132.05176108082401</v>
      </c>
      <c r="AY36" s="53">
        <f>VLOOKUP($A36,'RevPAR Raw Data'!$B$6:$BE$43,'RevPAR Raw Data'!L$1,FALSE)</f>
        <v>90.791292249348103</v>
      </c>
      <c r="AZ36" s="52">
        <f>VLOOKUP($A36,'RevPAR Raw Data'!$B$6:$BE$43,'RevPAR Raw Data'!N$1,FALSE)</f>
        <v>205.463313581417</v>
      </c>
      <c r="BA36" s="52">
        <f>VLOOKUP($A36,'RevPAR Raw Data'!$B$6:$BE$43,'RevPAR Raw Data'!O$1,FALSE)</f>
        <v>248.99085802322799</v>
      </c>
      <c r="BB36" s="53">
        <f>VLOOKUP($A36,'RevPAR Raw Data'!$B$6:$BE$43,'RevPAR Raw Data'!P$1,FALSE)</f>
        <v>227.22708580232199</v>
      </c>
      <c r="BC36" s="54">
        <f>VLOOKUP($A36,'RevPAR Raw Data'!$B$6:$BE$43,'RevPAR Raw Data'!R$1,FALSE)</f>
        <v>129.77294755019801</v>
      </c>
      <c r="BE36" s="47">
        <f>VLOOKUP($A36,'RevPAR Raw Data'!$B$6:$BE$43,'RevPAR Raw Data'!T$1,FALSE)</f>
        <v>1.45868208397933</v>
      </c>
      <c r="BF36" s="48">
        <f>VLOOKUP($A36,'RevPAR Raw Data'!$B$6:$BE$43,'RevPAR Raw Data'!U$1,FALSE)</f>
        <v>-15.9572095782462</v>
      </c>
      <c r="BG36" s="48">
        <f>VLOOKUP($A36,'RevPAR Raw Data'!$B$6:$BE$43,'RevPAR Raw Data'!V$1,FALSE)</f>
        <v>-15.0622441699928</v>
      </c>
      <c r="BH36" s="48">
        <f>VLOOKUP($A36,'RevPAR Raw Data'!$B$6:$BE$43,'RevPAR Raw Data'!W$1,FALSE)</f>
        <v>20.916874108748001</v>
      </c>
      <c r="BI36" s="48">
        <f>VLOOKUP($A36,'RevPAR Raw Data'!$B$6:$BE$43,'RevPAR Raw Data'!X$1,FALSE)</f>
        <v>12.0552695460997</v>
      </c>
      <c r="BJ36" s="49">
        <f>VLOOKUP($A36,'RevPAR Raw Data'!$B$6:$BE$43,'RevPAR Raw Data'!Y$1,FALSE)</f>
        <v>2.0344068851441701</v>
      </c>
      <c r="BK36" s="48">
        <f>VLOOKUP($A36,'RevPAR Raw Data'!$B$6:$BE$43,'RevPAR Raw Data'!AA$1,FALSE)</f>
        <v>-35.225490823130897</v>
      </c>
      <c r="BL36" s="48">
        <f>VLOOKUP($A36,'RevPAR Raw Data'!$B$6:$BE$43,'RevPAR Raw Data'!AB$1,FALSE)</f>
        <v>-24.953404251597501</v>
      </c>
      <c r="BM36" s="49">
        <f>VLOOKUP($A36,'RevPAR Raw Data'!$B$6:$BE$43,'RevPAR Raw Data'!AC$1,FALSE)</f>
        <v>-29.974030193460901</v>
      </c>
      <c r="BN36" s="50">
        <f>VLOOKUP($A36,'RevPAR Raw Data'!$B$6:$BE$43,'RevPAR Raw Data'!AE$1,FALSE)</f>
        <v>-16.955544887981201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56.779661016949099</v>
      </c>
      <c r="C38" s="48">
        <f>VLOOKUP($A38,'Occupancy Raw Data'!$B$8:$BE$45,'Occupancy Raw Data'!H$3,FALSE)</f>
        <v>68.986024382991303</v>
      </c>
      <c r="D38" s="48">
        <f>VLOOKUP($A38,'Occupancy Raw Data'!$B$8:$BE$45,'Occupancy Raw Data'!I$3,FALSE)</f>
        <v>75.810288432946706</v>
      </c>
      <c r="E38" s="48">
        <f>VLOOKUP($A38,'Occupancy Raw Data'!$B$8:$BE$45,'Occupancy Raw Data'!J$3,FALSE)</f>
        <v>78.486470413321399</v>
      </c>
      <c r="F38" s="48">
        <f>VLOOKUP($A38,'Occupancy Raw Data'!$B$8:$BE$45,'Occupancy Raw Data'!K$3,FALSE)</f>
        <v>75.453464168896801</v>
      </c>
      <c r="G38" s="49">
        <f>VLOOKUP($A38,'Occupancy Raw Data'!$B$8:$BE$45,'Occupancy Raw Data'!L$3,FALSE)</f>
        <v>71.103181683021106</v>
      </c>
      <c r="H38" s="48">
        <f>VLOOKUP($A38,'Occupancy Raw Data'!$B$8:$BE$45,'Occupancy Raw Data'!N$3,FALSE)</f>
        <v>76.523936961046601</v>
      </c>
      <c r="I38" s="48">
        <f>VLOOKUP($A38,'Occupancy Raw Data'!$B$8:$BE$45,'Occupancy Raw Data'!O$3,FALSE)</f>
        <v>75.929229854296693</v>
      </c>
      <c r="J38" s="49">
        <f>VLOOKUP($A38,'Occupancy Raw Data'!$B$8:$BE$45,'Occupancy Raw Data'!P$3,FALSE)</f>
        <v>76.226583407671697</v>
      </c>
      <c r="K38" s="50">
        <f>VLOOKUP($A38,'Occupancy Raw Data'!$B$8:$BE$45,'Occupancy Raw Data'!R$3,FALSE)</f>
        <v>72.567010747206993</v>
      </c>
      <c r="M38" s="47">
        <f>VLOOKUP($A38,'Occupancy Raw Data'!$B$8:$BE$45,'Occupancy Raw Data'!T$3,FALSE)</f>
        <v>25.907592596716999</v>
      </c>
      <c r="N38" s="48">
        <f>VLOOKUP($A38,'Occupancy Raw Data'!$B$8:$BE$45,'Occupancy Raw Data'!U$3,FALSE)</f>
        <v>12.667714634694301</v>
      </c>
      <c r="O38" s="48">
        <f>VLOOKUP($A38,'Occupancy Raw Data'!$B$8:$BE$45,'Occupancy Raw Data'!V$3,FALSE)</f>
        <v>20.631647082128801</v>
      </c>
      <c r="P38" s="48">
        <f>VLOOKUP($A38,'Occupancy Raw Data'!$B$8:$BE$45,'Occupancy Raw Data'!W$3,FALSE)</f>
        <v>32.512174909934799</v>
      </c>
      <c r="Q38" s="48">
        <f>VLOOKUP($A38,'Occupancy Raw Data'!$B$8:$BE$45,'Occupancy Raw Data'!X$3,FALSE)</f>
        <v>34.773983365983902</v>
      </c>
      <c r="R38" s="49">
        <f>VLOOKUP($A38,'Occupancy Raw Data'!$B$8:$BE$45,'Occupancy Raw Data'!Y$3,FALSE)</f>
        <v>25.012105740881498</v>
      </c>
      <c r="S38" s="48">
        <f>VLOOKUP($A38,'Occupancy Raw Data'!$B$8:$BE$45,'Occupancy Raw Data'!AA$3,FALSE)</f>
        <v>19.790485734476999</v>
      </c>
      <c r="T38" s="48">
        <f>VLOOKUP($A38,'Occupancy Raw Data'!$B$8:$BE$45,'Occupancy Raw Data'!AB$3,FALSE)</f>
        <v>33.434600759308204</v>
      </c>
      <c r="U38" s="49">
        <f>VLOOKUP($A38,'Occupancy Raw Data'!$B$8:$BE$45,'Occupancy Raw Data'!AC$3,FALSE)</f>
        <v>26.2184319886628</v>
      </c>
      <c r="V38" s="50">
        <f>VLOOKUP($A38,'Occupancy Raw Data'!$B$8:$BE$45,'Occupancy Raw Data'!AE$3,FALSE)</f>
        <v>25.371723200319199</v>
      </c>
      <c r="X38" s="51">
        <f>VLOOKUP($A38,'ADR Raw Data'!$B$6:$BE$43,'ADR Raw Data'!G$1,FALSE)</f>
        <v>102.83960460853601</v>
      </c>
      <c r="Y38" s="52">
        <f>VLOOKUP($A38,'ADR Raw Data'!$B$6:$BE$43,'ADR Raw Data'!H$1,FALSE)</f>
        <v>110.465355603448</v>
      </c>
      <c r="Z38" s="52">
        <f>VLOOKUP($A38,'ADR Raw Data'!$B$6:$BE$43,'ADR Raw Data'!I$1,FALSE)</f>
        <v>115.602249460678</v>
      </c>
      <c r="AA38" s="52">
        <f>VLOOKUP($A38,'ADR Raw Data'!$B$6:$BE$43,'ADR Raw Data'!J$1,FALSE)</f>
        <v>114.010492517522</v>
      </c>
      <c r="AB38" s="52">
        <f>VLOOKUP($A38,'ADR Raw Data'!$B$6:$BE$43,'ADR Raw Data'!K$1,FALSE)</f>
        <v>112.04207290640301</v>
      </c>
      <c r="AC38" s="53">
        <f>VLOOKUP($A38,'ADR Raw Data'!$B$6:$BE$43,'ADR Raw Data'!L$1,FALSE)</f>
        <v>111.460123787219</v>
      </c>
      <c r="AD38" s="52">
        <f>VLOOKUP($A38,'ADR Raw Data'!$B$6:$BE$43,'ADR Raw Data'!N$1,FALSE)</f>
        <v>120.74816980765399</v>
      </c>
      <c r="AE38" s="52">
        <f>VLOOKUP($A38,'ADR Raw Data'!$B$6:$BE$43,'ADR Raw Data'!O$1,FALSE)</f>
        <v>120.15566477383901</v>
      </c>
      <c r="AF38" s="53">
        <f>VLOOKUP($A38,'ADR Raw Data'!$B$6:$BE$43,'ADR Raw Data'!P$1,FALSE)</f>
        <v>120.453072947142</v>
      </c>
      <c r="AG38" s="54">
        <f>VLOOKUP($A38,'ADR Raw Data'!$B$6:$BE$43,'ADR Raw Data'!R$1,FALSE)</f>
        <v>114.159114031493</v>
      </c>
      <c r="AH38" s="65"/>
      <c r="AI38" s="47">
        <f>VLOOKUP($A38,'ADR Raw Data'!$B$6:$BE$43,'ADR Raw Data'!T$1,FALSE)</f>
        <v>8.6539547143582691</v>
      </c>
      <c r="AJ38" s="48">
        <f>VLOOKUP($A38,'ADR Raw Data'!$B$6:$BE$43,'ADR Raw Data'!U$1,FALSE)</f>
        <v>8.1210003652835603</v>
      </c>
      <c r="AK38" s="48">
        <f>VLOOKUP($A38,'ADR Raw Data'!$B$6:$BE$43,'ADR Raw Data'!V$1,FALSE)</f>
        <v>9.6370897655440402</v>
      </c>
      <c r="AL38" s="48">
        <f>VLOOKUP($A38,'ADR Raw Data'!$B$6:$BE$43,'ADR Raw Data'!W$1,FALSE)</f>
        <v>11.5251743702082</v>
      </c>
      <c r="AM38" s="48">
        <f>VLOOKUP($A38,'ADR Raw Data'!$B$6:$BE$43,'ADR Raw Data'!X$1,FALSE)</f>
        <v>12.960463293871699</v>
      </c>
      <c r="AN38" s="49">
        <f>VLOOKUP($A38,'ADR Raw Data'!$B$6:$BE$43,'ADR Raw Data'!Y$1,FALSE)</f>
        <v>10.220500301725901</v>
      </c>
      <c r="AO38" s="48">
        <f>VLOOKUP($A38,'ADR Raw Data'!$B$6:$BE$43,'ADR Raw Data'!AA$1,FALSE)</f>
        <v>9.8810302059564794</v>
      </c>
      <c r="AP38" s="48">
        <f>VLOOKUP($A38,'ADR Raw Data'!$B$6:$BE$43,'ADR Raw Data'!AB$1,FALSE)</f>
        <v>11.73762660243</v>
      </c>
      <c r="AQ38" s="49">
        <f>VLOOKUP($A38,'ADR Raw Data'!$B$6:$BE$43,'ADR Raw Data'!AC$1,FALSE)</f>
        <v>10.7310098046198</v>
      </c>
      <c r="AR38" s="50">
        <f>VLOOKUP($A38,'ADR Raw Data'!$B$6:$BE$43,'ADR Raw Data'!AE$1,FALSE)</f>
        <v>10.3981050228701</v>
      </c>
      <c r="AS38" s="40"/>
      <c r="AT38" s="51">
        <f>VLOOKUP($A38,'RevPAR Raw Data'!$B$6:$BE$43,'RevPAR Raw Data'!G$1,FALSE)</f>
        <v>58.3919788878977</v>
      </c>
      <c r="AU38" s="52">
        <f>VLOOKUP($A38,'RevPAR Raw Data'!$B$6:$BE$43,'RevPAR Raw Data'!H$1,FALSE)</f>
        <v>76.205657151352895</v>
      </c>
      <c r="AV38" s="52">
        <f>VLOOKUP($A38,'RevPAR Raw Data'!$B$6:$BE$43,'RevPAR Raw Data'!I$1,FALSE)</f>
        <v>87.638398751115005</v>
      </c>
      <c r="AW38" s="52">
        <f>VLOOKUP($A38,'RevPAR Raw Data'!$B$6:$BE$43,'RevPAR Raw Data'!J$1,FALSE)</f>
        <v>89.482811477847093</v>
      </c>
      <c r="AX38" s="52">
        <f>VLOOKUP($A38,'RevPAR Raw Data'!$B$6:$BE$43,'RevPAR Raw Data'!K$1,FALSE)</f>
        <v>84.539625334522697</v>
      </c>
      <c r="AY38" s="53">
        <f>VLOOKUP($A38,'RevPAR Raw Data'!$B$6:$BE$43,'RevPAR Raw Data'!L$1,FALSE)</f>
        <v>79.251694320547102</v>
      </c>
      <c r="AZ38" s="52">
        <f>VLOOKUP($A38,'RevPAR Raw Data'!$B$6:$BE$43,'RevPAR Raw Data'!N$1,FALSE)</f>
        <v>92.401253345227403</v>
      </c>
      <c r="BA38" s="52">
        <f>VLOOKUP($A38,'RevPAR Raw Data'!$B$6:$BE$43,'RevPAR Raw Data'!O$1,FALSE)</f>
        <v>91.233270889087095</v>
      </c>
      <c r="BB38" s="53">
        <f>VLOOKUP($A38,'RevPAR Raw Data'!$B$6:$BE$43,'RevPAR Raw Data'!P$1,FALSE)</f>
        <v>91.817262117157298</v>
      </c>
      <c r="BC38" s="54">
        <f>VLOOKUP($A38,'RevPAR Raw Data'!$B$6:$BE$43,'RevPAR Raw Data'!R$1,FALSE)</f>
        <v>82.841856548150005</v>
      </c>
      <c r="BE38" s="47">
        <f>VLOOKUP($A38,'RevPAR Raw Data'!$B$6:$BE$43,'RevPAR Raw Data'!T$1,FALSE)</f>
        <v>36.803578641975598</v>
      </c>
      <c r="BF38" s="48">
        <f>VLOOKUP($A38,'RevPAR Raw Data'!$B$6:$BE$43,'RevPAR Raw Data'!U$1,FALSE)</f>
        <v>21.817460151734501</v>
      </c>
      <c r="BG38" s="48">
        <f>VLOOKUP($A38,'RevPAR Raw Data'!$B$6:$BE$43,'RevPAR Raw Data'!V$1,FALSE)</f>
        <v>32.257027197087901</v>
      </c>
      <c r="BH38" s="48">
        <f>VLOOKUP($A38,'RevPAR Raw Data'!$B$6:$BE$43,'RevPAR Raw Data'!W$1,FALSE)</f>
        <v>47.784434130060198</v>
      </c>
      <c r="BI38" s="48">
        <f>VLOOKUP($A38,'RevPAR Raw Data'!$B$6:$BE$43,'RevPAR Raw Data'!X$1,FALSE)</f>
        <v>52.241316009821098</v>
      </c>
      <c r="BJ38" s="49">
        <f>VLOOKUP($A38,'RevPAR Raw Data'!$B$6:$BE$43,'RevPAR Raw Data'!Y$1,FALSE)</f>
        <v>37.788968385322299</v>
      </c>
      <c r="BK38" s="48">
        <f>VLOOKUP($A38,'RevPAR Raw Data'!$B$6:$BE$43,'RevPAR Raw Data'!AA$1,FALSE)</f>
        <v>31.627019813762701</v>
      </c>
      <c r="BL38" s="48">
        <f>VLOOKUP($A38,'RevPAR Raw Data'!$B$6:$BE$43,'RevPAR Raw Data'!AB$1,FALSE)</f>
        <v>49.096655954879097</v>
      </c>
      <c r="BM38" s="49">
        <f>VLOOKUP($A38,'RevPAR Raw Data'!$B$6:$BE$43,'RevPAR Raw Data'!AC$1,FALSE)</f>
        <v>39.7629443006036</v>
      </c>
      <c r="BN38" s="50">
        <f>VLOOKUP($A38,'RevPAR Raw Data'!$B$6:$BE$43,'RevPAR Raw Data'!AE$1,FALSE)</f>
        <v>38.408006647670398</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47.5556535155389</v>
      </c>
      <c r="C40" s="48">
        <f>VLOOKUP($A40,'Occupancy Raw Data'!$B$8:$BE$45,'Occupancy Raw Data'!H$3,FALSE)</f>
        <v>53.273087943575</v>
      </c>
      <c r="D40" s="48">
        <f>VLOOKUP($A40,'Occupancy Raw Data'!$B$8:$BE$45,'Occupancy Raw Data'!I$3,FALSE)</f>
        <v>57.978418850473403</v>
      </c>
      <c r="E40" s="48">
        <f>VLOOKUP($A40,'Occupancy Raw Data'!$B$8:$BE$45,'Occupancy Raw Data'!J$3,FALSE)</f>
        <v>65.875357850693604</v>
      </c>
      <c r="F40" s="48">
        <f>VLOOKUP($A40,'Occupancy Raw Data'!$B$8:$BE$45,'Occupancy Raw Data'!K$3,FALSE)</f>
        <v>66.417088746971999</v>
      </c>
      <c r="G40" s="49">
        <f>VLOOKUP($A40,'Occupancy Raw Data'!$B$8:$BE$45,'Occupancy Raw Data'!L$3,FALSE)</f>
        <v>58.222672599902999</v>
      </c>
      <c r="H40" s="48">
        <f>VLOOKUP($A40,'Occupancy Raw Data'!$B$8:$BE$45,'Occupancy Raw Data'!N$3,FALSE)</f>
        <v>76.014093811935595</v>
      </c>
      <c r="I40" s="48">
        <f>VLOOKUP($A40,'Occupancy Raw Data'!$B$8:$BE$45,'Occupancy Raw Data'!O$3,FALSE)</f>
        <v>76.036115393085197</v>
      </c>
      <c r="J40" s="49">
        <f>VLOOKUP($A40,'Occupancy Raw Data'!$B$8:$BE$45,'Occupancy Raw Data'!P$3,FALSE)</f>
        <v>76.025104602510396</v>
      </c>
      <c r="K40" s="50">
        <f>VLOOKUP($A40,'Occupancy Raw Data'!$B$8:$BE$45,'Occupancy Raw Data'!R$3,FALSE)</f>
        <v>63.310362188866797</v>
      </c>
      <c r="M40" s="47">
        <f>VLOOKUP($A40,'Occupancy Raw Data'!$B$8:$BE$45,'Occupancy Raw Data'!T$3,FALSE)</f>
        <v>-5.89820771898889</v>
      </c>
      <c r="N40" s="48">
        <f>VLOOKUP($A40,'Occupancy Raw Data'!$B$8:$BE$45,'Occupancy Raw Data'!U$3,FALSE)</f>
        <v>-13.7057074658074</v>
      </c>
      <c r="O40" s="48">
        <f>VLOOKUP($A40,'Occupancy Raw Data'!$B$8:$BE$45,'Occupancy Raw Data'!V$3,FALSE)</f>
        <v>-15.0232491437216</v>
      </c>
      <c r="P40" s="48">
        <f>VLOOKUP($A40,'Occupancy Raw Data'!$B$8:$BE$45,'Occupancy Raw Data'!W$3,FALSE)</f>
        <v>-3.7928057493235698</v>
      </c>
      <c r="Q40" s="48">
        <f>VLOOKUP($A40,'Occupancy Raw Data'!$B$8:$BE$45,'Occupancy Raw Data'!X$3,FALSE)</f>
        <v>2.5206437631172198</v>
      </c>
      <c r="R40" s="49">
        <f>VLOOKUP($A40,'Occupancy Raw Data'!$B$8:$BE$45,'Occupancy Raw Data'!Y$3,FALSE)</f>
        <v>-7.2165358443693899</v>
      </c>
      <c r="S40" s="48">
        <f>VLOOKUP($A40,'Occupancy Raw Data'!$B$8:$BE$45,'Occupancy Raw Data'!AA$3,FALSE)</f>
        <v>-12.9624928577409</v>
      </c>
      <c r="T40" s="48">
        <f>VLOOKUP($A40,'Occupancy Raw Data'!$B$8:$BE$45,'Occupancy Raw Data'!AB$3,FALSE)</f>
        <v>-10.9715202409832</v>
      </c>
      <c r="U40" s="49">
        <f>VLOOKUP($A40,'Occupancy Raw Data'!$B$8:$BE$45,'Occupancy Raw Data'!AC$3,FALSE)</f>
        <v>-11.9781194537207</v>
      </c>
      <c r="V40" s="50">
        <f>VLOOKUP($A40,'Occupancy Raw Data'!$B$8:$BE$45,'Occupancy Raw Data'!AE$3,FALSE)</f>
        <v>-8.9053975452397296</v>
      </c>
      <c r="X40" s="51">
        <f>VLOOKUP($A40,'ADR Raw Data'!$B$6:$BE$43,'ADR Raw Data'!G$1,FALSE)</f>
        <v>97.491402919910996</v>
      </c>
      <c r="Y40" s="52">
        <f>VLOOKUP($A40,'ADR Raw Data'!$B$6:$BE$43,'ADR Raw Data'!H$1,FALSE)</f>
        <v>101.002129755895</v>
      </c>
      <c r="Z40" s="52">
        <f>VLOOKUP($A40,'ADR Raw Data'!$B$6:$BE$43,'ADR Raw Data'!I$1,FALSE)</f>
        <v>105.374217889699</v>
      </c>
      <c r="AA40" s="52">
        <f>VLOOKUP($A40,'ADR Raw Data'!$B$6:$BE$43,'ADR Raw Data'!J$1,FALSE)</f>
        <v>110.306517844487</v>
      </c>
      <c r="AB40" s="52">
        <f>VLOOKUP($A40,'ADR Raw Data'!$B$6:$BE$43,'ADR Raw Data'!K$1,FALSE)</f>
        <v>110.45817694297</v>
      </c>
      <c r="AC40" s="53">
        <f>VLOOKUP($A40,'ADR Raw Data'!$B$6:$BE$43,'ADR Raw Data'!L$1,FALSE)</f>
        <v>105.56433836002</v>
      </c>
      <c r="AD40" s="52">
        <f>VLOOKUP($A40,'ADR Raw Data'!$B$6:$BE$43,'ADR Raw Data'!N$1,FALSE)</f>
        <v>122.157556793556</v>
      </c>
      <c r="AE40" s="52">
        <f>VLOOKUP($A40,'ADR Raw Data'!$B$6:$BE$43,'ADR Raw Data'!O$1,FALSE)</f>
        <v>121.683463942307</v>
      </c>
      <c r="AF40" s="53">
        <f>VLOOKUP($A40,'ADR Raw Data'!$B$6:$BE$43,'ADR Raw Data'!P$1,FALSE)</f>
        <v>121.920476036265</v>
      </c>
      <c r="AG40" s="54">
        <f>VLOOKUP($A40,'ADR Raw Data'!$B$6:$BE$43,'ADR Raw Data'!R$1,FALSE)</f>
        <v>111.17745744902901</v>
      </c>
      <c r="AI40" s="47">
        <f>VLOOKUP($A40,'ADR Raw Data'!$B$6:$BE$43,'ADR Raw Data'!T$1,FALSE)</f>
        <v>-3.1024481507327901</v>
      </c>
      <c r="AJ40" s="48">
        <f>VLOOKUP($A40,'ADR Raw Data'!$B$6:$BE$43,'ADR Raw Data'!U$1,FALSE)</f>
        <v>-6.9152811126185698</v>
      </c>
      <c r="AK40" s="48">
        <f>VLOOKUP($A40,'ADR Raw Data'!$B$6:$BE$43,'ADR Raw Data'!V$1,FALSE)</f>
        <v>-7.9564979761257097</v>
      </c>
      <c r="AL40" s="48">
        <f>VLOOKUP($A40,'ADR Raw Data'!$B$6:$BE$43,'ADR Raw Data'!W$1,FALSE)</f>
        <v>-2.1438662046058301</v>
      </c>
      <c r="AM40" s="48">
        <f>VLOOKUP($A40,'ADR Raw Data'!$B$6:$BE$43,'ADR Raw Data'!X$1,FALSE)</f>
        <v>-5.1116946503268701E-2</v>
      </c>
      <c r="AN40" s="49">
        <f>VLOOKUP($A40,'ADR Raw Data'!$B$6:$BE$43,'ADR Raw Data'!Y$1,FALSE)</f>
        <v>-3.9183571675336202</v>
      </c>
      <c r="AO40" s="48">
        <f>VLOOKUP($A40,'ADR Raw Data'!$B$6:$BE$43,'ADR Raw Data'!AA$1,FALSE)</f>
        <v>-17.635465437500699</v>
      </c>
      <c r="AP40" s="48">
        <f>VLOOKUP($A40,'ADR Raw Data'!$B$6:$BE$43,'ADR Raw Data'!AB$1,FALSE)</f>
        <v>-14.1773212127039</v>
      </c>
      <c r="AQ40" s="49">
        <f>VLOOKUP($A40,'ADR Raw Data'!$B$6:$BE$43,'ADR Raw Data'!AC$1,FALSE)</f>
        <v>-15.9664405692295</v>
      </c>
      <c r="AR40" s="50">
        <f>VLOOKUP($A40,'ADR Raw Data'!$B$6:$BE$43,'ADR Raw Data'!AE$1,FALSE)</f>
        <v>-9.1491776998769296</v>
      </c>
      <c r="AS40" s="40"/>
      <c r="AT40" s="51">
        <f>VLOOKUP($A40,'RevPAR Raw Data'!$B$6:$BE$43,'RevPAR Raw Data'!G$1,FALSE)</f>
        <v>46.362673780030804</v>
      </c>
      <c r="AU40" s="52">
        <f>VLOOKUP($A40,'RevPAR Raw Data'!$B$6:$BE$43,'RevPAR Raw Data'!H$1,FALSE)</f>
        <v>53.8069534097421</v>
      </c>
      <c r="AV40" s="52">
        <f>VLOOKUP($A40,'RevPAR Raw Data'!$B$6:$BE$43,'RevPAR Raw Data'!I$1,FALSE)</f>
        <v>61.094305408500297</v>
      </c>
      <c r="AW40" s="52">
        <f>VLOOKUP($A40,'RevPAR Raw Data'!$B$6:$BE$43,'RevPAR Raw Data'!J$1,FALSE)</f>
        <v>72.664813362695398</v>
      </c>
      <c r="AX40" s="52">
        <f>VLOOKUP($A40,'RevPAR Raw Data'!$B$6:$BE$43,'RevPAR Raw Data'!K$1,FALSE)</f>
        <v>73.363105408500303</v>
      </c>
      <c r="AY40" s="53">
        <f>VLOOKUP($A40,'RevPAR Raw Data'!$B$6:$BE$43,'RevPAR Raw Data'!L$1,FALSE)</f>
        <v>61.462379105608598</v>
      </c>
      <c r="AZ40" s="52">
        <f>VLOOKUP($A40,'RevPAR Raw Data'!$B$6:$BE$43,'RevPAR Raw Data'!N$1,FALSE)</f>
        <v>92.856959819422997</v>
      </c>
      <c r="BA40" s="52">
        <f>VLOOKUP($A40,'RevPAR Raw Data'!$B$6:$BE$43,'RevPAR Raw Data'!O$1,FALSE)</f>
        <v>92.523379057476305</v>
      </c>
      <c r="BB40" s="53">
        <f>VLOOKUP($A40,'RevPAR Raw Data'!$B$6:$BE$43,'RevPAR Raw Data'!P$1,FALSE)</f>
        <v>92.690169438449601</v>
      </c>
      <c r="BC40" s="54">
        <f>VLOOKUP($A40,'RevPAR Raw Data'!$B$6:$BE$43,'RevPAR Raw Data'!R$1,FALSE)</f>
        <v>70.386850983353696</v>
      </c>
      <c r="BD40" s="65"/>
      <c r="BE40" s="47">
        <f>VLOOKUP($A40,'RevPAR Raw Data'!$B$6:$BE$43,'RevPAR Raw Data'!T$1,FALSE)</f>
        <v>-8.8176670334175302</v>
      </c>
      <c r="BF40" s="48">
        <f>VLOOKUP($A40,'RevPAR Raw Data'!$B$6:$BE$43,'RevPAR Raw Data'!U$1,FALSE)</f>
        <v>-19.673200378692201</v>
      </c>
      <c r="BG40" s="48">
        <f>VLOOKUP($A40,'RevPAR Raw Data'!$B$6:$BE$43,'RevPAR Raw Data'!V$1,FALSE)</f>
        <v>-21.784422605778801</v>
      </c>
      <c r="BH40" s="48">
        <f>VLOOKUP($A40,'RevPAR Raw Data'!$B$6:$BE$43,'RevPAR Raw Data'!W$1,FALSE)</f>
        <v>-5.8553592732633097</v>
      </c>
      <c r="BI40" s="48">
        <f>VLOOKUP($A40,'RevPAR Raw Data'!$B$6:$BE$43,'RevPAR Raw Data'!X$1,FALSE)</f>
        <v>2.4682383404900201</v>
      </c>
      <c r="BJ40" s="49">
        <f>VLOOKUP($A40,'RevPAR Raw Data'!$B$6:$BE$43,'RevPAR Raw Data'!Y$1,FALSE)</f>
        <v>-10.852123362397499</v>
      </c>
      <c r="BK40" s="48">
        <f>VLOOKUP($A40,'RevPAR Raw Data'!$B$6:$BE$43,'RevPAR Raw Data'!AA$1,FALSE)</f>
        <v>-28.3119623474762</v>
      </c>
      <c r="BL40" s="48">
        <f>VLOOKUP($A40,'RevPAR Raw Data'!$B$6:$BE$43,'RevPAR Raw Data'!AB$1,FALSE)</f>
        <v>-23.5933737872062</v>
      </c>
      <c r="BM40" s="49">
        <f>VLOOKUP($A40,'RevPAR Raw Data'!$B$6:$BE$43,'RevPAR Raw Data'!AC$1,FALSE)</f>
        <v>-26.0320806990607</v>
      </c>
      <c r="BN40" s="50">
        <f>VLOOKUP($A40,'RevPAR Raw Data'!$B$6:$BE$43,'RevPAR Raw Data'!AE$1,FALSE)</f>
        <v>-17.2398045988222</v>
      </c>
    </row>
    <row r="41" spans="1:66" x14ac:dyDescent="0.25">
      <c r="A41" s="63" t="s">
        <v>45</v>
      </c>
      <c r="B41" s="47">
        <f>VLOOKUP($A41,'Occupancy Raw Data'!$B$8:$BE$45,'Occupancy Raw Data'!G$3,FALSE)</f>
        <v>52.020007695267402</v>
      </c>
      <c r="C41" s="48">
        <f>VLOOKUP($A41,'Occupancy Raw Data'!$B$8:$BE$45,'Occupancy Raw Data'!H$3,FALSE)</f>
        <v>58.3493651404386</v>
      </c>
      <c r="D41" s="48">
        <f>VLOOKUP($A41,'Occupancy Raw Data'!$B$8:$BE$45,'Occupancy Raw Data'!I$3,FALSE)</f>
        <v>60.597930241471801</v>
      </c>
      <c r="E41" s="48">
        <f>VLOOKUP($A41,'Occupancy Raw Data'!$B$8:$BE$45,'Occupancy Raw Data'!J$3,FALSE)</f>
        <v>66.021464162514306</v>
      </c>
      <c r="F41" s="48">
        <f>VLOOKUP($A41,'Occupancy Raw Data'!$B$8:$BE$45,'Occupancy Raw Data'!K$3,FALSE)</f>
        <v>63.204292832502802</v>
      </c>
      <c r="G41" s="49">
        <f>VLOOKUP($A41,'Occupancy Raw Data'!$B$8:$BE$45,'Occupancy Raw Data'!L$3,FALSE)</f>
        <v>60.046065259117</v>
      </c>
      <c r="H41" s="48">
        <f>VLOOKUP($A41,'Occupancy Raw Data'!$B$8:$BE$45,'Occupancy Raw Data'!N$3,FALSE)</f>
        <v>68.915293215791394</v>
      </c>
      <c r="I41" s="48">
        <f>VLOOKUP($A41,'Occupancy Raw Data'!$B$8:$BE$45,'Occupancy Raw Data'!O$3,FALSE)</f>
        <v>72.230739747029503</v>
      </c>
      <c r="J41" s="49">
        <f>VLOOKUP($A41,'Occupancy Raw Data'!$B$8:$BE$45,'Occupancy Raw Data'!P$3,FALSE)</f>
        <v>70.573016481410505</v>
      </c>
      <c r="K41" s="50">
        <f>VLOOKUP($A41,'Occupancy Raw Data'!$B$8:$BE$45,'Occupancy Raw Data'!R$3,FALSE)</f>
        <v>63.057062983061897</v>
      </c>
      <c r="M41" s="47">
        <f>VLOOKUP($A41,'Occupancy Raw Data'!$B$8:$BE$45,'Occupancy Raw Data'!T$3,FALSE)</f>
        <v>-8.1684085193065599</v>
      </c>
      <c r="N41" s="48">
        <f>VLOOKUP($A41,'Occupancy Raw Data'!$B$8:$BE$45,'Occupancy Raw Data'!U$3,FALSE)</f>
        <v>-10.050382750073799</v>
      </c>
      <c r="O41" s="48">
        <f>VLOOKUP($A41,'Occupancy Raw Data'!$B$8:$BE$45,'Occupancy Raw Data'!V$3,FALSE)</f>
        <v>-9.2997956334955898</v>
      </c>
      <c r="P41" s="48">
        <f>VLOOKUP($A41,'Occupancy Raw Data'!$B$8:$BE$45,'Occupancy Raw Data'!W$3,FALSE)</f>
        <v>-3.12345753906648</v>
      </c>
      <c r="Q41" s="48">
        <f>VLOOKUP($A41,'Occupancy Raw Data'!$B$8:$BE$45,'Occupancy Raw Data'!X$3,FALSE)</f>
        <v>-1.30377947857398</v>
      </c>
      <c r="R41" s="49">
        <f>VLOOKUP($A41,'Occupancy Raw Data'!$B$8:$BE$45,'Occupancy Raw Data'!Y$3,FALSE)</f>
        <v>-6.3292686741489996</v>
      </c>
      <c r="S41" s="48">
        <f>VLOOKUP($A41,'Occupancy Raw Data'!$B$8:$BE$45,'Occupancy Raw Data'!AA$3,FALSE)</f>
        <v>-11.3396894897277</v>
      </c>
      <c r="T41" s="48">
        <f>VLOOKUP($A41,'Occupancy Raw Data'!$B$8:$BE$45,'Occupancy Raw Data'!AB$3,FALSE)</f>
        <v>-6.4844695120855604</v>
      </c>
      <c r="U41" s="49">
        <f>VLOOKUP($A41,'Occupancy Raw Data'!$B$8:$BE$45,'Occupancy Raw Data'!AC$3,FALSE)</f>
        <v>-8.9197599413677509</v>
      </c>
      <c r="V41" s="50">
        <f>VLOOKUP($A41,'Occupancy Raw Data'!$B$8:$BE$45,'Occupancy Raw Data'!AE$3,FALSE)</f>
        <v>-7.1686997821041203</v>
      </c>
      <c r="X41" s="51">
        <f>VLOOKUP($A41,'ADR Raw Data'!$B$6:$BE$43,'ADR Raw Data'!G$1,FALSE)</f>
        <v>88.377206730769203</v>
      </c>
      <c r="Y41" s="52">
        <f>VLOOKUP($A41,'ADR Raw Data'!$B$6:$BE$43,'ADR Raw Data'!H$1,FALSE)</f>
        <v>91.240877316188502</v>
      </c>
      <c r="Z41" s="52">
        <f>VLOOKUP($A41,'ADR Raw Data'!$B$6:$BE$43,'ADR Raw Data'!I$1,FALSE)</f>
        <v>94.418494022770304</v>
      </c>
      <c r="AA41" s="52">
        <f>VLOOKUP($A41,'ADR Raw Data'!$B$6:$BE$43,'ADR Raw Data'!J$1,FALSE)</f>
        <v>95.383438867924497</v>
      </c>
      <c r="AB41" s="52">
        <f>VLOOKUP($A41,'ADR Raw Data'!$B$6:$BE$43,'ADR Raw Data'!K$1,FALSE)</f>
        <v>92.817108975136406</v>
      </c>
      <c r="AC41" s="53">
        <f>VLOOKUP($A41,'ADR Raw Data'!$B$6:$BE$43,'ADR Raw Data'!L$1,FALSE)</f>
        <v>92.632885711545796</v>
      </c>
      <c r="AD41" s="52">
        <f>VLOOKUP($A41,'ADR Raw Data'!$B$6:$BE$43,'ADR Raw Data'!N$1,FALSE)</f>
        <v>101.512586151279</v>
      </c>
      <c r="AE41" s="52">
        <f>VLOOKUP($A41,'ADR Raw Data'!$B$6:$BE$43,'ADR Raw Data'!O$1,FALSE)</f>
        <v>104.909495462987</v>
      </c>
      <c r="AF41" s="53">
        <f>VLOOKUP($A41,'ADR Raw Data'!$B$6:$BE$43,'ADR Raw Data'!P$1,FALSE)</f>
        <v>103.250936619144</v>
      </c>
      <c r="AG41" s="54">
        <f>VLOOKUP($A41,'ADR Raw Data'!$B$6:$BE$43,'ADR Raw Data'!R$1,FALSE)</f>
        <v>96.031935780414599</v>
      </c>
      <c r="AI41" s="47">
        <f>VLOOKUP($A41,'ADR Raw Data'!$B$6:$BE$43,'ADR Raw Data'!T$1,FALSE)</f>
        <v>4.7922028838264801</v>
      </c>
      <c r="AJ41" s="48">
        <f>VLOOKUP($A41,'ADR Raw Data'!$B$6:$BE$43,'ADR Raw Data'!U$1,FALSE)</f>
        <v>0.63643234185916597</v>
      </c>
      <c r="AK41" s="48">
        <f>VLOOKUP($A41,'ADR Raw Data'!$B$6:$BE$43,'ADR Raw Data'!V$1,FALSE)</f>
        <v>2.3196098790900299</v>
      </c>
      <c r="AL41" s="48">
        <f>VLOOKUP($A41,'ADR Raw Data'!$B$6:$BE$43,'ADR Raw Data'!W$1,FALSE)</f>
        <v>3.6954637537027599</v>
      </c>
      <c r="AM41" s="48">
        <f>VLOOKUP($A41,'ADR Raw Data'!$B$6:$BE$43,'ADR Raw Data'!X$1,FALSE)</f>
        <v>4.1169882541311598</v>
      </c>
      <c r="AN41" s="49">
        <f>VLOOKUP($A41,'ADR Raw Data'!$B$6:$BE$43,'ADR Raw Data'!Y$1,FALSE)</f>
        <v>3.0862914197253799</v>
      </c>
      <c r="AO41" s="48">
        <f>VLOOKUP($A41,'ADR Raw Data'!$B$6:$BE$43,'ADR Raw Data'!AA$1,FALSE)</f>
        <v>4.1670463876068702</v>
      </c>
      <c r="AP41" s="48">
        <f>VLOOKUP($A41,'ADR Raw Data'!$B$6:$BE$43,'ADR Raw Data'!AB$1,FALSE)</f>
        <v>5.2344613809403997</v>
      </c>
      <c r="AQ41" s="49">
        <f>VLOOKUP($A41,'ADR Raw Data'!$B$6:$BE$43,'ADR Raw Data'!AC$1,FALSE)</f>
        <v>4.7510552973099998</v>
      </c>
      <c r="AR41" s="50">
        <f>VLOOKUP($A41,'ADR Raw Data'!$B$6:$BE$43,'ADR Raw Data'!AE$1,FALSE)</f>
        <v>3.59682208532741</v>
      </c>
      <c r="AS41" s="40"/>
      <c r="AT41" s="51">
        <f>VLOOKUP($A41,'RevPAR Raw Data'!$B$6:$BE$43,'RevPAR Raw Data'!G$1,FALSE)</f>
        <v>45.973829742208501</v>
      </c>
      <c r="AU41" s="52">
        <f>VLOOKUP($A41,'RevPAR Raw Data'!$B$6:$BE$43,'RevPAR Raw Data'!H$1,FALSE)</f>
        <v>53.238472662562501</v>
      </c>
      <c r="AV41" s="52">
        <f>VLOOKUP($A41,'RevPAR Raw Data'!$B$6:$BE$43,'RevPAR Raw Data'!I$1,FALSE)</f>
        <v>57.215653142966602</v>
      </c>
      <c r="AW41" s="52">
        <f>VLOOKUP($A41,'RevPAR Raw Data'!$B$6:$BE$43,'RevPAR Raw Data'!J$1,FALSE)</f>
        <v>62.9735429091605</v>
      </c>
      <c r="AX41" s="52">
        <f>VLOOKUP($A41,'RevPAR Raw Data'!$B$6:$BE$43,'RevPAR Raw Data'!K$1,FALSE)</f>
        <v>58.664397355308502</v>
      </c>
      <c r="AY41" s="53">
        <f>VLOOKUP($A41,'RevPAR Raw Data'!$B$6:$BE$43,'RevPAR Raw Data'!L$1,FALSE)</f>
        <v>55.622403005758102</v>
      </c>
      <c r="AZ41" s="52">
        <f>VLOOKUP($A41,'RevPAR Raw Data'!$B$6:$BE$43,'RevPAR Raw Data'!N$1,FALSE)</f>
        <v>69.957696397087005</v>
      </c>
      <c r="BA41" s="52">
        <f>VLOOKUP($A41,'RevPAR Raw Data'!$B$6:$BE$43,'RevPAR Raw Data'!O$1,FALSE)</f>
        <v>75.7769046377922</v>
      </c>
      <c r="BB41" s="53">
        <f>VLOOKUP($A41,'RevPAR Raw Data'!$B$6:$BE$43,'RevPAR Raw Data'!P$1,FALSE)</f>
        <v>72.867300517439602</v>
      </c>
      <c r="BC41" s="54">
        <f>VLOOKUP($A41,'RevPAR Raw Data'!$B$6:$BE$43,'RevPAR Raw Data'!R$1,FALSE)</f>
        <v>60.554918228909699</v>
      </c>
      <c r="BE41" s="47">
        <f>VLOOKUP($A41,'RevPAR Raw Data'!$B$6:$BE$43,'RevPAR Raw Data'!T$1,FALSE)</f>
        <v>-3.7676523441050098</v>
      </c>
      <c r="BF41" s="48">
        <f>VLOOKUP($A41,'RevPAR Raw Data'!$B$6:$BE$43,'RevPAR Raw Data'!U$1,FALSE)</f>
        <v>-9.4779142945167507</v>
      </c>
      <c r="BG41" s="48">
        <f>VLOOKUP($A41,'RevPAR Raw Data'!$B$6:$BE$43,'RevPAR Raw Data'!V$1,FALSE)</f>
        <v>-7.1959047326552996</v>
      </c>
      <c r="BH41" s="48">
        <f>VLOOKUP($A41,'RevPAR Raw Data'!$B$6:$BE$43,'RevPAR Raw Data'!W$1,FALSE)</f>
        <v>0.45657997341778001</v>
      </c>
      <c r="BI41" s="48">
        <f>VLOOKUP($A41,'RevPAR Raw Data'!$B$6:$BE$43,'RevPAR Raw Data'!X$1,FALSE)</f>
        <v>2.7595323275645098</v>
      </c>
      <c r="BJ41" s="49">
        <f>VLOOKUP($A41,'RevPAR Raw Data'!$B$6:$BE$43,'RevPAR Raw Data'!Y$1,FALSE)</f>
        <v>-3.4383169304452399</v>
      </c>
      <c r="BK41" s="48">
        <f>VLOOKUP($A41,'RevPAR Raw Data'!$B$6:$BE$43,'RevPAR Raw Data'!AA$1,FALSE)</f>
        <v>-7.6451732233683902</v>
      </c>
      <c r="BL41" s="48">
        <f>VLOOKUP($A41,'RevPAR Raw Data'!$B$6:$BE$43,'RevPAR Raw Data'!AB$1,FALSE)</f>
        <v>-1.58943518351413</v>
      </c>
      <c r="BM41" s="49">
        <f>VLOOKUP($A41,'RevPAR Raw Data'!$B$6:$BE$43,'RevPAR Raw Data'!AC$1,FALSE)</f>
        <v>-4.5924873712594296</v>
      </c>
      <c r="BN41" s="50">
        <f>VLOOKUP($A41,'RevPAR Raw Data'!$B$6:$BE$43,'RevPAR Raw Data'!AE$1,FALSE)</f>
        <v>-3.8297230737702499</v>
      </c>
    </row>
    <row r="42" spans="1:66" x14ac:dyDescent="0.25">
      <c r="A42" s="63" t="s">
        <v>109</v>
      </c>
      <c r="B42" s="47">
        <f>VLOOKUP($A42,'Occupancy Raw Data'!$B$8:$BE$45,'Occupancy Raw Data'!G$3,FALSE)</f>
        <v>44.325767690253599</v>
      </c>
      <c r="C42" s="48">
        <f>VLOOKUP($A42,'Occupancy Raw Data'!$B$8:$BE$45,'Occupancy Raw Data'!H$3,FALSE)</f>
        <v>43.2910547396528</v>
      </c>
      <c r="D42" s="48">
        <f>VLOOKUP($A42,'Occupancy Raw Data'!$B$8:$BE$45,'Occupancy Raw Data'!I$3,FALSE)</f>
        <v>52.670226969292301</v>
      </c>
      <c r="E42" s="48">
        <f>VLOOKUP($A42,'Occupancy Raw Data'!$B$8:$BE$45,'Occupancy Raw Data'!J$3,FALSE)</f>
        <v>63.584779706275</v>
      </c>
      <c r="F42" s="48">
        <f>VLOOKUP($A42,'Occupancy Raw Data'!$B$8:$BE$45,'Occupancy Raw Data'!K$3,FALSE)</f>
        <v>62.5834445927903</v>
      </c>
      <c r="G42" s="49">
        <f>VLOOKUP($A42,'Occupancy Raw Data'!$B$8:$BE$45,'Occupancy Raw Data'!L$3,FALSE)</f>
        <v>53.2910547396528</v>
      </c>
      <c r="H42" s="48">
        <f>VLOOKUP($A42,'Occupancy Raw Data'!$B$8:$BE$45,'Occupancy Raw Data'!N$3,FALSE)</f>
        <v>75</v>
      </c>
      <c r="I42" s="48">
        <f>VLOOKUP($A42,'Occupancy Raw Data'!$B$8:$BE$45,'Occupancy Raw Data'!O$3,FALSE)</f>
        <v>80.307076101468596</v>
      </c>
      <c r="J42" s="49">
        <f>VLOOKUP($A42,'Occupancy Raw Data'!$B$8:$BE$45,'Occupancy Raw Data'!P$3,FALSE)</f>
        <v>77.653538050734298</v>
      </c>
      <c r="K42" s="50">
        <f>VLOOKUP($A42,'Occupancy Raw Data'!$B$8:$BE$45,'Occupancy Raw Data'!R$3,FALSE)</f>
        <v>60.251764257104703</v>
      </c>
      <c r="M42" s="47">
        <f>VLOOKUP($A42,'Occupancy Raw Data'!$B$8:$BE$45,'Occupancy Raw Data'!T$3,FALSE)</f>
        <v>2.6275115919629002</v>
      </c>
      <c r="N42" s="48">
        <f>VLOOKUP($A42,'Occupancy Raw Data'!$B$8:$BE$45,'Occupancy Raw Data'!U$3,FALSE)</f>
        <v>-31.375661375661299</v>
      </c>
      <c r="O42" s="48">
        <f>VLOOKUP($A42,'Occupancy Raw Data'!$B$8:$BE$45,'Occupancy Raw Data'!V$3,FALSE)</f>
        <v>-32.448630136986303</v>
      </c>
      <c r="P42" s="48">
        <f>VLOOKUP($A42,'Occupancy Raw Data'!$B$8:$BE$45,'Occupancy Raw Data'!W$3,FALSE)</f>
        <v>-16.739510489510401</v>
      </c>
      <c r="Q42" s="48">
        <f>VLOOKUP($A42,'Occupancy Raw Data'!$B$8:$BE$45,'Occupancy Raw Data'!X$3,FALSE)</f>
        <v>3.30578512396694</v>
      </c>
      <c r="R42" s="49">
        <f>VLOOKUP($A42,'Occupancy Raw Data'!$B$8:$BE$45,'Occupancy Raw Data'!Y$3,FALSE)</f>
        <v>-17.0425023381481</v>
      </c>
      <c r="S42" s="48">
        <f>VLOOKUP($A42,'Occupancy Raw Data'!$B$8:$BE$45,'Occupancy Raw Data'!AA$3,FALSE)</f>
        <v>-21.047083626141902</v>
      </c>
      <c r="T42" s="48">
        <f>VLOOKUP($A42,'Occupancy Raw Data'!$B$8:$BE$45,'Occupancy Raw Data'!AB$3,FALSE)</f>
        <v>-8.6907020872865193</v>
      </c>
      <c r="U42" s="49">
        <f>VLOOKUP($A42,'Occupancy Raw Data'!$B$8:$BE$45,'Occupancy Raw Data'!AC$3,FALSE)</f>
        <v>-15.106732348111599</v>
      </c>
      <c r="V42" s="50">
        <f>VLOOKUP($A42,'Occupancy Raw Data'!$B$8:$BE$45,'Occupancy Raw Data'!AE$3,FALSE)</f>
        <v>-16.3400423728813</v>
      </c>
      <c r="X42" s="51">
        <f>VLOOKUP($A42,'ADR Raw Data'!$B$6:$BE$43,'ADR Raw Data'!G$1,FALSE)</f>
        <v>155.269706325301</v>
      </c>
      <c r="Y42" s="52">
        <f>VLOOKUP($A42,'ADR Raw Data'!$B$6:$BE$43,'ADR Raw Data'!H$1,FALSE)</f>
        <v>162.605713184271</v>
      </c>
      <c r="Z42" s="52">
        <f>VLOOKUP($A42,'ADR Raw Data'!$B$6:$BE$43,'ADR Raw Data'!I$1,FALSE)</f>
        <v>166.610785804816</v>
      </c>
      <c r="AA42" s="52">
        <f>VLOOKUP($A42,'ADR Raw Data'!$B$6:$BE$43,'ADR Raw Data'!J$1,FALSE)</f>
        <v>175.044414698162</v>
      </c>
      <c r="AB42" s="52">
        <f>VLOOKUP($A42,'ADR Raw Data'!$B$6:$BE$43,'ADR Raw Data'!K$1,FALSE)</f>
        <v>171.06901866666601</v>
      </c>
      <c r="AC42" s="53">
        <f>VLOOKUP($A42,'ADR Raw Data'!$B$6:$BE$43,'ADR Raw Data'!L$1,FALSE)</f>
        <v>167.13311035951301</v>
      </c>
      <c r="AD42" s="52">
        <f>VLOOKUP($A42,'ADR Raw Data'!$B$6:$BE$43,'ADR Raw Data'!N$1,FALSE)</f>
        <v>171.326181575433</v>
      </c>
      <c r="AE42" s="52">
        <f>VLOOKUP($A42,'ADR Raw Data'!$B$6:$BE$43,'ADR Raw Data'!O$1,FALSE)</f>
        <v>174.33669991687401</v>
      </c>
      <c r="AF42" s="53">
        <f>VLOOKUP($A42,'ADR Raw Data'!$B$6:$BE$43,'ADR Raw Data'!P$1,FALSE)</f>
        <v>172.882877713303</v>
      </c>
      <c r="AG42" s="54">
        <f>VLOOKUP($A42,'ADR Raw Data'!$B$6:$BE$43,'ADR Raw Data'!R$1,FALSE)</f>
        <v>169.25036799620099</v>
      </c>
      <c r="AI42" s="47">
        <f>VLOOKUP($A42,'ADR Raw Data'!$B$6:$BE$43,'ADR Raw Data'!T$1,FALSE)</f>
        <v>-3.5528925707997101</v>
      </c>
      <c r="AJ42" s="48">
        <f>VLOOKUP($A42,'ADR Raw Data'!$B$6:$BE$43,'ADR Raw Data'!U$1,FALSE)</f>
        <v>-4.1185009941410504</v>
      </c>
      <c r="AK42" s="48">
        <f>VLOOKUP($A42,'ADR Raw Data'!$B$6:$BE$43,'ADR Raw Data'!V$1,FALSE)</f>
        <v>-9.2959694047036692</v>
      </c>
      <c r="AL42" s="48">
        <f>VLOOKUP($A42,'ADR Raw Data'!$B$6:$BE$43,'ADR Raw Data'!W$1,FALSE)</f>
        <v>-2.0888481484376098</v>
      </c>
      <c r="AM42" s="48">
        <f>VLOOKUP($A42,'ADR Raw Data'!$B$6:$BE$43,'ADR Raw Data'!X$1,FALSE)</f>
        <v>-7.5042172904553297</v>
      </c>
      <c r="AN42" s="49">
        <f>VLOOKUP($A42,'ADR Raw Data'!$B$6:$BE$43,'ADR Raw Data'!Y$1,FALSE)</f>
        <v>-5.5408201523606504</v>
      </c>
      <c r="AO42" s="48">
        <f>VLOOKUP($A42,'ADR Raw Data'!$B$6:$BE$43,'ADR Raw Data'!AA$1,FALSE)</f>
        <v>-43.403043725595303</v>
      </c>
      <c r="AP42" s="48">
        <f>VLOOKUP($A42,'ADR Raw Data'!$B$6:$BE$43,'ADR Raw Data'!AB$1,FALSE)</f>
        <v>-32.361066316806799</v>
      </c>
      <c r="AQ42" s="49">
        <f>VLOOKUP($A42,'ADR Raw Data'!$B$6:$BE$43,'ADR Raw Data'!AC$1,FALSE)</f>
        <v>-38.496621413746297</v>
      </c>
      <c r="AR42" s="50">
        <f>VLOOKUP($A42,'ADR Raw Data'!$B$6:$BE$43,'ADR Raw Data'!AE$1,FALSE)</f>
        <v>-21.1814419020216</v>
      </c>
      <c r="AS42" s="40"/>
      <c r="AT42" s="51">
        <f>VLOOKUP($A42,'RevPAR Raw Data'!$B$6:$BE$43,'RevPAR Raw Data'!G$1,FALSE)</f>
        <v>68.824489319092095</v>
      </c>
      <c r="AU42" s="52">
        <f>VLOOKUP($A42,'RevPAR Raw Data'!$B$6:$BE$43,'RevPAR Raw Data'!H$1,FALSE)</f>
        <v>70.393728304405798</v>
      </c>
      <c r="AV42" s="52">
        <f>VLOOKUP($A42,'RevPAR Raw Data'!$B$6:$BE$43,'RevPAR Raw Data'!I$1,FALSE)</f>
        <v>87.754279038718195</v>
      </c>
      <c r="AW42" s="52">
        <f>VLOOKUP($A42,'RevPAR Raw Data'!$B$6:$BE$43,'RevPAR Raw Data'!J$1,FALSE)</f>
        <v>111.301605473965</v>
      </c>
      <c r="AX42" s="52">
        <f>VLOOKUP($A42,'RevPAR Raw Data'!$B$6:$BE$43,'RevPAR Raw Data'!K$1,FALSE)</f>
        <v>107.060884512683</v>
      </c>
      <c r="AY42" s="53">
        <f>VLOOKUP($A42,'RevPAR Raw Data'!$B$6:$BE$43,'RevPAR Raw Data'!L$1,FALSE)</f>
        <v>89.066997329773002</v>
      </c>
      <c r="AZ42" s="52">
        <f>VLOOKUP($A42,'RevPAR Raw Data'!$B$6:$BE$43,'RevPAR Raw Data'!N$1,FALSE)</f>
        <v>128.494636181575</v>
      </c>
      <c r="BA42" s="52">
        <f>VLOOKUP($A42,'RevPAR Raw Data'!$B$6:$BE$43,'RevPAR Raw Data'!O$1,FALSE)</f>
        <v>140.00470627503299</v>
      </c>
      <c r="BB42" s="53">
        <f>VLOOKUP($A42,'RevPAR Raw Data'!$B$6:$BE$43,'RevPAR Raw Data'!P$1,FALSE)</f>
        <v>134.24967122830401</v>
      </c>
      <c r="BC42" s="54">
        <f>VLOOKUP($A42,'RevPAR Raw Data'!$B$6:$BE$43,'RevPAR Raw Data'!R$1,FALSE)</f>
        <v>101.976332729353</v>
      </c>
      <c r="BE42" s="47">
        <f>VLOOKUP($A42,'RevPAR Raw Data'!$B$6:$BE$43,'RevPAR Raw Data'!T$1,FALSE)</f>
        <v>-1.0187336429845499</v>
      </c>
      <c r="BF42" s="48">
        <f>VLOOKUP($A42,'RevPAR Raw Data'!$B$6:$BE$43,'RevPAR Raw Data'!U$1,FALSE)</f>
        <v>-34.2019554441274</v>
      </c>
      <c r="BG42" s="48">
        <f>VLOOKUP($A42,'RevPAR Raw Data'!$B$6:$BE$43,'RevPAR Raw Data'!V$1,FALSE)</f>
        <v>-38.728184811910197</v>
      </c>
      <c r="BH42" s="48">
        <f>VLOOKUP($A42,'RevPAR Raw Data'!$B$6:$BE$43,'RevPAR Raw Data'!W$1,FALSE)</f>
        <v>-18.478695683030399</v>
      </c>
      <c r="BI42" s="48">
        <f>VLOOKUP($A42,'RevPAR Raw Data'!$B$6:$BE$43,'RevPAR Raw Data'!X$1,FALSE)</f>
        <v>-4.4465054653464096</v>
      </c>
      <c r="BJ42" s="49">
        <f>VLOOKUP($A42,'RevPAR Raw Data'!$B$6:$BE$43,'RevPAR Raw Data'!Y$1,FALSE)</f>
        <v>-21.6390280864901</v>
      </c>
      <c r="BK42" s="48">
        <f>VLOOKUP($A42,'RevPAR Raw Data'!$B$6:$BE$43,'RevPAR Raw Data'!AA$1,FALSE)</f>
        <v>-55.315052442520198</v>
      </c>
      <c r="BL42" s="48">
        <f>VLOOKUP($A42,'RevPAR Raw Data'!$B$6:$BE$43,'RevPAR Raw Data'!AB$1,FALSE)</f>
        <v>-38.239364538230397</v>
      </c>
      <c r="BM42" s="49">
        <f>VLOOKUP($A42,'RevPAR Raw Data'!$B$6:$BE$43,'RevPAR Raw Data'!AC$1,FALSE)</f>
        <v>-47.787772201817397</v>
      </c>
      <c r="BN42" s="50">
        <f>VLOOKUP($A42,'RevPAR Raw Data'!$B$6:$BE$43,'RevPAR Raw Data'!AE$1,FALSE)</f>
        <v>-34.060427692925401</v>
      </c>
    </row>
    <row r="43" spans="1:66" x14ac:dyDescent="0.25">
      <c r="A43" s="63" t="s">
        <v>94</v>
      </c>
      <c r="B43" s="47">
        <f>VLOOKUP($A43,'Occupancy Raw Data'!$B$8:$BE$45,'Occupancy Raw Data'!G$3,FALSE)</f>
        <v>44.397163120567299</v>
      </c>
      <c r="C43" s="48">
        <f>VLOOKUP($A43,'Occupancy Raw Data'!$B$8:$BE$45,'Occupancy Raw Data'!H$3,FALSE)</f>
        <v>49.775413711583901</v>
      </c>
      <c r="D43" s="48">
        <f>VLOOKUP($A43,'Occupancy Raw Data'!$B$8:$BE$45,'Occupancy Raw Data'!I$3,FALSE)</f>
        <v>55.070921985815602</v>
      </c>
      <c r="E43" s="48">
        <f>VLOOKUP($A43,'Occupancy Raw Data'!$B$8:$BE$45,'Occupancy Raw Data'!J$3,FALSE)</f>
        <v>63.8888888888888</v>
      </c>
      <c r="F43" s="48">
        <f>VLOOKUP($A43,'Occupancy Raw Data'!$B$8:$BE$45,'Occupancy Raw Data'!K$3,FALSE)</f>
        <v>65.5437352245862</v>
      </c>
      <c r="G43" s="49">
        <f>VLOOKUP($A43,'Occupancy Raw Data'!$B$8:$BE$45,'Occupancy Raw Data'!L$3,FALSE)</f>
        <v>55.735224586288403</v>
      </c>
      <c r="H43" s="48">
        <f>VLOOKUP($A43,'Occupancy Raw Data'!$B$8:$BE$45,'Occupancy Raw Data'!N$3,FALSE)</f>
        <v>78.061465721040094</v>
      </c>
      <c r="I43" s="48">
        <f>VLOOKUP($A43,'Occupancy Raw Data'!$B$8:$BE$45,'Occupancy Raw Data'!O$3,FALSE)</f>
        <v>76.312056737588605</v>
      </c>
      <c r="J43" s="49">
        <f>VLOOKUP($A43,'Occupancy Raw Data'!$B$8:$BE$45,'Occupancy Raw Data'!P$3,FALSE)</f>
        <v>77.186761229314399</v>
      </c>
      <c r="K43" s="50">
        <f>VLOOKUP($A43,'Occupancy Raw Data'!$B$8:$BE$45,'Occupancy Raw Data'!R$3,FALSE)</f>
        <v>61.8642350557244</v>
      </c>
      <c r="M43" s="47">
        <f>VLOOKUP($A43,'Occupancy Raw Data'!$B$8:$BE$45,'Occupancy Raw Data'!T$3,FALSE)</f>
        <v>-10.6845038322848</v>
      </c>
      <c r="N43" s="48">
        <f>VLOOKUP($A43,'Occupancy Raw Data'!$B$8:$BE$45,'Occupancy Raw Data'!U$3,FALSE)</f>
        <v>-18.043924501303099</v>
      </c>
      <c r="O43" s="48">
        <f>VLOOKUP($A43,'Occupancy Raw Data'!$B$8:$BE$45,'Occupancy Raw Data'!V$3,FALSE)</f>
        <v>-19.205742062543401</v>
      </c>
      <c r="P43" s="48">
        <f>VLOOKUP($A43,'Occupancy Raw Data'!$B$8:$BE$45,'Occupancy Raw Data'!W$3,FALSE)</f>
        <v>-6.5688888888888801</v>
      </c>
      <c r="Q43" s="48">
        <f>VLOOKUP($A43,'Occupancy Raw Data'!$B$8:$BE$45,'Occupancy Raw Data'!X$3,FALSE)</f>
        <v>-0.99839038607293196</v>
      </c>
      <c r="R43" s="49">
        <f>VLOOKUP($A43,'Occupancy Raw Data'!$B$8:$BE$45,'Occupancy Raw Data'!Y$3,FALSE)</f>
        <v>-11.0200757973045</v>
      </c>
      <c r="S43" s="48">
        <f>VLOOKUP($A43,'Occupancy Raw Data'!$B$8:$BE$45,'Occupancy Raw Data'!AA$3,FALSE)</f>
        <v>-13.424077521737001</v>
      </c>
      <c r="T43" s="48">
        <f>VLOOKUP($A43,'Occupancy Raw Data'!$B$8:$BE$45,'Occupancy Raw Data'!AB$3,FALSE)</f>
        <v>-13.9842451735538</v>
      </c>
      <c r="U43" s="49">
        <f>VLOOKUP($A43,'Occupancy Raw Data'!$B$8:$BE$45,'Occupancy Raw Data'!AC$3,FALSE)</f>
        <v>-13.7018963136472</v>
      </c>
      <c r="V43" s="50">
        <f>VLOOKUP($A43,'Occupancy Raw Data'!$B$8:$BE$45,'Occupancy Raw Data'!AE$3,FALSE)</f>
        <v>-11.995000173458999</v>
      </c>
      <c r="X43" s="51">
        <f>VLOOKUP($A43,'ADR Raw Data'!$B$6:$BE$43,'ADR Raw Data'!G$1,FALSE)</f>
        <v>90.690601703940303</v>
      </c>
      <c r="Y43" s="52">
        <f>VLOOKUP($A43,'ADR Raw Data'!$B$6:$BE$43,'ADR Raw Data'!H$1,FALSE)</f>
        <v>95.290125860840604</v>
      </c>
      <c r="Z43" s="52">
        <f>VLOOKUP($A43,'ADR Raw Data'!$B$6:$BE$43,'ADR Raw Data'!I$1,FALSE)</f>
        <v>100.01722687271899</v>
      </c>
      <c r="AA43" s="52">
        <f>VLOOKUP($A43,'ADR Raw Data'!$B$6:$BE$43,'ADR Raw Data'!J$1,FALSE)</f>
        <v>106.17383533765</v>
      </c>
      <c r="AB43" s="52">
        <f>VLOOKUP($A43,'ADR Raw Data'!$B$6:$BE$43,'ADR Raw Data'!K$1,FALSE)</f>
        <v>107.624048692515</v>
      </c>
      <c r="AC43" s="53">
        <f>VLOOKUP($A43,'ADR Raw Data'!$B$6:$BE$43,'ADR Raw Data'!L$1,FALSE)</f>
        <v>100.887589497794</v>
      </c>
      <c r="AD43" s="52">
        <f>VLOOKUP($A43,'ADR Raw Data'!$B$6:$BE$43,'ADR Raw Data'!N$1,FALSE)</f>
        <v>121.61989551786699</v>
      </c>
      <c r="AE43" s="52">
        <f>VLOOKUP($A43,'ADR Raw Data'!$B$6:$BE$43,'ADR Raw Data'!O$1,FALSE)</f>
        <v>117.157148389095</v>
      </c>
      <c r="AF43" s="53">
        <f>VLOOKUP($A43,'ADR Raw Data'!$B$6:$BE$43,'ADR Raw Data'!P$1,FALSE)</f>
        <v>119.413808575803</v>
      </c>
      <c r="AG43" s="54">
        <f>VLOOKUP($A43,'ADR Raw Data'!$B$6:$BE$43,'ADR Raw Data'!R$1,FALSE)</f>
        <v>107.491815427448</v>
      </c>
      <c r="AI43" s="47">
        <f>VLOOKUP($A43,'ADR Raw Data'!$B$6:$BE$43,'ADR Raw Data'!T$1,FALSE)</f>
        <v>-8.4501642420407492</v>
      </c>
      <c r="AJ43" s="48">
        <f>VLOOKUP($A43,'ADR Raw Data'!$B$6:$BE$43,'ADR Raw Data'!U$1,FALSE)</f>
        <v>-10.7299256116086</v>
      </c>
      <c r="AK43" s="48">
        <f>VLOOKUP($A43,'ADR Raw Data'!$B$6:$BE$43,'ADR Raw Data'!V$1,FALSE)</f>
        <v>-9.3048000733881793</v>
      </c>
      <c r="AL43" s="48">
        <f>VLOOKUP($A43,'ADR Raw Data'!$B$6:$BE$43,'ADR Raw Data'!W$1,FALSE)</f>
        <v>-2.3603859399877001</v>
      </c>
      <c r="AM43" s="48">
        <f>VLOOKUP($A43,'ADR Raw Data'!$B$6:$BE$43,'ADR Raw Data'!X$1,FALSE)</f>
        <v>-1.1627864830510199</v>
      </c>
      <c r="AN43" s="49">
        <f>VLOOKUP($A43,'ADR Raw Data'!$B$6:$BE$43,'ADR Raw Data'!Y$1,FALSE)</f>
        <v>-5.8738744866675399</v>
      </c>
      <c r="AO43" s="48">
        <f>VLOOKUP($A43,'ADR Raw Data'!$B$6:$BE$43,'ADR Raw Data'!AA$1,FALSE)</f>
        <v>-11.593308802257299</v>
      </c>
      <c r="AP43" s="48">
        <f>VLOOKUP($A43,'ADR Raw Data'!$B$6:$BE$43,'ADR Raw Data'!AB$1,FALSE)</f>
        <v>-15.203823837056399</v>
      </c>
      <c r="AQ43" s="49">
        <f>VLOOKUP($A43,'ADR Raw Data'!$B$6:$BE$43,'ADR Raw Data'!AC$1,FALSE)</f>
        <v>-13.3826072277796</v>
      </c>
      <c r="AR43" s="50">
        <f>VLOOKUP($A43,'ADR Raw Data'!$B$6:$BE$43,'ADR Raw Data'!AE$1,FALSE)</f>
        <v>-9.1643408966751991</v>
      </c>
      <c r="AS43" s="40"/>
      <c r="AT43" s="51">
        <f>VLOOKUP($A43,'RevPAR Raw Data'!$B$6:$BE$43,'RevPAR Raw Data'!G$1,FALSE)</f>
        <v>40.264054373522399</v>
      </c>
      <c r="AU43" s="52">
        <f>VLOOKUP($A43,'RevPAR Raw Data'!$B$6:$BE$43,'RevPAR Raw Data'!H$1,FALSE)</f>
        <v>47.4310543735224</v>
      </c>
      <c r="AV43" s="52">
        <f>VLOOKUP($A43,'RevPAR Raw Data'!$B$6:$BE$43,'RevPAR Raw Data'!I$1,FALSE)</f>
        <v>55.080408983451498</v>
      </c>
      <c r="AW43" s="52">
        <f>VLOOKUP($A43,'RevPAR Raw Data'!$B$6:$BE$43,'RevPAR Raw Data'!J$1,FALSE)</f>
        <v>67.833283687943194</v>
      </c>
      <c r="AX43" s="52">
        <f>VLOOKUP($A43,'RevPAR Raw Data'!$B$6:$BE$43,'RevPAR Raw Data'!K$1,FALSE)</f>
        <v>70.5408215130023</v>
      </c>
      <c r="AY43" s="53">
        <f>VLOOKUP($A43,'RevPAR Raw Data'!$B$6:$BE$43,'RevPAR Raw Data'!L$1,FALSE)</f>
        <v>56.229924586288398</v>
      </c>
      <c r="AZ43" s="52">
        <f>VLOOKUP($A43,'RevPAR Raw Data'!$B$6:$BE$43,'RevPAR Raw Data'!N$1,FALSE)</f>
        <v>94.938273049645304</v>
      </c>
      <c r="BA43" s="52">
        <f>VLOOKUP($A43,'RevPAR Raw Data'!$B$6:$BE$43,'RevPAR Raw Data'!O$1,FALSE)</f>
        <v>89.405029550827393</v>
      </c>
      <c r="BB43" s="53">
        <f>VLOOKUP($A43,'RevPAR Raw Data'!$B$6:$BE$43,'RevPAR Raw Data'!P$1,FALSE)</f>
        <v>92.171651300236405</v>
      </c>
      <c r="BC43" s="54">
        <f>VLOOKUP($A43,'RevPAR Raw Data'!$B$6:$BE$43,'RevPAR Raw Data'!R$1,FALSE)</f>
        <v>66.498989361702101</v>
      </c>
      <c r="BE43" s="47">
        <f>VLOOKUP($A43,'RevPAR Raw Data'!$B$6:$BE$43,'RevPAR Raw Data'!T$1,FALSE)</f>
        <v>-18.231809952050401</v>
      </c>
      <c r="BF43" s="48">
        <f>VLOOKUP($A43,'RevPAR Raw Data'!$B$6:$BE$43,'RevPAR Raw Data'!U$1,FALSE)</f>
        <v>-26.8377504365071</v>
      </c>
      <c r="BG43" s="48">
        <f>VLOOKUP($A43,'RevPAR Raw Data'!$B$6:$BE$43,'RevPAR Raw Data'!V$1,FALSE)</f>
        <v>-26.7234862344013</v>
      </c>
      <c r="BH43" s="48">
        <f>VLOOKUP($A43,'RevPAR Raw Data'!$B$6:$BE$43,'RevPAR Raw Data'!W$1,FALSE)</f>
        <v>-8.7742236991298501</v>
      </c>
      <c r="BI43" s="48">
        <f>VLOOKUP($A43,'RevPAR Raw Data'!$B$6:$BE$43,'RevPAR Raw Data'!X$1,FALSE)</f>
        <v>-2.1495677206666199</v>
      </c>
      <c r="BJ43" s="49">
        <f>VLOOKUP($A43,'RevPAR Raw Data'!$B$6:$BE$43,'RevPAR Raw Data'!Y$1,FALSE)</f>
        <v>-16.246644863302802</v>
      </c>
      <c r="BK43" s="48">
        <f>VLOOKUP($A43,'RevPAR Raw Data'!$B$6:$BE$43,'RevPAR Raw Data'!AA$1,FALSE)</f>
        <v>-23.461091563044899</v>
      </c>
      <c r="BL43" s="48">
        <f>VLOOKUP($A43,'RevPAR Raw Data'!$B$6:$BE$43,'RevPAR Raw Data'!AB$1,FALSE)</f>
        <v>-27.061929009480998</v>
      </c>
      <c r="BM43" s="49">
        <f>VLOOKUP($A43,'RevPAR Raw Data'!$B$6:$BE$43,'RevPAR Raw Data'!AC$1,FALSE)</f>
        <v>-25.250832575013799</v>
      </c>
      <c r="BN43" s="50">
        <f>VLOOKUP($A43,'RevPAR Raw Data'!$B$6:$BE$43,'RevPAR Raw Data'!AE$1,FALSE)</f>
        <v>-20.060078363681701</v>
      </c>
    </row>
    <row r="44" spans="1:66" x14ac:dyDescent="0.25">
      <c r="A44" s="63" t="s">
        <v>44</v>
      </c>
      <c r="B44" s="47">
        <f>VLOOKUP($A44,'Occupancy Raw Data'!$B$8:$BE$45,'Occupancy Raw Data'!G$3,FALSE)</f>
        <v>49.515945330296098</v>
      </c>
      <c r="C44" s="48">
        <f>VLOOKUP($A44,'Occupancy Raw Data'!$B$8:$BE$45,'Occupancy Raw Data'!H$3,FALSE)</f>
        <v>55.9510250569476</v>
      </c>
      <c r="D44" s="48">
        <f>VLOOKUP($A44,'Occupancy Raw Data'!$B$8:$BE$45,'Occupancy Raw Data'!I$3,FALSE)</f>
        <v>56.890660592255102</v>
      </c>
      <c r="E44" s="48">
        <f>VLOOKUP($A44,'Occupancy Raw Data'!$B$8:$BE$45,'Occupancy Raw Data'!J$3,FALSE)</f>
        <v>63.126423690205002</v>
      </c>
      <c r="F44" s="48">
        <f>VLOOKUP($A44,'Occupancy Raw Data'!$B$8:$BE$45,'Occupancy Raw Data'!K$3,FALSE)</f>
        <v>65.916856492027307</v>
      </c>
      <c r="G44" s="49">
        <f>VLOOKUP($A44,'Occupancy Raw Data'!$B$8:$BE$45,'Occupancy Raw Data'!L$3,FALSE)</f>
        <v>58.280182232346199</v>
      </c>
      <c r="H44" s="48">
        <f>VLOOKUP($A44,'Occupancy Raw Data'!$B$8:$BE$45,'Occupancy Raw Data'!N$3,FALSE)</f>
        <v>79.128701594532998</v>
      </c>
      <c r="I44" s="48">
        <f>VLOOKUP($A44,'Occupancy Raw Data'!$B$8:$BE$45,'Occupancy Raw Data'!O$3,FALSE)</f>
        <v>76.566059225512504</v>
      </c>
      <c r="J44" s="49">
        <f>VLOOKUP($A44,'Occupancy Raw Data'!$B$8:$BE$45,'Occupancy Raw Data'!P$3,FALSE)</f>
        <v>77.847380410022694</v>
      </c>
      <c r="K44" s="50">
        <f>VLOOKUP($A44,'Occupancy Raw Data'!$B$8:$BE$45,'Occupancy Raw Data'!R$3,FALSE)</f>
        <v>63.870810283110899</v>
      </c>
      <c r="M44" s="47">
        <f>VLOOKUP($A44,'Occupancy Raw Data'!$B$8:$BE$45,'Occupancy Raw Data'!T$3,FALSE)</f>
        <v>7.27945712523133</v>
      </c>
      <c r="N44" s="48">
        <f>VLOOKUP($A44,'Occupancy Raw Data'!$B$8:$BE$45,'Occupancy Raw Data'!U$3,FALSE)</f>
        <v>0.20397756246812801</v>
      </c>
      <c r="O44" s="48">
        <f>VLOOKUP($A44,'Occupancy Raw Data'!$B$8:$BE$45,'Occupancy Raw Data'!V$3,FALSE)</f>
        <v>-7.4142724745134299</v>
      </c>
      <c r="P44" s="48">
        <f>VLOOKUP($A44,'Occupancy Raw Data'!$B$8:$BE$45,'Occupancy Raw Data'!W$3,FALSE)</f>
        <v>3.6465638148667598</v>
      </c>
      <c r="Q44" s="48">
        <f>VLOOKUP($A44,'Occupancy Raw Data'!$B$8:$BE$45,'Occupancy Raw Data'!X$3,FALSE)</f>
        <v>3.7186379928315398</v>
      </c>
      <c r="R44" s="49">
        <f>VLOOKUP($A44,'Occupancy Raw Data'!$B$8:$BE$45,'Occupancy Raw Data'!Y$3,FALSE)</f>
        <v>1.2164968845811399</v>
      </c>
      <c r="S44" s="48">
        <f>VLOOKUP($A44,'Occupancy Raw Data'!$B$8:$BE$45,'Occupancy Raw Data'!AA$3,FALSE)</f>
        <v>-9.7434231893471903</v>
      </c>
      <c r="T44" s="48">
        <f>VLOOKUP($A44,'Occupancy Raw Data'!$B$8:$BE$45,'Occupancy Raw Data'!AB$3,FALSE)</f>
        <v>-11.807149885208201</v>
      </c>
      <c r="U44" s="49">
        <f>VLOOKUP($A44,'Occupancy Raw Data'!$B$8:$BE$45,'Occupancy Raw Data'!AC$3,FALSE)</f>
        <v>-10.7702349869451</v>
      </c>
      <c r="V44" s="50">
        <f>VLOOKUP($A44,'Occupancy Raw Data'!$B$8:$BE$45,'Occupancy Raw Data'!AE$3,FALSE)</f>
        <v>-3.3068538703122101</v>
      </c>
      <c r="X44" s="51">
        <f>VLOOKUP($A44,'ADR Raw Data'!$B$6:$BE$43,'ADR Raw Data'!G$1,FALSE)</f>
        <v>83.113063657274196</v>
      </c>
      <c r="Y44" s="52">
        <f>VLOOKUP($A44,'ADR Raw Data'!$B$6:$BE$43,'ADR Raw Data'!H$1,FALSE)</f>
        <v>85.632670330788798</v>
      </c>
      <c r="Z44" s="52">
        <f>VLOOKUP($A44,'ADR Raw Data'!$B$6:$BE$43,'ADR Raw Data'!I$1,FALSE)</f>
        <v>86.928241341341305</v>
      </c>
      <c r="AA44" s="52">
        <f>VLOOKUP($A44,'ADR Raw Data'!$B$6:$BE$43,'ADR Raw Data'!J$1,FALSE)</f>
        <v>90.059147722147003</v>
      </c>
      <c r="AB44" s="52">
        <f>VLOOKUP($A44,'ADR Raw Data'!$B$6:$BE$43,'ADR Raw Data'!K$1,FALSE)</f>
        <v>91.695647041036693</v>
      </c>
      <c r="AC44" s="53">
        <f>VLOOKUP($A44,'ADR Raw Data'!$B$6:$BE$43,'ADR Raw Data'!L$1,FALSE)</f>
        <v>87.787863445378093</v>
      </c>
      <c r="AD44" s="52">
        <f>VLOOKUP($A44,'ADR Raw Data'!$B$6:$BE$43,'ADR Raw Data'!N$1,FALSE)</f>
        <v>112.240691939546</v>
      </c>
      <c r="AE44" s="52">
        <f>VLOOKUP($A44,'ADR Raw Data'!$B$6:$BE$43,'ADR Raw Data'!O$1,FALSE)</f>
        <v>112.804895165489</v>
      </c>
      <c r="AF44" s="53">
        <f>VLOOKUP($A44,'ADR Raw Data'!$B$6:$BE$43,'ADR Raw Data'!P$1,FALSE)</f>
        <v>112.518150329188</v>
      </c>
      <c r="AG44" s="54">
        <f>VLOOKUP($A44,'ADR Raw Data'!$B$6:$BE$43,'ADR Raw Data'!R$1,FALSE)</f>
        <v>96.399836995287203</v>
      </c>
      <c r="AI44" s="47">
        <f>VLOOKUP($A44,'ADR Raw Data'!$B$6:$BE$43,'ADR Raw Data'!T$1,FALSE)</f>
        <v>-5.3080543571744698</v>
      </c>
      <c r="AJ44" s="48">
        <f>VLOOKUP($A44,'ADR Raw Data'!$B$6:$BE$43,'ADR Raw Data'!U$1,FALSE)</f>
        <v>-1.5846638741361501</v>
      </c>
      <c r="AK44" s="48">
        <f>VLOOKUP($A44,'ADR Raw Data'!$B$6:$BE$43,'ADR Raw Data'!V$1,FALSE)</f>
        <v>-3.9898533250416399</v>
      </c>
      <c r="AL44" s="48">
        <f>VLOOKUP($A44,'ADR Raw Data'!$B$6:$BE$43,'ADR Raw Data'!W$1,FALSE)</f>
        <v>0.61594208121198002</v>
      </c>
      <c r="AM44" s="48">
        <f>VLOOKUP($A44,'ADR Raw Data'!$B$6:$BE$43,'ADR Raw Data'!X$1,FALSE)</f>
        <v>1.31225940221007</v>
      </c>
      <c r="AN44" s="49">
        <f>VLOOKUP($A44,'ADR Raw Data'!$B$6:$BE$43,'ADR Raw Data'!Y$1,FALSE)</f>
        <v>-1.56834091712534</v>
      </c>
      <c r="AO44" s="48">
        <f>VLOOKUP($A44,'ADR Raw Data'!$B$6:$BE$43,'ADR Raw Data'!AA$1,FALSE)</f>
        <v>-3.5695929387199201</v>
      </c>
      <c r="AP44" s="48">
        <f>VLOOKUP($A44,'ADR Raw Data'!$B$6:$BE$43,'ADR Raw Data'!AB$1,FALSE)</f>
        <v>-5.5705331099799702</v>
      </c>
      <c r="AQ44" s="49">
        <f>VLOOKUP($A44,'ADR Raw Data'!$B$6:$BE$43,'ADR Raw Data'!AC$1,FALSE)</f>
        <v>-4.5809287551206204</v>
      </c>
      <c r="AR44" s="50">
        <f>VLOOKUP($A44,'ADR Raw Data'!$B$6:$BE$43,'ADR Raw Data'!AE$1,FALSE)</f>
        <v>-3.6286187276798199</v>
      </c>
      <c r="AS44" s="40"/>
      <c r="AT44" s="51">
        <f>VLOOKUP($A44,'RevPAR Raw Data'!$B$6:$BE$43,'RevPAR Raw Data'!G$1,FALSE)</f>
        <v>41.154219162870099</v>
      </c>
      <c r="AU44" s="52">
        <f>VLOOKUP($A44,'RevPAR Raw Data'!$B$6:$BE$43,'RevPAR Raw Data'!H$1,FALSE)</f>
        <v>47.912356833712899</v>
      </c>
      <c r="AV44" s="52">
        <f>VLOOKUP($A44,'RevPAR Raw Data'!$B$6:$BE$43,'RevPAR Raw Data'!I$1,FALSE)</f>
        <v>49.454050740318898</v>
      </c>
      <c r="AW44" s="52">
        <f>VLOOKUP($A44,'RevPAR Raw Data'!$B$6:$BE$43,'RevPAR Raw Data'!J$1,FALSE)</f>
        <v>56.851119162870098</v>
      </c>
      <c r="AX44" s="52">
        <f>VLOOKUP($A44,'RevPAR Raw Data'!$B$6:$BE$43,'RevPAR Raw Data'!K$1,FALSE)</f>
        <v>60.442888069475998</v>
      </c>
      <c r="AY44" s="53">
        <f>VLOOKUP($A44,'RevPAR Raw Data'!$B$6:$BE$43,'RevPAR Raw Data'!L$1,FALSE)</f>
        <v>51.1629267938496</v>
      </c>
      <c r="AZ44" s="52">
        <f>VLOOKUP($A44,'RevPAR Raw Data'!$B$6:$BE$43,'RevPAR Raw Data'!N$1,FALSE)</f>
        <v>88.814602192482894</v>
      </c>
      <c r="BA44" s="52">
        <f>VLOOKUP($A44,'RevPAR Raw Data'!$B$6:$BE$43,'RevPAR Raw Data'!O$1,FALSE)</f>
        <v>86.370262841685602</v>
      </c>
      <c r="BB44" s="53">
        <f>VLOOKUP($A44,'RevPAR Raw Data'!$B$6:$BE$43,'RevPAR Raw Data'!P$1,FALSE)</f>
        <v>87.592432517084205</v>
      </c>
      <c r="BC44" s="54">
        <f>VLOOKUP($A44,'RevPAR Raw Data'!$B$6:$BE$43,'RevPAR Raw Data'!R$1,FALSE)</f>
        <v>61.571357000488099</v>
      </c>
      <c r="BE44" s="47">
        <f>VLOOKUP($A44,'RevPAR Raw Data'!$B$6:$BE$43,'RevPAR Raw Data'!T$1,FALSE)</f>
        <v>1.58500522694237</v>
      </c>
      <c r="BF44" s="48">
        <f>VLOOKUP($A44,'RevPAR Raw Data'!$B$6:$BE$43,'RevPAR Raw Data'!U$1,FALSE)</f>
        <v>-1.3839186704118001</v>
      </c>
      <c r="BG44" s="48">
        <f>VLOOKUP($A44,'RevPAR Raw Data'!$B$6:$BE$43,'RevPAR Raw Data'!V$1,FALSE)</f>
        <v>-11.108307202702999</v>
      </c>
      <c r="BH44" s="48">
        <f>VLOOKUP($A44,'RevPAR Raw Data'!$B$6:$BE$43,'RevPAR Raw Data'!W$1,FALSE)</f>
        <v>4.2849666171327501</v>
      </c>
      <c r="BI44" s="48">
        <f>VLOOKUP($A44,'RevPAR Raw Data'!$B$6:$BE$43,'RevPAR Raw Data'!X$1,FALSE)</f>
        <v>5.0796955717366998</v>
      </c>
      <c r="BJ44" s="49">
        <f>VLOOKUP($A44,'RevPAR Raw Data'!$B$6:$BE$43,'RevPAR Raw Data'!Y$1,FALSE)</f>
        <v>-0.37092285094063698</v>
      </c>
      <c r="BK44" s="48">
        <f>VLOOKUP($A44,'RevPAR Raw Data'!$B$6:$BE$43,'RevPAR Raw Data'!AA$1,FALSE)</f>
        <v>-12.965215581910501</v>
      </c>
      <c r="BL44" s="48">
        <f>VLOOKUP($A44,'RevPAR Raw Data'!$B$6:$BE$43,'RevPAR Raw Data'!AB$1,FALSE)</f>
        <v>-16.719961801487699</v>
      </c>
      <c r="BM44" s="49">
        <f>VLOOKUP($A44,'RevPAR Raw Data'!$B$6:$BE$43,'RevPAR Raw Data'!AC$1,FALSE)</f>
        <v>-14.857786950554701</v>
      </c>
      <c r="BN44" s="50">
        <f>VLOOKUP($A44,'RevPAR Raw Data'!$B$6:$BE$43,'RevPAR Raw Data'!AE$1,FALSE)</f>
        <v>-6.8154794791568802</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46.891239792130598</v>
      </c>
      <c r="C47" s="48">
        <f>VLOOKUP($A47,'Occupancy Raw Data'!$B$8:$BE$45,'Occupancy Raw Data'!H$3,FALSE)</f>
        <v>52.248824548379098</v>
      </c>
      <c r="D47" s="48">
        <f>VLOOKUP($A47,'Occupancy Raw Data'!$B$8:$BE$45,'Occupancy Raw Data'!I$3,FALSE)</f>
        <v>56.470260912575696</v>
      </c>
      <c r="E47" s="48">
        <f>VLOOKUP($A47,'Occupancy Raw Data'!$B$8:$BE$45,'Occupancy Raw Data'!J$3,FALSE)</f>
        <v>65.441449239520196</v>
      </c>
      <c r="F47" s="48">
        <f>VLOOKUP($A47,'Occupancy Raw Data'!$B$8:$BE$45,'Occupancy Raw Data'!K$3,FALSE)</f>
        <v>68.025843947075501</v>
      </c>
      <c r="G47" s="49">
        <f>VLOOKUP($A47,'Occupancy Raw Data'!$B$8:$BE$45,'Occupancy Raw Data'!L$3,FALSE)</f>
        <v>57.8175633889919</v>
      </c>
      <c r="H47" s="48">
        <f>VLOOKUP($A47,'Occupancy Raw Data'!$B$8:$BE$45,'Occupancy Raw Data'!N$3,FALSE)</f>
        <v>76.428218127859495</v>
      </c>
      <c r="I47" s="48">
        <f>VLOOKUP($A47,'Occupancy Raw Data'!$B$8:$BE$45,'Occupancy Raw Data'!O$3,FALSE)</f>
        <v>77.729689625324497</v>
      </c>
      <c r="J47" s="49">
        <f>VLOOKUP($A47,'Occupancy Raw Data'!$B$8:$BE$45,'Occupancy Raw Data'!P$3,FALSE)</f>
        <v>77.078953876591996</v>
      </c>
      <c r="K47" s="50">
        <f>VLOOKUP($A47,'Occupancy Raw Data'!$B$8:$BE$45,'Occupancy Raw Data'!R$3,FALSE)</f>
        <v>63.321790137634899</v>
      </c>
      <c r="M47" s="47">
        <f>VLOOKUP($A47,'Occupancy Raw Data'!$B$8:$BE$45,'Occupancy Raw Data'!T$3,FALSE)</f>
        <v>-3.93080247393724</v>
      </c>
      <c r="N47" s="48">
        <f>VLOOKUP($A47,'Occupancy Raw Data'!$B$8:$BE$45,'Occupancy Raw Data'!U$3,FALSE)</f>
        <v>-12.7293678681245</v>
      </c>
      <c r="O47" s="48">
        <f>VLOOKUP($A47,'Occupancy Raw Data'!$B$8:$BE$45,'Occupancy Raw Data'!V$3,FALSE)</f>
        <v>-13.4718086922617</v>
      </c>
      <c r="P47" s="48">
        <f>VLOOKUP($A47,'Occupancy Raw Data'!$B$8:$BE$45,'Occupancy Raw Data'!W$3,FALSE)</f>
        <v>-2.43746450749821</v>
      </c>
      <c r="Q47" s="48">
        <f>VLOOKUP($A47,'Occupancy Raw Data'!$B$8:$BE$45,'Occupancy Raw Data'!X$3,FALSE)</f>
        <v>2.4907755340222599</v>
      </c>
      <c r="R47" s="49">
        <f>VLOOKUP($A47,'Occupancy Raw Data'!$B$8:$BE$45,'Occupancy Raw Data'!Y$3,FALSE)</f>
        <v>-5.9543876882727202</v>
      </c>
      <c r="S47" s="48">
        <f>VLOOKUP($A47,'Occupancy Raw Data'!$B$8:$BE$45,'Occupancy Raw Data'!AA$3,FALSE)</f>
        <v>-12.869542085087801</v>
      </c>
      <c r="T47" s="48">
        <f>VLOOKUP($A47,'Occupancy Raw Data'!$B$8:$BE$45,'Occupancy Raw Data'!AB$3,FALSE)</f>
        <v>-8.8071664521943092</v>
      </c>
      <c r="U47" s="49">
        <f>VLOOKUP($A47,'Occupancy Raw Data'!$B$8:$BE$45,'Occupancy Raw Data'!AC$3,FALSE)</f>
        <v>-10.867484062265101</v>
      </c>
      <c r="V47" s="50">
        <f>VLOOKUP($A47,'Occupancy Raw Data'!$B$8:$BE$45,'Occupancy Raw Data'!AE$3,FALSE)</f>
        <v>-7.72198743621981</v>
      </c>
      <c r="X47" s="51">
        <f>VLOOKUP($A47,'ADR Raw Data'!$B$6:$BE$43,'ADR Raw Data'!G$1,FALSE)</f>
        <v>107.512521934164</v>
      </c>
      <c r="Y47" s="52">
        <f>VLOOKUP($A47,'ADR Raw Data'!$B$6:$BE$43,'ADR Raw Data'!H$1,FALSE)</f>
        <v>107.025115742111</v>
      </c>
      <c r="Z47" s="52">
        <f>VLOOKUP($A47,'ADR Raw Data'!$B$6:$BE$43,'ADR Raw Data'!I$1,FALSE)</f>
        <v>109.38259320085299</v>
      </c>
      <c r="AA47" s="52">
        <f>VLOOKUP($A47,'ADR Raw Data'!$B$6:$BE$43,'ADR Raw Data'!J$1,FALSE)</f>
        <v>117.995465066843</v>
      </c>
      <c r="AB47" s="52">
        <f>VLOOKUP($A47,'ADR Raw Data'!$B$6:$BE$43,'ADR Raw Data'!K$1,FALSE)</f>
        <v>123.85494932969701</v>
      </c>
      <c r="AC47" s="53">
        <f>VLOOKUP($A47,'ADR Raw Data'!$B$6:$BE$43,'ADR Raw Data'!L$1,FALSE)</f>
        <v>114.010006738616</v>
      </c>
      <c r="AD47" s="52">
        <f>VLOOKUP($A47,'ADR Raw Data'!$B$6:$BE$43,'ADR Raw Data'!N$1,FALSE)</f>
        <v>148.146008575011</v>
      </c>
      <c r="AE47" s="52">
        <f>VLOOKUP($A47,'ADR Raw Data'!$B$6:$BE$43,'ADR Raw Data'!O$1,FALSE)</f>
        <v>151.21536907413201</v>
      </c>
      <c r="AF47" s="53">
        <f>VLOOKUP($A47,'ADR Raw Data'!$B$6:$BE$43,'ADR Raw Data'!P$1,FALSE)</f>
        <v>149.693645296488</v>
      </c>
      <c r="AG47" s="54">
        <f>VLOOKUP($A47,'ADR Raw Data'!$B$6:$BE$43,'ADR Raw Data'!R$1,FALSE)</f>
        <v>126.422540423275</v>
      </c>
      <c r="AI47" s="47">
        <f>VLOOKUP($A47,'ADR Raw Data'!$B$6:$BE$43,'ADR Raw Data'!T$1,FALSE)</f>
        <v>-0.690962665794294</v>
      </c>
      <c r="AJ47" s="48">
        <f>VLOOKUP($A47,'ADR Raw Data'!$B$6:$BE$43,'ADR Raw Data'!U$1,FALSE)</f>
        <v>-4.7279829268261597</v>
      </c>
      <c r="AK47" s="48">
        <f>VLOOKUP($A47,'ADR Raw Data'!$B$6:$BE$43,'ADR Raw Data'!V$1,FALSE)</f>
        <v>-6.3245736509132797</v>
      </c>
      <c r="AL47" s="48">
        <f>VLOOKUP($A47,'ADR Raw Data'!$B$6:$BE$43,'ADR Raw Data'!W$1,FALSE)</f>
        <v>1.4665738998478199</v>
      </c>
      <c r="AM47" s="48">
        <f>VLOOKUP($A47,'ADR Raw Data'!$B$6:$BE$43,'ADR Raw Data'!X$1,FALSE)</f>
        <v>1.6163523611689601</v>
      </c>
      <c r="AN47" s="49">
        <f>VLOOKUP($A47,'ADR Raw Data'!$B$6:$BE$43,'ADR Raw Data'!Y$1,FALSE)</f>
        <v>-1.3365476341473099</v>
      </c>
      <c r="AO47" s="48">
        <f>VLOOKUP($A47,'ADR Raw Data'!$B$6:$BE$43,'ADR Raw Data'!AA$1,FALSE)</f>
        <v>-17.375690508248599</v>
      </c>
      <c r="AP47" s="48">
        <f>VLOOKUP($A47,'ADR Raw Data'!$B$6:$BE$43,'ADR Raw Data'!AB$1,FALSE)</f>
        <v>-14.637458130625999</v>
      </c>
      <c r="AQ47" s="49">
        <f>VLOOKUP($A47,'ADR Raw Data'!$B$6:$BE$43,'ADR Raw Data'!AC$1,FALSE)</f>
        <v>-16.014870118952398</v>
      </c>
      <c r="AR47" s="50">
        <f>VLOOKUP($A47,'ADR Raw Data'!$B$6:$BE$43,'ADR Raw Data'!AE$1,FALSE)</f>
        <v>-8.4720227601764098</v>
      </c>
      <c r="AS47" s="40"/>
      <c r="AT47" s="51">
        <f>VLOOKUP($A47,'RevPAR Raw Data'!$B$6:$BE$43,'RevPAR Raw Data'!G$1,FALSE)</f>
        <v>50.413954466716099</v>
      </c>
      <c r="AU47" s="52">
        <f>VLOOKUP($A47,'RevPAR Raw Data'!$B$6:$BE$43,'RevPAR Raw Data'!H$1,FALSE)</f>
        <v>55.919364946795298</v>
      </c>
      <c r="AV47" s="52">
        <f>VLOOKUP($A47,'RevPAR Raw Data'!$B$6:$BE$43,'RevPAR Raw Data'!I$1,FALSE)</f>
        <v>61.768635773463501</v>
      </c>
      <c r="AW47" s="52">
        <f>VLOOKUP($A47,'RevPAR Raw Data'!$B$6:$BE$43,'RevPAR Raw Data'!J$1,FALSE)</f>
        <v>77.217942376653795</v>
      </c>
      <c r="AX47" s="52">
        <f>VLOOKUP($A47,'RevPAR Raw Data'!$B$6:$BE$43,'RevPAR Raw Data'!K$1,FALSE)</f>
        <v>84.253374551749701</v>
      </c>
      <c r="AY47" s="53">
        <f>VLOOKUP($A47,'RevPAR Raw Data'!$B$6:$BE$43,'RevPAR Raw Data'!L$1,FALSE)</f>
        <v>65.917807915893604</v>
      </c>
      <c r="AZ47" s="52">
        <f>VLOOKUP($A47,'RevPAR Raw Data'!$B$6:$BE$43,'RevPAR Raw Data'!N$1,FALSE)</f>
        <v>113.225354581426</v>
      </c>
      <c r="BA47" s="52">
        <f>VLOOKUP($A47,'RevPAR Raw Data'!$B$6:$BE$43,'RevPAR Raw Data'!O$1,FALSE)</f>
        <v>117.539237047112</v>
      </c>
      <c r="BB47" s="53">
        <f>VLOOKUP($A47,'RevPAR Raw Data'!$B$6:$BE$43,'RevPAR Raw Data'!P$1,FALSE)</f>
        <v>115.382295814269</v>
      </c>
      <c r="BC47" s="54">
        <f>VLOOKUP($A47,'RevPAR Raw Data'!$B$6:$BE$43,'RevPAR Raw Data'!R$1,FALSE)</f>
        <v>80.053015733493496</v>
      </c>
      <c r="BE47" s="47">
        <f>VLOOKUP($A47,'RevPAR Raw Data'!$B$6:$BE$43,'RevPAR Raw Data'!T$1,FALSE)</f>
        <v>-4.5946047621705102</v>
      </c>
      <c r="BF47" s="48">
        <f>VLOOKUP($A47,'RevPAR Raw Data'!$B$6:$BE$43,'RevPAR Raw Data'!U$1,FALSE)</f>
        <v>-16.855508455452799</v>
      </c>
      <c r="BG47" s="48">
        <f>VLOOKUP($A47,'RevPAR Raw Data'!$B$6:$BE$43,'RevPAR Raw Data'!V$1,FALSE)</f>
        <v>-18.944347880322699</v>
      </c>
      <c r="BH47" s="48">
        <f>VLOOKUP($A47,'RevPAR Raw Data'!$B$6:$BE$43,'RevPAR Raw Data'!W$1,FALSE)</f>
        <v>-1.0066378259354001</v>
      </c>
      <c r="BI47" s="48">
        <f>VLOOKUP($A47,'RevPAR Raw Data'!$B$6:$BE$43,'RevPAR Raw Data'!X$1,FALSE)</f>
        <v>4.1473876043468199</v>
      </c>
      <c r="BJ47" s="49">
        <f>VLOOKUP($A47,'RevPAR Raw Data'!$B$6:$BE$43,'RevPAR Raw Data'!Y$1,FALSE)</f>
        <v>-7.21135209464446</v>
      </c>
      <c r="BK47" s="48">
        <f>VLOOKUP($A47,'RevPAR Raw Data'!$B$6:$BE$43,'RevPAR Raw Data'!AA$1,FALSE)</f>
        <v>-28.0090607908027</v>
      </c>
      <c r="BL47" s="48">
        <f>VLOOKUP($A47,'RevPAR Raw Data'!$B$6:$BE$43,'RevPAR Raw Data'!AB$1,FALSE)</f>
        <v>-22.1554792808858</v>
      </c>
      <c r="BM47" s="49">
        <f>VLOOKUP($A47,'RevPAR Raw Data'!$B$6:$BE$43,'RevPAR Raw Data'!AC$1,FALSE)</f>
        <v>-25.141940723447899</v>
      </c>
      <c r="BN47" s="50">
        <f>VLOOKUP($A47,'RevPAR Raw Data'!$B$6:$BE$43,'RevPAR Raw Data'!AE$1,FALSE)</f>
        <v>-15.5398016632617</v>
      </c>
    </row>
    <row r="48" spans="1:66" x14ac:dyDescent="0.25">
      <c r="A48" s="63" t="s">
        <v>78</v>
      </c>
      <c r="B48" s="47">
        <f>VLOOKUP($A48,'Occupancy Raw Data'!$B$8:$BE$45,'Occupancy Raw Data'!G$3,FALSE)</f>
        <v>59.499609069585603</v>
      </c>
      <c r="C48" s="48">
        <f>VLOOKUP($A48,'Occupancy Raw Data'!$B$8:$BE$45,'Occupancy Raw Data'!H$3,FALSE)</f>
        <v>61.063330727130499</v>
      </c>
      <c r="D48" s="48">
        <f>VLOOKUP($A48,'Occupancy Raw Data'!$B$8:$BE$45,'Occupancy Raw Data'!I$3,FALSE)</f>
        <v>63.252541047693498</v>
      </c>
      <c r="E48" s="48">
        <f>VLOOKUP($A48,'Occupancy Raw Data'!$B$8:$BE$45,'Occupancy Raw Data'!J$3,FALSE)</f>
        <v>65.363565285379195</v>
      </c>
      <c r="F48" s="48">
        <f>VLOOKUP($A48,'Occupancy Raw Data'!$B$8:$BE$45,'Occupancy Raw Data'!K$3,FALSE)</f>
        <v>61.454261141516803</v>
      </c>
      <c r="G48" s="49">
        <f>VLOOKUP($A48,'Occupancy Raw Data'!$B$8:$BE$45,'Occupancy Raw Data'!L$3,FALSE)</f>
        <v>62.126661454261097</v>
      </c>
      <c r="H48" s="48">
        <f>VLOOKUP($A48,'Occupancy Raw Data'!$B$8:$BE$45,'Occupancy Raw Data'!N$3,FALSE)</f>
        <v>62.392494136043702</v>
      </c>
      <c r="I48" s="48">
        <f>VLOOKUP($A48,'Occupancy Raw Data'!$B$8:$BE$45,'Occupancy Raw Data'!O$3,FALSE)</f>
        <v>66.301798279906095</v>
      </c>
      <c r="J48" s="49">
        <f>VLOOKUP($A48,'Occupancy Raw Data'!$B$8:$BE$45,'Occupancy Raw Data'!P$3,FALSE)</f>
        <v>64.347146207974902</v>
      </c>
      <c r="K48" s="50">
        <f>VLOOKUP($A48,'Occupancy Raw Data'!$B$8:$BE$45,'Occupancy Raw Data'!R$3,FALSE)</f>
        <v>62.761085669607901</v>
      </c>
      <c r="M48" s="47">
        <f>VLOOKUP($A48,'Occupancy Raw Data'!$B$8:$BE$45,'Occupancy Raw Data'!T$3,FALSE)</f>
        <v>16.539050535987698</v>
      </c>
      <c r="N48" s="48">
        <f>VLOOKUP($A48,'Occupancy Raw Data'!$B$8:$BE$45,'Occupancy Raw Data'!U$3,FALSE)</f>
        <v>9.9999999999999893</v>
      </c>
      <c r="O48" s="48">
        <f>VLOOKUP($A48,'Occupancy Raw Data'!$B$8:$BE$45,'Occupancy Raw Data'!V$3,FALSE)</f>
        <v>3.5851472471190702</v>
      </c>
      <c r="P48" s="48">
        <f>VLOOKUP($A48,'Occupancy Raw Data'!$B$8:$BE$45,'Occupancy Raw Data'!W$3,FALSE)</f>
        <v>3.46534653465346</v>
      </c>
      <c r="Q48" s="48">
        <f>VLOOKUP($A48,'Occupancy Raw Data'!$B$8:$BE$45,'Occupancy Raw Data'!X$3,FALSE)</f>
        <v>9.77653631284916</v>
      </c>
      <c r="R48" s="49">
        <f>VLOOKUP($A48,'Occupancy Raw Data'!$B$8:$BE$45,'Occupancy Raw Data'!Y$3,FALSE)</f>
        <v>8.3151581243184207</v>
      </c>
      <c r="S48" s="48">
        <f>VLOOKUP($A48,'Occupancy Raw Data'!$B$8:$BE$45,'Occupancy Raw Data'!AA$3,FALSE)</f>
        <v>-1.35970333745364</v>
      </c>
      <c r="T48" s="48">
        <f>VLOOKUP($A48,'Occupancy Raw Data'!$B$8:$BE$45,'Occupancy Raw Data'!AB$3,FALSE)</f>
        <v>0.83234244946492197</v>
      </c>
      <c r="U48" s="49">
        <f>VLOOKUP($A48,'Occupancy Raw Data'!$B$8:$BE$45,'Occupancy Raw Data'!AC$3,FALSE)</f>
        <v>-0.24242424242424199</v>
      </c>
      <c r="V48" s="50">
        <f>VLOOKUP($A48,'Occupancy Raw Data'!$B$8:$BE$45,'Occupancy Raw Data'!AE$3,FALSE)</f>
        <v>5.6600225648740103</v>
      </c>
      <c r="X48" s="51">
        <f>VLOOKUP($A48,'ADR Raw Data'!$B$6:$BE$43,'ADR Raw Data'!G$1,FALSE)</f>
        <v>116.652601839684</v>
      </c>
      <c r="Y48" s="52">
        <f>VLOOKUP($A48,'ADR Raw Data'!$B$6:$BE$43,'ADR Raw Data'!H$1,FALSE)</f>
        <v>106.79668373879601</v>
      </c>
      <c r="Z48" s="52">
        <f>VLOOKUP($A48,'ADR Raw Data'!$B$6:$BE$43,'ADR Raw Data'!I$1,FALSE)</f>
        <v>105.887243510506</v>
      </c>
      <c r="AA48" s="52">
        <f>VLOOKUP($A48,'ADR Raw Data'!$B$6:$BE$43,'ADR Raw Data'!J$1,FALSE)</f>
        <v>103.47639952153099</v>
      </c>
      <c r="AB48" s="52">
        <f>VLOOKUP($A48,'ADR Raw Data'!$B$6:$BE$43,'ADR Raw Data'!K$1,FALSE)</f>
        <v>108.069058524173</v>
      </c>
      <c r="AC48" s="53">
        <f>VLOOKUP($A48,'ADR Raw Data'!$B$6:$BE$43,'ADR Raw Data'!L$1,FALSE)</f>
        <v>108.052396174175</v>
      </c>
      <c r="AD48" s="52">
        <f>VLOOKUP($A48,'ADR Raw Data'!$B$6:$BE$43,'ADR Raw Data'!N$1,FALSE)</f>
        <v>132.01211779448599</v>
      </c>
      <c r="AE48" s="52">
        <f>VLOOKUP($A48,'ADR Raw Data'!$B$6:$BE$43,'ADR Raw Data'!O$1,FALSE)</f>
        <v>138.638125</v>
      </c>
      <c r="AF48" s="53">
        <f>VLOOKUP($A48,'ADR Raw Data'!$B$6:$BE$43,'ADR Raw Data'!P$1,FALSE)</f>
        <v>135.42575941676699</v>
      </c>
      <c r="AG48" s="54">
        <f>VLOOKUP($A48,'ADR Raw Data'!$B$6:$BE$43,'ADR Raw Data'!R$1,FALSE)</f>
        <v>116.071003737319</v>
      </c>
      <c r="AI48" s="47">
        <f>VLOOKUP($A48,'ADR Raw Data'!$B$6:$BE$43,'ADR Raw Data'!T$1,FALSE)</f>
        <v>5.54649238285152</v>
      </c>
      <c r="AJ48" s="48">
        <f>VLOOKUP($A48,'ADR Raw Data'!$B$6:$BE$43,'ADR Raw Data'!U$1,FALSE)</f>
        <v>11.336303922462999</v>
      </c>
      <c r="AK48" s="48">
        <f>VLOOKUP($A48,'ADR Raw Data'!$B$6:$BE$43,'ADR Raw Data'!V$1,FALSE)</f>
        <v>7.0237923341174699</v>
      </c>
      <c r="AL48" s="48">
        <f>VLOOKUP($A48,'ADR Raw Data'!$B$6:$BE$43,'ADR Raw Data'!W$1,FALSE)</f>
        <v>3.6006818741804101</v>
      </c>
      <c r="AM48" s="48">
        <f>VLOOKUP($A48,'ADR Raw Data'!$B$6:$BE$43,'ADR Raw Data'!X$1,FALSE)</f>
        <v>3.0965231465967999</v>
      </c>
      <c r="AN48" s="49">
        <f>VLOOKUP($A48,'ADR Raw Data'!$B$6:$BE$43,'ADR Raw Data'!Y$1,FALSE)</f>
        <v>6.1700173960087303</v>
      </c>
      <c r="AO48" s="48">
        <f>VLOOKUP($A48,'ADR Raw Data'!$B$6:$BE$43,'ADR Raw Data'!AA$1,FALSE)</f>
        <v>1.1104611865493701</v>
      </c>
      <c r="AP48" s="48">
        <f>VLOOKUP($A48,'ADR Raw Data'!$B$6:$BE$43,'ADR Raw Data'!AB$1,FALSE)</f>
        <v>7.58775020025986</v>
      </c>
      <c r="AQ48" s="49">
        <f>VLOOKUP($A48,'ADR Raw Data'!$B$6:$BE$43,'ADR Raw Data'!AC$1,FALSE)</f>
        <v>4.4187311215628604</v>
      </c>
      <c r="AR48" s="50">
        <f>VLOOKUP($A48,'ADR Raw Data'!$B$6:$BE$43,'ADR Raw Data'!AE$1,FALSE)</f>
        <v>5.1022857139127504</v>
      </c>
      <c r="AS48" s="40"/>
      <c r="AT48" s="51">
        <f>VLOOKUP($A48,'RevPAR Raw Data'!$B$6:$BE$43,'RevPAR Raw Data'!G$1,FALSE)</f>
        <v>69.407842064112501</v>
      </c>
      <c r="AU48" s="52">
        <f>VLOOKUP($A48,'RevPAR Raw Data'!$B$6:$BE$43,'RevPAR Raw Data'!H$1,FALSE)</f>
        <v>65.213612197028894</v>
      </c>
      <c r="AV48" s="52">
        <f>VLOOKUP($A48,'RevPAR Raw Data'!$B$6:$BE$43,'RevPAR Raw Data'!I$1,FALSE)</f>
        <v>66.976372165754398</v>
      </c>
      <c r="AW48" s="52">
        <f>VLOOKUP($A48,'RevPAR Raw Data'!$B$6:$BE$43,'RevPAR Raw Data'!J$1,FALSE)</f>
        <v>67.635863956215701</v>
      </c>
      <c r="AX48" s="52">
        <f>VLOOKUP($A48,'RevPAR Raw Data'!$B$6:$BE$43,'RevPAR Raw Data'!K$1,FALSE)</f>
        <v>66.413041438623907</v>
      </c>
      <c r="AY48" s="53">
        <f>VLOOKUP($A48,'RevPAR Raw Data'!$B$6:$BE$43,'RevPAR Raw Data'!L$1,FALSE)</f>
        <v>67.1293463643471</v>
      </c>
      <c r="AZ48" s="52">
        <f>VLOOKUP($A48,'RevPAR Raw Data'!$B$6:$BE$43,'RevPAR Raw Data'!N$1,FALSE)</f>
        <v>82.365652853792</v>
      </c>
      <c r="BA48" s="52">
        <f>VLOOKUP($A48,'RevPAR Raw Data'!$B$6:$BE$43,'RevPAR Raw Data'!O$1,FALSE)</f>
        <v>91.919569976544096</v>
      </c>
      <c r="BB48" s="53">
        <f>VLOOKUP($A48,'RevPAR Raw Data'!$B$6:$BE$43,'RevPAR Raw Data'!P$1,FALSE)</f>
        <v>87.142611415168105</v>
      </c>
      <c r="BC48" s="54">
        <f>VLOOKUP($A48,'RevPAR Raw Data'!$B$6:$BE$43,'RevPAR Raw Data'!R$1,FALSE)</f>
        <v>72.847422093153099</v>
      </c>
      <c r="BE48" s="47">
        <f>VLOOKUP($A48,'RevPAR Raw Data'!$B$6:$BE$43,'RevPAR Raw Data'!T$1,FALSE)</f>
        <v>23.002880097013701</v>
      </c>
      <c r="BF48" s="48">
        <f>VLOOKUP($A48,'RevPAR Raw Data'!$B$6:$BE$43,'RevPAR Raw Data'!U$1,FALSE)</f>
        <v>22.469934314709398</v>
      </c>
      <c r="BG48" s="48">
        <f>VLOOKUP($A48,'RevPAR Raw Data'!$B$6:$BE$43,'RevPAR Raw Data'!V$1,FALSE)</f>
        <v>10.860752878746499</v>
      </c>
      <c r="BH48" s="48">
        <f>VLOOKUP($A48,'RevPAR Raw Data'!$B$6:$BE$43,'RevPAR Raw Data'!W$1,FALSE)</f>
        <v>7.1908045133846796</v>
      </c>
      <c r="BI48" s="48">
        <f>VLOOKUP($A48,'RevPAR Raw Data'!$B$6:$BE$43,'RevPAR Raw Data'!X$1,FALSE)</f>
        <v>13.1757921693087</v>
      </c>
      <c r="BJ48" s="49">
        <f>VLOOKUP($A48,'RevPAR Raw Data'!$B$6:$BE$43,'RevPAR Raw Data'!Y$1,FALSE)</f>
        <v>14.9982222231032</v>
      </c>
      <c r="BK48" s="48">
        <f>VLOOKUP($A48,'RevPAR Raw Data'!$B$6:$BE$43,'RevPAR Raw Data'!AA$1,FALSE)</f>
        <v>-0.26434112871891502</v>
      </c>
      <c r="BL48" s="48">
        <f>VLOOKUP($A48,'RevPAR Raw Data'!$B$6:$BE$43,'RevPAR Raw Data'!AB$1,FALSE)</f>
        <v>8.4832487156009098</v>
      </c>
      <c r="BM48" s="49">
        <f>VLOOKUP($A48,'RevPAR Raw Data'!$B$6:$BE$43,'RevPAR Raw Data'!AC$1,FALSE)</f>
        <v>4.16559480369241</v>
      </c>
      <c r="BN48" s="50">
        <f>VLOOKUP($A48,'RevPAR Raw Data'!$B$6:$BE$43,'RevPAR Raw Data'!AE$1,FALSE)</f>
        <v>11.051098801518499</v>
      </c>
    </row>
    <row r="49" spans="1:66" x14ac:dyDescent="0.25">
      <c r="A49" s="63" t="s">
        <v>79</v>
      </c>
      <c r="B49" s="47">
        <f>VLOOKUP($A49,'Occupancy Raw Data'!$B$8:$BE$45,'Occupancy Raw Data'!G$3,FALSE)</f>
        <v>41.168091168091102</v>
      </c>
      <c r="C49" s="48">
        <f>VLOOKUP($A49,'Occupancy Raw Data'!$B$8:$BE$45,'Occupancy Raw Data'!H$3,FALSE)</f>
        <v>43.019943019943</v>
      </c>
      <c r="D49" s="48">
        <f>VLOOKUP($A49,'Occupancy Raw Data'!$B$8:$BE$45,'Occupancy Raw Data'!I$3,FALSE)</f>
        <v>47.578347578347497</v>
      </c>
      <c r="E49" s="48">
        <f>VLOOKUP($A49,'Occupancy Raw Data'!$B$8:$BE$45,'Occupancy Raw Data'!J$3,FALSE)</f>
        <v>52.706552706552699</v>
      </c>
      <c r="F49" s="48">
        <f>VLOOKUP($A49,'Occupancy Raw Data'!$B$8:$BE$45,'Occupancy Raw Data'!K$3,FALSE)</f>
        <v>50.7122507122507</v>
      </c>
      <c r="G49" s="49">
        <f>VLOOKUP($A49,'Occupancy Raw Data'!$B$8:$BE$45,'Occupancy Raw Data'!L$3,FALSE)</f>
        <v>47.037037037037003</v>
      </c>
      <c r="H49" s="48">
        <f>VLOOKUP($A49,'Occupancy Raw Data'!$B$8:$BE$45,'Occupancy Raw Data'!N$3,FALSE)</f>
        <v>61.680911680911599</v>
      </c>
      <c r="I49" s="48">
        <f>VLOOKUP($A49,'Occupancy Raw Data'!$B$8:$BE$45,'Occupancy Raw Data'!O$3,FALSE)</f>
        <v>64.886039886039796</v>
      </c>
      <c r="J49" s="49">
        <f>VLOOKUP($A49,'Occupancy Raw Data'!$B$8:$BE$45,'Occupancy Raw Data'!P$3,FALSE)</f>
        <v>63.283475783475701</v>
      </c>
      <c r="K49" s="50">
        <f>VLOOKUP($A49,'Occupancy Raw Data'!$B$8:$BE$45,'Occupancy Raw Data'!R$3,FALSE)</f>
        <v>51.678876678876598</v>
      </c>
      <c r="M49" s="47">
        <f>VLOOKUP($A49,'Occupancy Raw Data'!$B$8:$BE$45,'Occupancy Raw Data'!T$3,FALSE)</f>
        <v>2.3657755139236598</v>
      </c>
      <c r="N49" s="48">
        <f>VLOOKUP($A49,'Occupancy Raw Data'!$B$8:$BE$45,'Occupancy Raw Data'!U$3,FALSE)</f>
        <v>-13.9018213543958</v>
      </c>
      <c r="O49" s="48">
        <f>VLOOKUP($A49,'Occupancy Raw Data'!$B$8:$BE$45,'Occupancy Raw Data'!V$3,FALSE)</f>
        <v>-10.136548116087701</v>
      </c>
      <c r="P49" s="48">
        <f>VLOOKUP($A49,'Occupancy Raw Data'!$B$8:$BE$45,'Occupancy Raw Data'!W$3,FALSE)</f>
        <v>-3.4149152015156901</v>
      </c>
      <c r="Q49" s="48">
        <f>VLOOKUP($A49,'Occupancy Raw Data'!$B$8:$BE$45,'Occupancy Raw Data'!X$3,FALSE)</f>
        <v>-5.7836549660449004</v>
      </c>
      <c r="R49" s="49">
        <f>VLOOKUP($A49,'Occupancy Raw Data'!$B$8:$BE$45,'Occupancy Raw Data'!Y$3,FALSE)</f>
        <v>-6.4956881511390199</v>
      </c>
      <c r="S49" s="48">
        <f>VLOOKUP($A49,'Occupancy Raw Data'!$B$8:$BE$45,'Occupancy Raw Data'!AA$3,FALSE)</f>
        <v>-4.2032528362707096</v>
      </c>
      <c r="T49" s="48">
        <f>VLOOKUP($A49,'Occupancy Raw Data'!$B$8:$BE$45,'Occupancy Raw Data'!AB$3,FALSE)</f>
        <v>4.1703053387835904</v>
      </c>
      <c r="U49" s="49">
        <f>VLOOKUP($A49,'Occupancy Raw Data'!$B$8:$BE$45,'Occupancy Raw Data'!AC$3,FALSE)</f>
        <v>-8.5843151048923302E-2</v>
      </c>
      <c r="V49" s="50">
        <f>VLOOKUP($A49,'Occupancy Raw Data'!$B$8:$BE$45,'Occupancy Raw Data'!AE$3,FALSE)</f>
        <v>-4.3487457961142102</v>
      </c>
      <c r="X49" s="51">
        <f>VLOOKUP($A49,'ADR Raw Data'!$B$6:$BE$43,'ADR Raw Data'!G$1,FALSE)</f>
        <v>101.616903114186</v>
      </c>
      <c r="Y49" s="52">
        <f>VLOOKUP($A49,'ADR Raw Data'!$B$6:$BE$43,'ADR Raw Data'!H$1,FALSE)</f>
        <v>98.975480132450301</v>
      </c>
      <c r="Z49" s="52">
        <f>VLOOKUP($A49,'ADR Raw Data'!$B$6:$BE$43,'ADR Raw Data'!I$1,FALSE)</f>
        <v>104.00568862275399</v>
      </c>
      <c r="AA49" s="52">
        <f>VLOOKUP($A49,'ADR Raw Data'!$B$6:$BE$43,'ADR Raw Data'!J$1,FALSE)</f>
        <v>103.84770270270199</v>
      </c>
      <c r="AB49" s="52">
        <f>VLOOKUP($A49,'ADR Raw Data'!$B$6:$BE$43,'ADR Raw Data'!K$1,FALSE)</f>
        <v>103.025547752808</v>
      </c>
      <c r="AC49" s="53">
        <f>VLOOKUP($A49,'ADR Raw Data'!$B$6:$BE$43,'ADR Raw Data'!L$1,FALSE)</f>
        <v>102.420669291338</v>
      </c>
      <c r="AD49" s="52">
        <f>VLOOKUP($A49,'ADR Raw Data'!$B$6:$BE$43,'ADR Raw Data'!N$1,FALSE)</f>
        <v>125.504734411085</v>
      </c>
      <c r="AE49" s="52">
        <f>VLOOKUP($A49,'ADR Raw Data'!$B$6:$BE$43,'ADR Raw Data'!O$1,FALSE)</f>
        <v>130.49097694840799</v>
      </c>
      <c r="AF49" s="53">
        <f>VLOOKUP($A49,'ADR Raw Data'!$B$6:$BE$43,'ADR Raw Data'!P$1,FALSE)</f>
        <v>128.060990433314</v>
      </c>
      <c r="AG49" s="54">
        <f>VLOOKUP($A49,'ADR Raw Data'!$B$6:$BE$43,'ADR Raw Data'!R$1,FALSE)</f>
        <v>111.391500295333</v>
      </c>
      <c r="AI49" s="47">
        <f>VLOOKUP($A49,'ADR Raw Data'!$B$6:$BE$43,'ADR Raw Data'!T$1,FALSE)</f>
        <v>1.0562620268413001</v>
      </c>
      <c r="AJ49" s="48">
        <f>VLOOKUP($A49,'ADR Raw Data'!$B$6:$BE$43,'ADR Raw Data'!U$1,FALSE)</f>
        <v>1.0892452933505099</v>
      </c>
      <c r="AK49" s="48">
        <f>VLOOKUP($A49,'ADR Raw Data'!$B$6:$BE$43,'ADR Raw Data'!V$1,FALSE)</f>
        <v>5.6170235322837803</v>
      </c>
      <c r="AL49" s="48">
        <f>VLOOKUP($A49,'ADR Raw Data'!$B$6:$BE$43,'ADR Raw Data'!W$1,FALSE)</f>
        <v>4.9698644145407203</v>
      </c>
      <c r="AM49" s="48">
        <f>VLOOKUP($A49,'ADR Raw Data'!$B$6:$BE$43,'ADR Raw Data'!X$1,FALSE)</f>
        <v>3.2239975110427901</v>
      </c>
      <c r="AN49" s="49">
        <f>VLOOKUP($A49,'ADR Raw Data'!$B$6:$BE$43,'ADR Raw Data'!Y$1,FALSE)</f>
        <v>3.3726268379886899</v>
      </c>
      <c r="AO49" s="48">
        <f>VLOOKUP($A49,'ADR Raw Data'!$B$6:$BE$43,'ADR Raw Data'!AA$1,FALSE)</f>
        <v>1.0213284665768101</v>
      </c>
      <c r="AP49" s="48">
        <f>VLOOKUP($A49,'ADR Raw Data'!$B$6:$BE$43,'ADR Raw Data'!AB$1,FALSE)</f>
        <v>5.3141706589447901</v>
      </c>
      <c r="AQ49" s="49">
        <f>VLOOKUP($A49,'ADR Raw Data'!$B$6:$BE$43,'ADR Raw Data'!AC$1,FALSE)</f>
        <v>3.21351457084624</v>
      </c>
      <c r="AR49" s="50">
        <f>VLOOKUP($A49,'ADR Raw Data'!$B$6:$BE$43,'ADR Raw Data'!AE$1,FALSE)</f>
        <v>3.66729401605195</v>
      </c>
      <c r="AS49" s="40"/>
      <c r="AT49" s="51">
        <f>VLOOKUP($A49,'RevPAR Raw Data'!$B$6:$BE$43,'RevPAR Raw Data'!G$1,FALSE)</f>
        <v>41.833739316239303</v>
      </c>
      <c r="AU49" s="52">
        <f>VLOOKUP($A49,'RevPAR Raw Data'!$B$6:$BE$43,'RevPAR Raw Data'!H$1,FALSE)</f>
        <v>42.5791951566951</v>
      </c>
      <c r="AV49" s="52">
        <f>VLOOKUP($A49,'RevPAR Raw Data'!$B$6:$BE$43,'RevPAR Raw Data'!I$1,FALSE)</f>
        <v>49.484188034188001</v>
      </c>
      <c r="AW49" s="52">
        <f>VLOOKUP($A49,'RevPAR Raw Data'!$B$6:$BE$43,'RevPAR Raw Data'!J$1,FALSE)</f>
        <v>54.7345441595441</v>
      </c>
      <c r="AX49" s="52">
        <f>VLOOKUP($A49,'RevPAR Raw Data'!$B$6:$BE$43,'RevPAR Raw Data'!K$1,FALSE)</f>
        <v>52.246574074073997</v>
      </c>
      <c r="AY49" s="53">
        <f>VLOOKUP($A49,'RevPAR Raw Data'!$B$6:$BE$43,'RevPAR Raw Data'!L$1,FALSE)</f>
        <v>48.175648148148099</v>
      </c>
      <c r="AZ49" s="52">
        <f>VLOOKUP($A49,'RevPAR Raw Data'!$B$6:$BE$43,'RevPAR Raw Data'!N$1,FALSE)</f>
        <v>77.412464387464297</v>
      </c>
      <c r="BA49" s="52">
        <f>VLOOKUP($A49,'RevPAR Raw Data'!$B$6:$BE$43,'RevPAR Raw Data'!O$1,FALSE)</f>
        <v>84.670427350427303</v>
      </c>
      <c r="BB49" s="53">
        <f>VLOOKUP($A49,'RevPAR Raw Data'!$B$6:$BE$43,'RevPAR Raw Data'!P$1,FALSE)</f>
        <v>81.0414458689458</v>
      </c>
      <c r="BC49" s="54">
        <f>VLOOKUP($A49,'RevPAR Raw Data'!$B$6:$BE$43,'RevPAR Raw Data'!R$1,FALSE)</f>
        <v>57.565876068375999</v>
      </c>
      <c r="BE49" s="47">
        <f>VLOOKUP($A49,'RevPAR Raw Data'!$B$6:$BE$43,'RevPAR Raw Data'!T$1,FALSE)</f>
        <v>3.4470263291588501</v>
      </c>
      <c r="BF49" s="48">
        <f>VLOOKUP($A49,'RevPAR Raw Data'!$B$6:$BE$43,'RevPAR Raw Data'!U$1,FALSE)</f>
        <v>-12.9640009958381</v>
      </c>
      <c r="BG49" s="48">
        <f>VLOOKUP($A49,'RevPAR Raw Data'!$B$6:$BE$43,'RevPAR Raw Data'!V$1,FALSE)</f>
        <v>-5.0888968768458804</v>
      </c>
      <c r="BH49" s="48">
        <f>VLOOKUP($A49,'RevPAR Raw Data'!$B$6:$BE$43,'RevPAR Raw Data'!W$1,FALSE)</f>
        <v>1.3852325576381599</v>
      </c>
      <c r="BI49" s="48">
        <f>VLOOKUP($A49,'RevPAR Raw Data'!$B$6:$BE$43,'RevPAR Raw Data'!X$1,FALSE)</f>
        <v>-2.7461223471546901</v>
      </c>
      <c r="BJ49" s="49">
        <f>VLOOKUP($A49,'RevPAR Raw Data'!$B$6:$BE$43,'RevPAR Raw Data'!Y$1,FALSE)</f>
        <v>-3.34213663504769</v>
      </c>
      <c r="BK49" s="48">
        <f>VLOOKUP($A49,'RevPAR Raw Data'!$B$6:$BE$43,'RevPAR Raw Data'!AA$1,FALSE)</f>
        <v>-3.2248533874329302</v>
      </c>
      <c r="BL49" s="48">
        <f>VLOOKUP($A49,'RevPAR Raw Data'!$B$6:$BE$43,'RevPAR Raw Data'!AB$1,FALSE)</f>
        <v>9.7060931404304398</v>
      </c>
      <c r="BM49" s="49">
        <f>VLOOKUP($A49,'RevPAR Raw Data'!$B$6:$BE$43,'RevPAR Raw Data'!AC$1,FALSE)</f>
        <v>3.1249128376302799</v>
      </c>
      <c r="BN49" s="50">
        <f>VLOOKUP($A49,'RevPAR Raw Data'!$B$6:$BE$43,'RevPAR Raw Data'!AE$1,FALSE)</f>
        <v>-0.84093307441647103</v>
      </c>
    </row>
    <row r="50" spans="1:66" x14ac:dyDescent="0.25">
      <c r="A50" s="63" t="s">
        <v>80</v>
      </c>
      <c r="B50" s="47">
        <f>VLOOKUP($A50,'Occupancy Raw Data'!$B$8:$BE$45,'Occupancy Raw Data'!G$3,FALSE)</f>
        <v>44.5</v>
      </c>
      <c r="C50" s="48">
        <f>VLOOKUP($A50,'Occupancy Raw Data'!$B$8:$BE$45,'Occupancy Raw Data'!H$3,FALSE)</f>
        <v>48.120339418873698</v>
      </c>
      <c r="D50" s="48">
        <f>VLOOKUP($A50,'Occupancy Raw Data'!$B$8:$BE$45,'Occupancy Raw Data'!I$3,FALSE)</f>
        <v>52.334790434558997</v>
      </c>
      <c r="E50" s="48">
        <f>VLOOKUP($A50,'Occupancy Raw Data'!$B$8:$BE$45,'Occupancy Raw Data'!J$3,FALSE)</f>
        <v>58.7580354847004</v>
      </c>
      <c r="F50" s="48">
        <f>VLOOKUP($A50,'Occupancy Raw Data'!$B$8:$BE$45,'Occupancy Raw Data'!K$3,FALSE)</f>
        <v>59.884289020313702</v>
      </c>
      <c r="G50" s="49">
        <f>VLOOKUP($A50,'Occupancy Raw Data'!$B$8:$BE$45,'Occupancy Raw Data'!L$3,FALSE)</f>
        <v>52.71484375</v>
      </c>
      <c r="H50" s="48">
        <f>VLOOKUP($A50,'Occupancy Raw Data'!$B$8:$BE$45,'Occupancy Raw Data'!N$3,FALSE)</f>
        <v>69.606582669066498</v>
      </c>
      <c r="I50" s="48">
        <f>VLOOKUP($A50,'Occupancy Raw Data'!$B$8:$BE$45,'Occupancy Raw Data'!O$3,FALSE)</f>
        <v>72.234507585497497</v>
      </c>
      <c r="J50" s="49">
        <f>VLOOKUP($A50,'Occupancy Raw Data'!$B$8:$BE$45,'Occupancy Raw Data'!P$3,FALSE)</f>
        <v>70.920545127281997</v>
      </c>
      <c r="K50" s="50">
        <f>VLOOKUP($A50,'Occupancy Raw Data'!$B$8:$BE$45,'Occupancy Raw Data'!R$3,FALSE)</f>
        <v>57.914371741205798</v>
      </c>
      <c r="M50" s="47">
        <f>VLOOKUP($A50,'Occupancy Raw Data'!$B$8:$BE$45,'Occupancy Raw Data'!T$3,FALSE)</f>
        <v>-0.51551863389869601</v>
      </c>
      <c r="N50" s="48">
        <f>VLOOKUP($A50,'Occupancy Raw Data'!$B$8:$BE$45,'Occupancy Raw Data'!U$3,FALSE)</f>
        <v>-1.07377224614347</v>
      </c>
      <c r="O50" s="48">
        <f>VLOOKUP($A50,'Occupancy Raw Data'!$B$8:$BE$45,'Occupancy Raw Data'!V$3,FALSE)</f>
        <v>2.3816345560114498</v>
      </c>
      <c r="P50" s="48">
        <f>VLOOKUP($A50,'Occupancy Raw Data'!$B$8:$BE$45,'Occupancy Raw Data'!W$3,FALSE)</f>
        <v>13.2380839020843</v>
      </c>
      <c r="Q50" s="48">
        <f>VLOOKUP($A50,'Occupancy Raw Data'!$B$8:$BE$45,'Occupancy Raw Data'!X$3,FALSE)</f>
        <v>6.5734084094234904</v>
      </c>
      <c r="R50" s="49">
        <f>VLOOKUP($A50,'Occupancy Raw Data'!$B$8:$BE$45,'Occupancy Raw Data'!Y$3,FALSE)</f>
        <v>4.3568201091176499</v>
      </c>
      <c r="S50" s="48">
        <f>VLOOKUP($A50,'Occupancy Raw Data'!$B$8:$BE$45,'Occupancy Raw Data'!AA$3,FALSE)</f>
        <v>-3.6748101420680301</v>
      </c>
      <c r="T50" s="48">
        <f>VLOOKUP($A50,'Occupancy Raw Data'!$B$8:$BE$45,'Occupancy Raw Data'!AB$3,FALSE)</f>
        <v>5.1170132003764898E-2</v>
      </c>
      <c r="U50" s="49">
        <f>VLOOKUP($A50,'Occupancy Raw Data'!$B$8:$BE$45,'Occupancy Raw Data'!AC$3,FALSE)</f>
        <v>-1.8126519793345901</v>
      </c>
      <c r="V50" s="50">
        <f>VLOOKUP($A50,'Occupancy Raw Data'!$B$8:$BE$45,'Occupancy Raw Data'!AE$3,FALSE)</f>
        <v>2.1083482454906899</v>
      </c>
      <c r="X50" s="51">
        <f>VLOOKUP($A50,'ADR Raw Data'!$B$6:$BE$43,'ADR Raw Data'!G$1,FALSE)</f>
        <v>97.789472774416495</v>
      </c>
      <c r="Y50" s="52">
        <f>VLOOKUP($A50,'ADR Raw Data'!$B$6:$BE$43,'ADR Raw Data'!H$1,FALSE)</f>
        <v>97.338095543443401</v>
      </c>
      <c r="Z50" s="52">
        <f>VLOOKUP($A50,'ADR Raw Data'!$B$6:$BE$43,'ADR Raw Data'!I$1,FALSE)</f>
        <v>99.935720041271495</v>
      </c>
      <c r="AA50" s="52">
        <f>VLOOKUP($A50,'ADR Raw Data'!$B$6:$BE$43,'ADR Raw Data'!J$1,FALSE)</f>
        <v>104.370872609513</v>
      </c>
      <c r="AB50" s="52">
        <f>VLOOKUP($A50,'ADR Raw Data'!$B$6:$BE$43,'ADR Raw Data'!K$1,FALSE)</f>
        <v>105.846874060715</v>
      </c>
      <c r="AC50" s="53">
        <f>VLOOKUP($A50,'ADR Raw Data'!$B$6:$BE$43,'ADR Raw Data'!L$1,FALSE)</f>
        <v>101.428987246738</v>
      </c>
      <c r="AD50" s="52">
        <f>VLOOKUP($A50,'ADR Raw Data'!$B$6:$BE$43,'ADR Raw Data'!N$1,FALSE)</f>
        <v>123.379780938308</v>
      </c>
      <c r="AE50" s="52">
        <f>VLOOKUP($A50,'ADR Raw Data'!$B$6:$BE$43,'ADR Raw Data'!O$1,FALSE)</f>
        <v>129.63151964972201</v>
      </c>
      <c r="AF50" s="53">
        <f>VLOOKUP($A50,'ADR Raw Data'!$B$6:$BE$43,'ADR Raw Data'!P$1,FALSE)</f>
        <v>126.563564047714</v>
      </c>
      <c r="AG50" s="54">
        <f>VLOOKUP($A50,'ADR Raw Data'!$B$6:$BE$43,'ADR Raw Data'!R$1,FALSE)</f>
        <v>110.21949170703201</v>
      </c>
      <c r="AI50" s="47">
        <f>VLOOKUP($A50,'ADR Raw Data'!$B$6:$BE$43,'ADR Raw Data'!T$1,FALSE)</f>
        <v>-2.5212529630015599</v>
      </c>
      <c r="AJ50" s="48">
        <f>VLOOKUP($A50,'ADR Raw Data'!$B$6:$BE$43,'ADR Raw Data'!U$1,FALSE)</f>
        <v>-1.7584785523753099</v>
      </c>
      <c r="AK50" s="48">
        <f>VLOOKUP($A50,'ADR Raw Data'!$B$6:$BE$43,'ADR Raw Data'!V$1,FALSE)</f>
        <v>0.75548947009888601</v>
      </c>
      <c r="AL50" s="48">
        <f>VLOOKUP($A50,'ADR Raw Data'!$B$6:$BE$43,'ADR Raw Data'!W$1,FALSE)</f>
        <v>3.4864882387096201</v>
      </c>
      <c r="AM50" s="48">
        <f>VLOOKUP($A50,'ADR Raw Data'!$B$6:$BE$43,'ADR Raw Data'!X$1,FALSE)</f>
        <v>2.0939872353828601</v>
      </c>
      <c r="AN50" s="49">
        <f>VLOOKUP($A50,'ADR Raw Data'!$B$6:$BE$43,'ADR Raw Data'!Y$1,FALSE)</f>
        <v>0.71586876229240903</v>
      </c>
      <c r="AO50" s="48">
        <f>VLOOKUP($A50,'ADR Raw Data'!$B$6:$BE$43,'ADR Raw Data'!AA$1,FALSE)</f>
        <v>-3.2610430606958198</v>
      </c>
      <c r="AP50" s="48">
        <f>VLOOKUP($A50,'ADR Raw Data'!$B$6:$BE$43,'ADR Raw Data'!AB$1,FALSE)</f>
        <v>0.28469842969148201</v>
      </c>
      <c r="AQ50" s="49">
        <f>VLOOKUP($A50,'ADR Raw Data'!$B$6:$BE$43,'ADR Raw Data'!AC$1,FALSE)</f>
        <v>-1.4308667231200001</v>
      </c>
      <c r="AR50" s="50">
        <f>VLOOKUP($A50,'ADR Raw Data'!$B$6:$BE$43,'ADR Raw Data'!AE$1,FALSE)</f>
        <v>-0.50963261786139102</v>
      </c>
      <c r="AS50" s="40"/>
      <c r="AT50" s="51">
        <f>VLOOKUP($A50,'RevPAR Raw Data'!$B$6:$BE$43,'RevPAR Raw Data'!G$1,FALSE)</f>
        <v>43.516315384615297</v>
      </c>
      <c r="AU50" s="52">
        <f>VLOOKUP($A50,'RevPAR Raw Data'!$B$6:$BE$43,'RevPAR Raw Data'!H$1,FALSE)</f>
        <v>46.839421959372501</v>
      </c>
      <c r="AV50" s="52">
        <f>VLOOKUP($A50,'RevPAR Raw Data'!$B$6:$BE$43,'RevPAR Raw Data'!I$1,FALSE)</f>
        <v>52.301149652866997</v>
      </c>
      <c r="AW50" s="52">
        <f>VLOOKUP($A50,'RevPAR Raw Data'!$B$6:$BE$43,'RevPAR Raw Data'!J$1,FALSE)</f>
        <v>61.326274363589597</v>
      </c>
      <c r="AX50" s="52">
        <f>VLOOKUP($A50,'RevPAR Raw Data'!$B$6:$BE$43,'RevPAR Raw Data'!K$1,FALSE)</f>
        <v>63.385647981486201</v>
      </c>
      <c r="AY50" s="53">
        <f>VLOOKUP($A50,'RevPAR Raw Data'!$B$6:$BE$43,'RevPAR Raw Data'!L$1,FALSE)</f>
        <v>53.468132144325601</v>
      </c>
      <c r="AZ50" s="52">
        <f>VLOOKUP($A50,'RevPAR Raw Data'!$B$6:$BE$43,'RevPAR Raw Data'!N$1,FALSE)</f>
        <v>85.880449215736604</v>
      </c>
      <c r="BA50" s="52">
        <f>VLOOKUP($A50,'RevPAR Raw Data'!$B$6:$BE$43,'RevPAR Raw Data'!O$1,FALSE)</f>
        <v>93.638689894574398</v>
      </c>
      <c r="BB50" s="53">
        <f>VLOOKUP($A50,'RevPAR Raw Data'!$B$6:$BE$43,'RevPAR Raw Data'!P$1,FALSE)</f>
        <v>89.759569555155494</v>
      </c>
      <c r="BC50" s="54">
        <f>VLOOKUP($A50,'RevPAR Raw Data'!$B$6:$BE$43,'RevPAR Raw Data'!R$1,FALSE)</f>
        <v>63.832926158478301</v>
      </c>
      <c r="BE50" s="47">
        <f>VLOOKUP($A50,'RevPAR Raw Data'!$B$6:$BE$43,'RevPAR Raw Data'!T$1,FALSE)</f>
        <v>-3.0237740680682599</v>
      </c>
      <c r="BF50" s="48">
        <f>VLOOKUP($A50,'RevPAR Raw Data'!$B$6:$BE$43,'RevPAR Raw Data'!U$1,FALSE)</f>
        <v>-2.8133687438689901</v>
      </c>
      <c r="BG50" s="48">
        <f>VLOOKUP($A50,'RevPAR Raw Data'!$B$6:$BE$43,'RevPAR Raw Data'!V$1,FALSE)</f>
        <v>3.15511702439724</v>
      </c>
      <c r="BH50" s="48">
        <f>VLOOKUP($A50,'RevPAR Raw Data'!$B$6:$BE$43,'RevPAR Raw Data'!W$1,FALSE)</f>
        <v>17.186116379070601</v>
      </c>
      <c r="BI50" s="48">
        <f>VLOOKUP($A50,'RevPAR Raw Data'!$B$6:$BE$43,'RevPAR Raw Data'!X$1,FALSE)</f>
        <v>8.8050419778292799</v>
      </c>
      <c r="BJ50" s="49">
        <f>VLOOKUP($A50,'RevPAR Raw Data'!$B$6:$BE$43,'RevPAR Raw Data'!Y$1,FALSE)</f>
        <v>5.1038779856005103</v>
      </c>
      <c r="BK50" s="48">
        <f>VLOOKUP($A50,'RevPAR Raw Data'!$B$6:$BE$43,'RevPAR Raw Data'!AA$1,FALSE)</f>
        <v>-6.8160160616322001</v>
      </c>
      <c r="BL50" s="48">
        <f>VLOOKUP($A50,'RevPAR Raw Data'!$B$6:$BE$43,'RevPAR Raw Data'!AB$1,FALSE)</f>
        <v>0.33601424225753301</v>
      </c>
      <c r="BM50" s="49">
        <f>VLOOKUP($A50,'RevPAR Raw Data'!$B$6:$BE$43,'RevPAR Raw Data'!AC$1,FALSE)</f>
        <v>-3.2175820684763101</v>
      </c>
      <c r="BN50" s="50">
        <f>VLOOKUP($A50,'RevPAR Raw Data'!$B$6:$BE$43,'RevPAR Raw Data'!AE$1,FALSE)</f>
        <v>1.5879707972721699</v>
      </c>
    </row>
    <row r="51" spans="1:66" x14ac:dyDescent="0.25">
      <c r="A51" s="66" t="s">
        <v>81</v>
      </c>
      <c r="B51" s="47">
        <f>VLOOKUP($A51,'Occupancy Raw Data'!$B$8:$BE$45,'Occupancy Raw Data'!G$3,FALSE)</f>
        <v>46.710326499620301</v>
      </c>
      <c r="C51" s="48">
        <f>VLOOKUP($A51,'Occupancy Raw Data'!$B$8:$BE$45,'Occupancy Raw Data'!H$3,FALSE)</f>
        <v>53.044798785117599</v>
      </c>
      <c r="D51" s="48">
        <f>VLOOKUP($A51,'Occupancy Raw Data'!$B$8:$BE$45,'Occupancy Raw Data'!I$3,FALSE)</f>
        <v>61.778663629460802</v>
      </c>
      <c r="E51" s="48">
        <f>VLOOKUP($A51,'Occupancy Raw Data'!$B$8:$BE$45,'Occupancy Raw Data'!J$3,FALSE)</f>
        <v>68.9901290812452</v>
      </c>
      <c r="F51" s="48">
        <f>VLOOKUP($A51,'Occupancy Raw Data'!$B$8:$BE$45,'Occupancy Raw Data'!K$3,FALSE)</f>
        <v>66.1769172361427</v>
      </c>
      <c r="G51" s="49">
        <f>VLOOKUP($A51,'Occupancy Raw Data'!$B$8:$BE$45,'Occupancy Raw Data'!L$3,FALSE)</f>
        <v>59.340167046317298</v>
      </c>
      <c r="H51" s="48">
        <f>VLOOKUP($A51,'Occupancy Raw Data'!$B$8:$BE$45,'Occupancy Raw Data'!N$3,FALSE)</f>
        <v>66.977980258162404</v>
      </c>
      <c r="I51" s="48">
        <f>VLOOKUP($A51,'Occupancy Raw Data'!$B$8:$BE$45,'Occupancy Raw Data'!O$3,FALSE)</f>
        <v>70.320804859529204</v>
      </c>
      <c r="J51" s="49">
        <f>VLOOKUP($A51,'Occupancy Raw Data'!$B$8:$BE$45,'Occupancy Raw Data'!P$3,FALSE)</f>
        <v>68.649392558845804</v>
      </c>
      <c r="K51" s="50">
        <f>VLOOKUP($A51,'Occupancy Raw Data'!$B$8:$BE$45,'Occupancy Raw Data'!R$3,FALSE)</f>
        <v>61.999945764182598</v>
      </c>
      <c r="M51" s="47">
        <f>VLOOKUP($A51,'Occupancy Raw Data'!$B$8:$BE$45,'Occupancy Raw Data'!T$3,FALSE)</f>
        <v>-15.2678058020155</v>
      </c>
      <c r="N51" s="48">
        <f>VLOOKUP($A51,'Occupancy Raw Data'!$B$8:$BE$45,'Occupancy Raw Data'!U$3,FALSE)</f>
        <v>-26.334910436488101</v>
      </c>
      <c r="O51" s="48">
        <f>VLOOKUP($A51,'Occupancy Raw Data'!$B$8:$BE$45,'Occupancy Raw Data'!V$3,FALSE)</f>
        <v>-22.050237263043201</v>
      </c>
      <c r="P51" s="48">
        <f>VLOOKUP($A51,'Occupancy Raw Data'!$B$8:$BE$45,'Occupancy Raw Data'!W$3,FALSE)</f>
        <v>-10.246497171486199</v>
      </c>
      <c r="Q51" s="48">
        <f>VLOOKUP($A51,'Occupancy Raw Data'!$B$8:$BE$45,'Occupancy Raw Data'!X$3,FALSE)</f>
        <v>0.58593291238019196</v>
      </c>
      <c r="R51" s="49">
        <f>VLOOKUP($A51,'Occupancy Raw Data'!$B$8:$BE$45,'Occupancy Raw Data'!Y$3,FALSE)</f>
        <v>-14.996924236889299</v>
      </c>
      <c r="S51" s="48">
        <f>VLOOKUP($A51,'Occupancy Raw Data'!$B$8:$BE$45,'Occupancy Raw Data'!AA$3,FALSE)</f>
        <v>-7.0369443071684099</v>
      </c>
      <c r="T51" s="48">
        <f>VLOOKUP($A51,'Occupancy Raw Data'!$B$8:$BE$45,'Occupancy Raw Data'!AB$3,FALSE)</f>
        <v>-5.2942626296255897</v>
      </c>
      <c r="U51" s="49">
        <f>VLOOKUP($A51,'Occupancy Raw Data'!$B$8:$BE$45,'Occupancy Raw Data'!AC$3,FALSE)</f>
        <v>-6.1524771161857004</v>
      </c>
      <c r="V51" s="50">
        <f>VLOOKUP($A51,'Occupancy Raw Data'!$B$8:$BE$45,'Occupancy Raw Data'!AE$3,FALSE)</f>
        <v>-12.384732744275</v>
      </c>
      <c r="X51" s="51">
        <f>VLOOKUP($A51,'ADR Raw Data'!$B$6:$BE$43,'ADR Raw Data'!G$1,FALSE)</f>
        <v>123.10647376762699</v>
      </c>
      <c r="Y51" s="52">
        <f>VLOOKUP($A51,'ADR Raw Data'!$B$6:$BE$43,'ADR Raw Data'!H$1,FALSE)</f>
        <v>132.662168265101</v>
      </c>
      <c r="Z51" s="52">
        <f>VLOOKUP($A51,'ADR Raw Data'!$B$6:$BE$43,'ADR Raw Data'!I$1,FALSE)</f>
        <v>144.62467168535801</v>
      </c>
      <c r="AA51" s="52">
        <f>VLOOKUP($A51,'ADR Raw Data'!$B$6:$BE$43,'ADR Raw Data'!J$1,FALSE)</f>
        <v>149.09665116662899</v>
      </c>
      <c r="AB51" s="52">
        <f>VLOOKUP($A51,'ADR Raw Data'!$B$6:$BE$43,'ADR Raw Data'!K$1,FALSE)</f>
        <v>142.10372124376099</v>
      </c>
      <c r="AC51" s="53">
        <f>VLOOKUP($A51,'ADR Raw Data'!$B$6:$BE$43,'ADR Raw Data'!L$1,FALSE)</f>
        <v>139.57589275888901</v>
      </c>
      <c r="AD51" s="52">
        <f>VLOOKUP($A51,'ADR Raw Data'!$B$6:$BE$43,'ADR Raw Data'!N$1,FALSE)</f>
        <v>132.95404064165001</v>
      </c>
      <c r="AE51" s="52">
        <f>VLOOKUP($A51,'ADR Raw Data'!$B$6:$BE$43,'ADR Raw Data'!O$1,FALSE)</f>
        <v>133.85603374274501</v>
      </c>
      <c r="AF51" s="53">
        <f>VLOOKUP($A51,'ADR Raw Data'!$B$6:$BE$43,'ADR Raw Data'!P$1,FALSE)</f>
        <v>133.41601764160899</v>
      </c>
      <c r="AG51" s="54">
        <f>VLOOKUP($A51,'ADR Raw Data'!$B$6:$BE$43,'ADR Raw Data'!R$1,FALSE)</f>
        <v>137.627173611627</v>
      </c>
      <c r="AI51" s="47">
        <f>VLOOKUP($A51,'ADR Raw Data'!$B$6:$BE$43,'ADR Raw Data'!T$1,FALSE)</f>
        <v>-9.4129426393628304</v>
      </c>
      <c r="AJ51" s="48">
        <f>VLOOKUP($A51,'ADR Raw Data'!$B$6:$BE$43,'ADR Raw Data'!U$1,FALSE)</f>
        <v>-14.836378253185501</v>
      </c>
      <c r="AK51" s="48">
        <f>VLOOKUP($A51,'ADR Raw Data'!$B$6:$BE$43,'ADR Raw Data'!V$1,FALSE)</f>
        <v>-13.1408320286516</v>
      </c>
      <c r="AL51" s="48">
        <f>VLOOKUP($A51,'ADR Raw Data'!$B$6:$BE$43,'ADR Raw Data'!W$1,FALSE)</f>
        <v>-7.68856446273365</v>
      </c>
      <c r="AM51" s="48">
        <f>VLOOKUP($A51,'ADR Raw Data'!$B$6:$BE$43,'ADR Raw Data'!X$1,FALSE)</f>
        <v>-0.66982684700072503</v>
      </c>
      <c r="AN51" s="49">
        <f>VLOOKUP($A51,'ADR Raw Data'!$B$6:$BE$43,'ADR Raw Data'!Y$1,FALSE)</f>
        <v>-9.3306772135388307</v>
      </c>
      <c r="AO51" s="48">
        <f>VLOOKUP($A51,'ADR Raw Data'!$B$6:$BE$43,'ADR Raw Data'!AA$1,FALSE)</f>
        <v>-1.17864989649876</v>
      </c>
      <c r="AP51" s="48">
        <f>VLOOKUP($A51,'ADR Raw Data'!$B$6:$BE$43,'ADR Raw Data'!AB$1,FALSE)</f>
        <v>-0.21381745767451199</v>
      </c>
      <c r="AQ51" s="49">
        <f>VLOOKUP($A51,'ADR Raw Data'!$B$6:$BE$43,'ADR Raw Data'!AC$1,FALSE)</f>
        <v>-0.68656254521509696</v>
      </c>
      <c r="AR51" s="50">
        <f>VLOOKUP($A51,'ADR Raw Data'!$B$6:$BE$43,'ADR Raw Data'!AE$1,FALSE)</f>
        <v>-7.1030220650383598</v>
      </c>
      <c r="AS51" s="40"/>
      <c r="AT51" s="51">
        <f>VLOOKUP($A51,'RevPAR Raw Data'!$B$6:$BE$43,'RevPAR Raw Data'!G$1,FALSE)</f>
        <v>57.503435839028</v>
      </c>
      <c r="AU51" s="52">
        <f>VLOOKUP($A51,'RevPAR Raw Data'!$B$6:$BE$43,'RevPAR Raw Data'!H$1,FALSE)</f>
        <v>70.370380220197404</v>
      </c>
      <c r="AV51" s="52">
        <f>VLOOKUP($A51,'RevPAR Raw Data'!$B$6:$BE$43,'RevPAR Raw Data'!I$1,FALSE)</f>
        <v>89.347189445709901</v>
      </c>
      <c r="AW51" s="52">
        <f>VLOOKUP($A51,'RevPAR Raw Data'!$B$6:$BE$43,'RevPAR Raw Data'!J$1,FALSE)</f>
        <v>102.86197209567101</v>
      </c>
      <c r="AX51" s="52">
        <f>VLOOKUP($A51,'RevPAR Raw Data'!$B$6:$BE$43,'RevPAR Raw Data'!K$1,FALSE)</f>
        <v>94.039861996962699</v>
      </c>
      <c r="AY51" s="53">
        <f>VLOOKUP($A51,'RevPAR Raw Data'!$B$6:$BE$43,'RevPAR Raw Data'!L$1,FALSE)</f>
        <v>82.824567919513996</v>
      </c>
      <c r="AZ51" s="52">
        <f>VLOOKUP($A51,'RevPAR Raw Data'!$B$6:$BE$43,'RevPAR Raw Data'!N$1,FALSE)</f>
        <v>89.049931093393994</v>
      </c>
      <c r="BA51" s="52">
        <f>VLOOKUP($A51,'RevPAR Raw Data'!$B$6:$BE$43,'RevPAR Raw Data'!O$1,FALSE)</f>
        <v>94.128640280941497</v>
      </c>
      <c r="BB51" s="53">
        <f>VLOOKUP($A51,'RevPAR Raw Data'!$B$6:$BE$43,'RevPAR Raw Data'!P$1,FALSE)</f>
        <v>91.589285687167802</v>
      </c>
      <c r="BC51" s="54">
        <f>VLOOKUP($A51,'RevPAR Raw Data'!$B$6:$BE$43,'RevPAR Raw Data'!R$1,FALSE)</f>
        <v>85.328772995986498</v>
      </c>
      <c r="BE51" s="47">
        <f>VLOOKUP($A51,'RevPAR Raw Data'!$B$6:$BE$43,'RevPAR Raw Data'!T$1,FALSE)</f>
        <v>-23.243598638945301</v>
      </c>
      <c r="BF51" s="48">
        <f>VLOOKUP($A51,'RevPAR Raw Data'!$B$6:$BE$43,'RevPAR Raw Data'!U$1,FALSE)</f>
        <v>-37.264141764678698</v>
      </c>
      <c r="BG51" s="48">
        <f>VLOOKUP($A51,'RevPAR Raw Data'!$B$6:$BE$43,'RevPAR Raw Data'!V$1,FALSE)</f>
        <v>-32.293484651039101</v>
      </c>
      <c r="BH51" s="48">
        <f>VLOOKUP($A51,'RevPAR Raw Data'!$B$6:$BE$43,'RevPAR Raw Data'!W$1,FALSE)</f>
        <v>-17.147253094017898</v>
      </c>
      <c r="BI51" s="48">
        <f>VLOOKUP($A51,'RevPAR Raw Data'!$B$6:$BE$43,'RevPAR Raw Data'!X$1,FALSE)</f>
        <v>-8.7818670573069205E-2</v>
      </c>
      <c r="BJ51" s="49">
        <f>VLOOKUP($A51,'RevPAR Raw Data'!$B$6:$BE$43,'RevPAR Raw Data'!Y$1,FALSE)</f>
        <v>-22.928286857924999</v>
      </c>
      <c r="BK51" s="48">
        <f>VLOOKUP($A51,'RevPAR Raw Data'!$B$6:$BE$43,'RevPAR Raw Data'!AA$1,FALSE)</f>
        <v>-8.1326532668740601</v>
      </c>
      <c r="BL51" s="48">
        <f>VLOOKUP($A51,'RevPAR Raw Data'!$B$6:$BE$43,'RevPAR Raw Data'!AB$1,FALSE)</f>
        <v>-5.4967600295428296</v>
      </c>
      <c r="BM51" s="49">
        <f>VLOOKUP($A51,'RevPAR Raw Data'!$B$6:$BE$43,'RevPAR Raw Data'!AC$1,FALSE)</f>
        <v>-6.7967990579181299</v>
      </c>
      <c r="BN51" s="50">
        <f>VLOOKUP($A51,'RevPAR Raw Data'!$B$6:$BE$43,'RevPAR Raw Data'!AE$1,FALSE)</f>
        <v>-18.6080645097915</v>
      </c>
    </row>
    <row r="52" spans="1:66" x14ac:dyDescent="0.25">
      <c r="A52" s="63" t="s">
        <v>82</v>
      </c>
      <c r="B52" s="47">
        <f>VLOOKUP($A52,'Occupancy Raw Data'!$B$8:$BE$45,'Occupancy Raw Data'!G$3,FALSE)</f>
        <v>44.311129499379298</v>
      </c>
      <c r="C52" s="48">
        <f>VLOOKUP($A52,'Occupancy Raw Data'!$B$8:$BE$45,'Occupancy Raw Data'!H$3,FALSE)</f>
        <v>46.313611915597797</v>
      </c>
      <c r="D52" s="48">
        <f>VLOOKUP($A52,'Occupancy Raw Data'!$B$8:$BE$45,'Occupancy Raw Data'!I$3,FALSE)</f>
        <v>48.158874637980901</v>
      </c>
      <c r="E52" s="48">
        <f>VLOOKUP($A52,'Occupancy Raw Data'!$B$8:$BE$45,'Occupancy Raw Data'!J$3,FALSE)</f>
        <v>54.513860157219597</v>
      </c>
      <c r="F52" s="48">
        <f>VLOOKUP($A52,'Occupancy Raw Data'!$B$8:$BE$45,'Occupancy Raw Data'!K$3,FALSE)</f>
        <v>57.550682664459998</v>
      </c>
      <c r="G52" s="49">
        <f>VLOOKUP($A52,'Occupancy Raw Data'!$B$8:$BE$45,'Occupancy Raw Data'!L$3,FALSE)</f>
        <v>50.169631774927502</v>
      </c>
      <c r="H52" s="48">
        <f>VLOOKUP($A52,'Occupancy Raw Data'!$B$8:$BE$45,'Occupancy Raw Data'!N$3,FALSE)</f>
        <v>74.025651634257301</v>
      </c>
      <c r="I52" s="48">
        <f>VLOOKUP($A52,'Occupancy Raw Data'!$B$8:$BE$45,'Occupancy Raw Data'!O$3,FALSE)</f>
        <v>80.562681009515899</v>
      </c>
      <c r="J52" s="49">
        <f>VLOOKUP($A52,'Occupancy Raw Data'!$B$8:$BE$45,'Occupancy Raw Data'!P$3,FALSE)</f>
        <v>77.294166321886607</v>
      </c>
      <c r="K52" s="50">
        <f>VLOOKUP($A52,'Occupancy Raw Data'!$B$8:$BE$45,'Occupancy Raw Data'!R$3,FALSE)</f>
        <v>57.919498788344399</v>
      </c>
      <c r="M52" s="47">
        <f>VLOOKUP($A52,'Occupancy Raw Data'!$B$8:$BE$45,'Occupancy Raw Data'!T$3,FALSE)</f>
        <v>-1.77177414847287</v>
      </c>
      <c r="N52" s="48">
        <f>VLOOKUP($A52,'Occupancy Raw Data'!$B$8:$BE$45,'Occupancy Raw Data'!U$3,FALSE)</f>
        <v>-11.2111266896496</v>
      </c>
      <c r="O52" s="48">
        <f>VLOOKUP($A52,'Occupancy Raw Data'!$B$8:$BE$45,'Occupancy Raw Data'!V$3,FALSE)</f>
        <v>-8.5418980452307807</v>
      </c>
      <c r="P52" s="48">
        <f>VLOOKUP($A52,'Occupancy Raw Data'!$B$8:$BE$45,'Occupancy Raw Data'!W$3,FALSE)</f>
        <v>-6.09837824566827</v>
      </c>
      <c r="Q52" s="48">
        <f>VLOOKUP($A52,'Occupancy Raw Data'!$B$8:$BE$45,'Occupancy Raw Data'!X$3,FALSE)</f>
        <v>-3.6129224544196701</v>
      </c>
      <c r="R52" s="49">
        <f>VLOOKUP($A52,'Occupancy Raw Data'!$B$8:$BE$45,'Occupancy Raw Data'!Y$3,FALSE)</f>
        <v>-6.2918119575552698</v>
      </c>
      <c r="S52" s="48">
        <f>VLOOKUP($A52,'Occupancy Raw Data'!$B$8:$BE$45,'Occupancy Raw Data'!AA$3,FALSE)</f>
        <v>-6.3437141122655296</v>
      </c>
      <c r="T52" s="48">
        <f>VLOOKUP($A52,'Occupancy Raw Data'!$B$8:$BE$45,'Occupancy Raw Data'!AB$3,FALSE)</f>
        <v>2.2635289149028499</v>
      </c>
      <c r="U52" s="49">
        <f>VLOOKUP($A52,'Occupancy Raw Data'!$B$8:$BE$45,'Occupancy Raw Data'!AC$3,FALSE)</f>
        <v>-2.04718861841013</v>
      </c>
      <c r="V52" s="50">
        <f>VLOOKUP($A52,'Occupancy Raw Data'!$B$8:$BE$45,'Occupancy Raw Data'!AE$3,FALSE)</f>
        <v>-4.7175056033845602</v>
      </c>
      <c r="X52" s="51">
        <f>VLOOKUP($A52,'ADR Raw Data'!$B$6:$BE$43,'ADR Raw Data'!G$1,FALSE)</f>
        <v>97.474028011204396</v>
      </c>
      <c r="Y52" s="52">
        <f>VLOOKUP($A52,'ADR Raw Data'!$B$6:$BE$43,'ADR Raw Data'!H$1,FALSE)</f>
        <v>95.822426299803396</v>
      </c>
      <c r="Z52" s="52">
        <f>VLOOKUP($A52,'ADR Raw Data'!$B$6:$BE$43,'ADR Raw Data'!I$1,FALSE)</f>
        <v>96.739895189003406</v>
      </c>
      <c r="AA52" s="52">
        <f>VLOOKUP($A52,'ADR Raw Data'!$B$6:$BE$43,'ADR Raw Data'!J$1,FALSE)</f>
        <v>97.472331511839698</v>
      </c>
      <c r="AB52" s="52">
        <f>VLOOKUP($A52,'ADR Raw Data'!$B$6:$BE$43,'ADR Raw Data'!K$1,FALSE)</f>
        <v>101.494425593098</v>
      </c>
      <c r="AC52" s="53">
        <f>VLOOKUP($A52,'ADR Raw Data'!$B$6:$BE$43,'ADR Raw Data'!L$1,FALSE)</f>
        <v>97.9501626257628</v>
      </c>
      <c r="AD52" s="52">
        <f>VLOOKUP($A52,'ADR Raw Data'!$B$6:$BE$43,'ADR Raw Data'!N$1,FALSE)</f>
        <v>136.12200312989</v>
      </c>
      <c r="AE52" s="52">
        <f>VLOOKUP($A52,'ADR Raw Data'!$B$6:$BE$43,'ADR Raw Data'!O$1,FALSE)</f>
        <v>144.453895850451</v>
      </c>
      <c r="AF52" s="53">
        <f>VLOOKUP($A52,'ADR Raw Data'!$B$6:$BE$43,'ADR Raw Data'!P$1,FALSE)</f>
        <v>140.46411358526899</v>
      </c>
      <c r="AG52" s="54">
        <f>VLOOKUP($A52,'ADR Raw Data'!$B$6:$BE$43,'ADR Raw Data'!R$1,FALSE)</f>
        <v>114.160249607118</v>
      </c>
      <c r="AI52" s="47">
        <f>VLOOKUP($A52,'ADR Raw Data'!$B$6:$BE$43,'ADR Raw Data'!T$1,FALSE)</f>
        <v>1.7874462476373101</v>
      </c>
      <c r="AJ52" s="48">
        <f>VLOOKUP($A52,'ADR Raw Data'!$B$6:$BE$43,'ADR Raw Data'!U$1,FALSE)</f>
        <v>-1.3586094381620999</v>
      </c>
      <c r="AK52" s="48">
        <f>VLOOKUP($A52,'ADR Raw Data'!$B$6:$BE$43,'ADR Raw Data'!V$1,FALSE)</f>
        <v>-2.3662666593122501</v>
      </c>
      <c r="AL52" s="48">
        <f>VLOOKUP($A52,'ADR Raw Data'!$B$6:$BE$43,'ADR Raw Data'!W$1,FALSE)</f>
        <v>-3.2014346503427702</v>
      </c>
      <c r="AM52" s="48">
        <f>VLOOKUP($A52,'ADR Raw Data'!$B$6:$BE$43,'ADR Raw Data'!X$1,FALSE)</f>
        <v>-1.0710904605587399</v>
      </c>
      <c r="AN52" s="49">
        <f>VLOOKUP($A52,'ADR Raw Data'!$B$6:$BE$43,'ADR Raw Data'!Y$1,FALSE)</f>
        <v>-1.33780727251485</v>
      </c>
      <c r="AO52" s="48">
        <f>VLOOKUP($A52,'ADR Raw Data'!$B$6:$BE$43,'ADR Raw Data'!AA$1,FALSE)</f>
        <v>-2.6152284932129102</v>
      </c>
      <c r="AP52" s="48">
        <f>VLOOKUP($A52,'ADR Raw Data'!$B$6:$BE$43,'ADR Raw Data'!AB$1,FALSE)</f>
        <v>-6.2339778206966401E-2</v>
      </c>
      <c r="AQ52" s="49">
        <f>VLOOKUP($A52,'ADR Raw Data'!$B$6:$BE$43,'ADR Raw Data'!AC$1,FALSE)</f>
        <v>-1.1907349900651401</v>
      </c>
      <c r="AR52" s="50">
        <f>VLOOKUP($A52,'ADR Raw Data'!$B$6:$BE$43,'ADR Raw Data'!AE$1,FALSE)</f>
        <v>-0.88682293359516395</v>
      </c>
      <c r="AS52" s="40"/>
      <c r="AT52" s="51">
        <f>VLOOKUP($A52,'RevPAR Raw Data'!$B$6:$BE$43,'RevPAR Raw Data'!G$1,FALSE)</f>
        <v>43.191842780306096</v>
      </c>
      <c r="AU52" s="52">
        <f>VLOOKUP($A52,'RevPAR Raw Data'!$B$6:$BE$43,'RevPAR Raw Data'!H$1,FALSE)</f>
        <v>44.3788266446007</v>
      </c>
      <c r="AV52" s="52">
        <f>VLOOKUP($A52,'RevPAR Raw Data'!$B$6:$BE$43,'RevPAR Raw Data'!I$1,FALSE)</f>
        <v>46.588844848986298</v>
      </c>
      <c r="AW52" s="52">
        <f>VLOOKUP($A52,'RevPAR Raw Data'!$B$6:$BE$43,'RevPAR Raw Data'!J$1,FALSE)</f>
        <v>53.1359304923458</v>
      </c>
      <c r="AX52" s="52">
        <f>VLOOKUP($A52,'RevPAR Raw Data'!$B$6:$BE$43,'RevPAR Raw Data'!K$1,FALSE)</f>
        <v>58.410734795200597</v>
      </c>
      <c r="AY52" s="53">
        <f>VLOOKUP($A52,'RevPAR Raw Data'!$B$6:$BE$43,'RevPAR Raw Data'!L$1,FALSE)</f>
        <v>49.141235912287897</v>
      </c>
      <c r="AZ52" s="52">
        <f>VLOOKUP($A52,'RevPAR Raw Data'!$B$6:$BE$43,'RevPAR Raw Data'!N$1,FALSE)</f>
        <v>100.765199834505</v>
      </c>
      <c r="BA52" s="52">
        <f>VLOOKUP($A52,'RevPAR Raw Data'!$B$6:$BE$43,'RevPAR Raw Data'!O$1,FALSE)</f>
        <v>116.375931319817</v>
      </c>
      <c r="BB52" s="53">
        <f>VLOOKUP($A52,'RevPAR Raw Data'!$B$6:$BE$43,'RevPAR Raw Data'!P$1,FALSE)</f>
        <v>108.57056557716101</v>
      </c>
      <c r="BC52" s="54">
        <f>VLOOKUP($A52,'RevPAR Raw Data'!$B$6:$BE$43,'RevPAR Raw Data'!R$1,FALSE)</f>
        <v>66.121044387966094</v>
      </c>
      <c r="BE52" s="47">
        <f>VLOOKUP($A52,'RevPAR Raw Data'!$B$6:$BE$43,'RevPAR Raw Data'!T$1,FALSE)</f>
        <v>-1.5997411369047601E-2</v>
      </c>
      <c r="BF52" s="48">
        <f>VLOOKUP($A52,'RevPAR Raw Data'!$B$6:$BE$43,'RevPAR Raw Data'!U$1,FALSE)</f>
        <v>-12.417420702481801</v>
      </c>
      <c r="BG52" s="48">
        <f>VLOOKUP($A52,'RevPAR Raw Data'!$B$6:$BE$43,'RevPAR Raw Data'!V$1,FALSE)</f>
        <v>-10.706040619026201</v>
      </c>
      <c r="BH52" s="48">
        <f>VLOOKUP($A52,'RevPAR Raw Data'!$B$6:$BE$43,'RevPAR Raw Data'!W$1,FALSE)</f>
        <v>-9.1045773017452607</v>
      </c>
      <c r="BI52" s="48">
        <f>VLOOKUP($A52,'RevPAR Raw Data'!$B$6:$BE$43,'RevPAR Raw Data'!X$1,FALSE)</f>
        <v>-4.6453152472217401</v>
      </c>
      <c r="BJ52" s="49">
        <f>VLOOKUP($A52,'RevPAR Raw Data'!$B$6:$BE$43,'RevPAR Raw Data'!Y$1,FALSE)</f>
        <v>-7.5454469121289902</v>
      </c>
      <c r="BK52" s="48">
        <f>VLOOKUP($A52,'RevPAR Raw Data'!$B$6:$BE$43,'RevPAR Raw Data'!AA$1,FALSE)</f>
        <v>-8.7930399864865105</v>
      </c>
      <c r="BL52" s="48">
        <f>VLOOKUP($A52,'RevPAR Raw Data'!$B$6:$BE$43,'RevPAR Raw Data'!AB$1,FALSE)</f>
        <v>2.19977805779068</v>
      </c>
      <c r="BM52" s="49">
        <f>VLOOKUP($A52,'RevPAR Raw Data'!$B$6:$BE$43,'RevPAR Raw Data'!AC$1,FALSE)</f>
        <v>-3.2135470172832301</v>
      </c>
      <c r="BN52" s="50">
        <f>VLOOKUP($A52,'RevPAR Raw Data'!$B$6:$BE$43,'RevPAR Raw Data'!AE$1,FALSE)</f>
        <v>-5.5624926153952696</v>
      </c>
    </row>
    <row r="53" spans="1:66" x14ac:dyDescent="0.25">
      <c r="A53" s="63" t="s">
        <v>83</v>
      </c>
      <c r="B53" s="47">
        <f>VLOOKUP($A53,'Occupancy Raw Data'!$B$8:$BE$45,'Occupancy Raw Data'!G$3,FALSE)</f>
        <v>55.253579228342602</v>
      </c>
      <c r="C53" s="48">
        <f>VLOOKUP($A53,'Occupancy Raw Data'!$B$8:$BE$45,'Occupancy Raw Data'!H$3,FALSE)</f>
        <v>59.354525600582299</v>
      </c>
      <c r="D53" s="48">
        <f>VLOOKUP($A53,'Occupancy Raw Data'!$B$8:$BE$45,'Occupancy Raw Data'!I$3,FALSE)</f>
        <v>62.460567823343801</v>
      </c>
      <c r="E53" s="48">
        <f>VLOOKUP($A53,'Occupancy Raw Data'!$B$8:$BE$45,'Occupancy Raw Data'!J$3,FALSE)</f>
        <v>65.4452802717786</v>
      </c>
      <c r="F53" s="48">
        <f>VLOOKUP($A53,'Occupancy Raw Data'!$B$8:$BE$45,'Occupancy Raw Data'!K$3,FALSE)</f>
        <v>61.368599854404202</v>
      </c>
      <c r="G53" s="49">
        <f>VLOOKUP($A53,'Occupancy Raw Data'!$B$8:$BE$45,'Occupancy Raw Data'!L$3,FALSE)</f>
        <v>60.776510555690301</v>
      </c>
      <c r="H53" s="48">
        <f>VLOOKUP($A53,'Occupancy Raw Data'!$B$8:$BE$45,'Occupancy Raw Data'!N$3,FALSE)</f>
        <v>63.406940063091398</v>
      </c>
      <c r="I53" s="48">
        <f>VLOOKUP($A53,'Occupancy Raw Data'!$B$8:$BE$45,'Occupancy Raw Data'!O$3,FALSE)</f>
        <v>68.891045862654593</v>
      </c>
      <c r="J53" s="49">
        <f>VLOOKUP($A53,'Occupancy Raw Data'!$B$8:$BE$45,'Occupancy Raw Data'!P$3,FALSE)</f>
        <v>66.148992962872995</v>
      </c>
      <c r="K53" s="50">
        <f>VLOOKUP($A53,'Occupancy Raw Data'!$B$8:$BE$45,'Occupancy Raw Data'!R$3,FALSE)</f>
        <v>62.3115055291711</v>
      </c>
      <c r="M53" s="47">
        <f>VLOOKUP($A53,'Occupancy Raw Data'!$B$8:$BE$45,'Occupancy Raw Data'!T$3,FALSE)</f>
        <v>10.069862904133201</v>
      </c>
      <c r="N53" s="48">
        <f>VLOOKUP($A53,'Occupancy Raw Data'!$B$8:$BE$45,'Occupancy Raw Data'!U$3,FALSE)</f>
        <v>-8.4763909748136808</v>
      </c>
      <c r="O53" s="48">
        <f>VLOOKUP($A53,'Occupancy Raw Data'!$B$8:$BE$45,'Occupancy Raw Data'!V$3,FALSE)</f>
        <v>-6.6473036269338701</v>
      </c>
      <c r="P53" s="48">
        <f>VLOOKUP($A53,'Occupancy Raw Data'!$B$8:$BE$45,'Occupancy Raw Data'!W$3,FALSE)</f>
        <v>-2.9659202068811301</v>
      </c>
      <c r="Q53" s="48">
        <f>VLOOKUP($A53,'Occupancy Raw Data'!$B$8:$BE$45,'Occupancy Raw Data'!X$3,FALSE)</f>
        <v>-0.456315854057666</v>
      </c>
      <c r="R53" s="49">
        <f>VLOOKUP($A53,'Occupancy Raw Data'!$B$8:$BE$45,'Occupancy Raw Data'!Y$3,FALSE)</f>
        <v>-2.3055264208117601</v>
      </c>
      <c r="S53" s="48">
        <f>VLOOKUP($A53,'Occupancy Raw Data'!$B$8:$BE$45,'Occupancy Raw Data'!AA$3,FALSE)</f>
        <v>-1.05094947849436</v>
      </c>
      <c r="T53" s="48">
        <f>VLOOKUP($A53,'Occupancy Raw Data'!$B$8:$BE$45,'Occupancy Raw Data'!AB$3,FALSE)</f>
        <v>1.5099122748964999</v>
      </c>
      <c r="U53" s="49">
        <f>VLOOKUP($A53,'Occupancy Raw Data'!$B$8:$BE$45,'Occupancy Raw Data'!AC$3,FALSE)</f>
        <v>0.26622064758552799</v>
      </c>
      <c r="V53" s="50">
        <f>VLOOKUP($A53,'Occupancy Raw Data'!$B$8:$BE$45,'Occupancy Raw Data'!AE$3,FALSE)</f>
        <v>-1.53953760733998</v>
      </c>
      <c r="X53" s="51">
        <f>VLOOKUP($A53,'ADR Raw Data'!$B$6:$BE$43,'ADR Raw Data'!G$1,FALSE)</f>
        <v>122.763337725076</v>
      </c>
      <c r="Y53" s="52">
        <f>VLOOKUP($A53,'ADR Raw Data'!$B$6:$BE$43,'ADR Raw Data'!H$1,FALSE)</f>
        <v>107.488626328699</v>
      </c>
      <c r="Z53" s="52">
        <f>VLOOKUP($A53,'ADR Raw Data'!$B$6:$BE$43,'ADR Raw Data'!I$1,FALSE)</f>
        <v>110.168434343434</v>
      </c>
      <c r="AA53" s="52">
        <f>VLOOKUP($A53,'ADR Raw Data'!$B$6:$BE$43,'ADR Raw Data'!J$1,FALSE)</f>
        <v>112.207486095661</v>
      </c>
      <c r="AB53" s="52">
        <f>VLOOKUP($A53,'ADR Raw Data'!$B$6:$BE$43,'ADR Raw Data'!K$1,FALSE)</f>
        <v>107.765836298932</v>
      </c>
      <c r="AC53" s="53">
        <f>VLOOKUP($A53,'ADR Raw Data'!$B$6:$BE$43,'ADR Raw Data'!L$1,FALSE)</f>
        <v>111.889023396949</v>
      </c>
      <c r="AD53" s="52">
        <f>VLOOKUP($A53,'ADR Raw Data'!$B$6:$BE$43,'ADR Raw Data'!N$1,FALSE)</f>
        <v>116.818874856486</v>
      </c>
      <c r="AE53" s="52">
        <f>VLOOKUP($A53,'ADR Raw Data'!$B$6:$BE$43,'ADR Raw Data'!O$1,FALSE)</f>
        <v>118.290725607608</v>
      </c>
      <c r="AF53" s="53">
        <f>VLOOKUP($A53,'ADR Raw Data'!$B$6:$BE$43,'ADR Raw Data'!P$1,FALSE)</f>
        <v>117.585306309611</v>
      </c>
      <c r="AG53" s="54">
        <f>VLOOKUP($A53,'ADR Raw Data'!$B$6:$BE$43,'ADR Raw Data'!R$1,FALSE)</f>
        <v>113.616763838664</v>
      </c>
      <c r="AI53" s="47">
        <f>VLOOKUP($A53,'ADR Raw Data'!$B$6:$BE$43,'ADR Raw Data'!T$1,FALSE)</f>
        <v>30.686414550621102</v>
      </c>
      <c r="AJ53" s="48">
        <f>VLOOKUP($A53,'ADR Raw Data'!$B$6:$BE$43,'ADR Raw Data'!U$1,FALSE)</f>
        <v>6.6806024574380496</v>
      </c>
      <c r="AK53" s="48">
        <f>VLOOKUP($A53,'ADR Raw Data'!$B$6:$BE$43,'ADR Raw Data'!V$1,FALSE)</f>
        <v>6.2349006871024901</v>
      </c>
      <c r="AL53" s="48">
        <f>VLOOKUP($A53,'ADR Raw Data'!$B$6:$BE$43,'ADR Raw Data'!W$1,FALSE)</f>
        <v>7.4711691117284396</v>
      </c>
      <c r="AM53" s="48">
        <f>VLOOKUP($A53,'ADR Raw Data'!$B$6:$BE$43,'ADR Raw Data'!X$1,FALSE)</f>
        <v>5.4534750439458097</v>
      </c>
      <c r="AN53" s="49">
        <f>VLOOKUP($A53,'ADR Raw Data'!$B$6:$BE$43,'ADR Raw Data'!Y$1,FALSE)</f>
        <v>10.3810629955974</v>
      </c>
      <c r="AO53" s="48">
        <f>VLOOKUP($A53,'ADR Raw Data'!$B$6:$BE$43,'ADR Raw Data'!AA$1,FALSE)</f>
        <v>4.5247274897854997</v>
      </c>
      <c r="AP53" s="48">
        <f>VLOOKUP($A53,'ADR Raw Data'!$B$6:$BE$43,'ADR Raw Data'!AB$1,FALSE)</f>
        <v>4.33608977074074</v>
      </c>
      <c r="AQ53" s="49">
        <f>VLOOKUP($A53,'ADR Raw Data'!$B$6:$BE$43,'ADR Raw Data'!AC$1,FALSE)</f>
        <v>4.4353675175724101</v>
      </c>
      <c r="AR53" s="50">
        <f>VLOOKUP($A53,'ADR Raw Data'!$B$6:$BE$43,'ADR Raw Data'!AE$1,FALSE)</f>
        <v>8.5065648539133001</v>
      </c>
      <c r="AS53" s="40"/>
      <c r="AT53" s="51">
        <f>VLOOKUP($A53,'RevPAR Raw Data'!$B$6:$BE$43,'RevPAR Raw Data'!G$1,FALSE)</f>
        <v>67.8311380732831</v>
      </c>
      <c r="AU53" s="52">
        <f>VLOOKUP($A53,'RevPAR Raw Data'!$B$6:$BE$43,'RevPAR Raw Data'!H$1,FALSE)</f>
        <v>63.799364231982501</v>
      </c>
      <c r="AV53" s="52">
        <f>VLOOKUP($A53,'RevPAR Raw Data'!$B$6:$BE$43,'RevPAR Raw Data'!I$1,FALSE)</f>
        <v>68.811829652996806</v>
      </c>
      <c r="AW53" s="52">
        <f>VLOOKUP($A53,'RevPAR Raw Data'!$B$6:$BE$43,'RevPAR Raw Data'!J$1,FALSE)</f>
        <v>73.434503761222999</v>
      </c>
      <c r="AX53" s="52">
        <f>VLOOKUP($A53,'RevPAR Raw Data'!$B$6:$BE$43,'RevPAR Raw Data'!K$1,FALSE)</f>
        <v>66.1343848580441</v>
      </c>
      <c r="AY53" s="53">
        <f>VLOOKUP($A53,'RevPAR Raw Data'!$B$6:$BE$43,'RevPAR Raw Data'!L$1,FALSE)</f>
        <v>68.002244115505903</v>
      </c>
      <c r="AZ53" s="52">
        <f>VLOOKUP($A53,'RevPAR Raw Data'!$B$6:$BE$43,'RevPAR Raw Data'!N$1,FALSE)</f>
        <v>74.0712739626304</v>
      </c>
      <c r="BA53" s="52">
        <f>VLOOKUP($A53,'RevPAR Raw Data'!$B$6:$BE$43,'RevPAR Raw Data'!O$1,FALSE)</f>
        <v>81.491718029604399</v>
      </c>
      <c r="BB53" s="53">
        <f>VLOOKUP($A53,'RevPAR Raw Data'!$B$6:$BE$43,'RevPAR Raw Data'!P$1,FALSE)</f>
        <v>77.7814959961174</v>
      </c>
      <c r="BC53" s="54">
        <f>VLOOKUP($A53,'RevPAR Raw Data'!$B$6:$BE$43,'RevPAR Raw Data'!R$1,FALSE)</f>
        <v>70.796316081394906</v>
      </c>
      <c r="BE53" s="47">
        <f>VLOOKUP($A53,'RevPAR Raw Data'!$B$6:$BE$43,'RevPAR Raw Data'!T$1,FALSE)</f>
        <v>43.8463573301959</v>
      </c>
      <c r="BF53" s="48">
        <f>VLOOKUP($A53,'RevPAR Raw Data'!$B$6:$BE$43,'RevPAR Raw Data'!U$1,FALSE)</f>
        <v>-2.3620625011410898</v>
      </c>
      <c r="BG53" s="48">
        <f>VLOOKUP($A53,'RevPAR Raw Data'!$B$6:$BE$43,'RevPAR Raw Data'!V$1,FALSE)</f>
        <v>-0.82685571934086599</v>
      </c>
      <c r="BH53" s="48">
        <f>VLOOKUP($A53,'RevPAR Raw Data'!$B$6:$BE$43,'RevPAR Raw Data'!W$1,FALSE)</f>
        <v>4.2836599904722901</v>
      </c>
      <c r="BI53" s="48">
        <f>VLOOKUP($A53,'RevPAR Raw Data'!$B$6:$BE$43,'RevPAR Raw Data'!X$1,FALSE)</f>
        <v>4.9722741186655401</v>
      </c>
      <c r="BJ53" s="49">
        <f>VLOOKUP($A53,'RevPAR Raw Data'!$B$6:$BE$43,'RevPAR Raw Data'!Y$1,FALSE)</f>
        <v>7.8361984246610596</v>
      </c>
      <c r="BK53" s="48">
        <f>VLOOKUP($A53,'RevPAR Raw Data'!$B$6:$BE$43,'RevPAR Raw Data'!AA$1,FALSE)</f>
        <v>3.4262254113339399</v>
      </c>
      <c r="BL53" s="48">
        <f>VLOOKUP($A53,'RevPAR Raw Data'!$B$6:$BE$43,'RevPAR Raw Data'!AB$1,FALSE)</f>
        <v>5.9114731973361803</v>
      </c>
      <c r="BM53" s="49">
        <f>VLOOKUP($A53,'RevPAR Raw Data'!$B$6:$BE$43,'RevPAR Raw Data'!AC$1,FALSE)</f>
        <v>4.7133960292860202</v>
      </c>
      <c r="BN53" s="50">
        <f>VLOOKUP($A53,'RevPAR Raw Data'!$B$6:$BE$43,'RevPAR Raw Data'!AE$1,FALSE)</f>
        <v>6.8360654815545603</v>
      </c>
    </row>
    <row r="54" spans="1:66" x14ac:dyDescent="0.25">
      <c r="A54" s="66" t="s">
        <v>84</v>
      </c>
      <c r="B54" s="47">
        <f>VLOOKUP($A54,'Occupancy Raw Data'!$B$8:$BE$45,'Occupancy Raw Data'!G$3,FALSE)</f>
        <v>49.0546340331748</v>
      </c>
      <c r="C54" s="48">
        <f>VLOOKUP($A54,'Occupancy Raw Data'!$B$8:$BE$45,'Occupancy Raw Data'!H$3,FALSE)</f>
        <v>52.627305417004898</v>
      </c>
      <c r="D54" s="48">
        <f>VLOOKUP($A54,'Occupancy Raw Data'!$B$8:$BE$45,'Occupancy Raw Data'!I$3,FALSE)</f>
        <v>56.130379306344899</v>
      </c>
      <c r="E54" s="48">
        <f>VLOOKUP($A54,'Occupancy Raw Data'!$B$8:$BE$45,'Occupancy Raw Data'!J$3,FALSE)</f>
        <v>62.278157986312401</v>
      </c>
      <c r="F54" s="48">
        <f>VLOOKUP($A54,'Occupancy Raw Data'!$B$8:$BE$45,'Occupancy Raw Data'!K$3,FALSE)</f>
        <v>61.524185129335301</v>
      </c>
      <c r="G54" s="49">
        <f>VLOOKUP($A54,'Occupancy Raw Data'!$B$8:$BE$45,'Occupancy Raw Data'!L$3,FALSE)</f>
        <v>56.322932374434501</v>
      </c>
      <c r="H54" s="48">
        <f>VLOOKUP($A54,'Occupancy Raw Data'!$B$8:$BE$45,'Occupancy Raw Data'!N$3,FALSE)</f>
        <v>75.327688203224596</v>
      </c>
      <c r="I54" s="48">
        <f>VLOOKUP($A54,'Occupancy Raw Data'!$B$8:$BE$45,'Occupancy Raw Data'!O$3,FALSE)</f>
        <v>76.905231411669106</v>
      </c>
      <c r="J54" s="49">
        <f>VLOOKUP($A54,'Occupancy Raw Data'!$B$8:$BE$45,'Occupancy Raw Data'!P$3,FALSE)</f>
        <v>76.116459807446901</v>
      </c>
      <c r="K54" s="50">
        <f>VLOOKUP($A54,'Occupancy Raw Data'!$B$8:$BE$45,'Occupancy Raw Data'!R$3,FALSE)</f>
        <v>61.978225926723702</v>
      </c>
      <c r="M54" s="47">
        <f>VLOOKUP($A54,'Occupancy Raw Data'!$B$8:$BE$45,'Occupancy Raw Data'!T$3,FALSE)</f>
        <v>26.899085465573901</v>
      </c>
      <c r="N54" s="48">
        <f>VLOOKUP($A54,'Occupancy Raw Data'!$B$8:$BE$45,'Occupancy Raw Data'!U$3,FALSE)</f>
        <v>2.6993234379073199</v>
      </c>
      <c r="O54" s="48">
        <f>VLOOKUP($A54,'Occupancy Raw Data'!$B$8:$BE$45,'Occupancy Raw Data'!V$3,FALSE)</f>
        <v>12.6429445816391</v>
      </c>
      <c r="P54" s="48">
        <f>VLOOKUP($A54,'Occupancy Raw Data'!$B$8:$BE$45,'Occupancy Raw Data'!W$3,FALSE)</f>
        <v>20.733056986400999</v>
      </c>
      <c r="Q54" s="48">
        <f>VLOOKUP($A54,'Occupancy Raw Data'!$B$8:$BE$45,'Occupancy Raw Data'!X$3,FALSE)</f>
        <v>21.9723867519244</v>
      </c>
      <c r="R54" s="49">
        <f>VLOOKUP($A54,'Occupancy Raw Data'!$B$8:$BE$45,'Occupancy Raw Data'!Y$3,FALSE)</f>
        <v>16.487501884063899</v>
      </c>
      <c r="S54" s="48">
        <f>VLOOKUP($A54,'Occupancy Raw Data'!$B$8:$BE$45,'Occupancy Raw Data'!AA$3,FALSE)</f>
        <v>24.798092391402001</v>
      </c>
      <c r="T54" s="48">
        <f>VLOOKUP($A54,'Occupancy Raw Data'!$B$8:$BE$45,'Occupancy Raw Data'!AB$3,FALSE)</f>
        <v>25.855275984079</v>
      </c>
      <c r="U54" s="49">
        <f>VLOOKUP($A54,'Occupancy Raw Data'!$B$8:$BE$45,'Occupancy Raw Data'!AC$3,FALSE)</f>
        <v>25.329932517215202</v>
      </c>
      <c r="V54" s="50">
        <f>VLOOKUP($A54,'Occupancy Raw Data'!$B$8:$BE$45,'Occupancy Raw Data'!AE$3,FALSE)</f>
        <v>19.444523462094899</v>
      </c>
      <c r="X54" s="51">
        <f>VLOOKUP($A54,'ADR Raw Data'!$B$6:$BE$43,'ADR Raw Data'!G$1,FALSE)</f>
        <v>111.201078269094</v>
      </c>
      <c r="Y54" s="52">
        <f>VLOOKUP($A54,'ADR Raw Data'!$B$6:$BE$43,'ADR Raw Data'!H$1,FALSE)</f>
        <v>108.702666960546</v>
      </c>
      <c r="Z54" s="52">
        <f>VLOOKUP($A54,'ADR Raw Data'!$B$6:$BE$43,'ADR Raw Data'!I$1,FALSE)</f>
        <v>110.765716057036</v>
      </c>
      <c r="AA54" s="52">
        <f>VLOOKUP($A54,'ADR Raw Data'!$B$6:$BE$43,'ADR Raw Data'!J$1,FALSE)</f>
        <v>109.38248277146501</v>
      </c>
      <c r="AB54" s="52">
        <f>VLOOKUP($A54,'ADR Raw Data'!$B$6:$BE$43,'ADR Raw Data'!K$1,FALSE)</f>
        <v>115.97499999999999</v>
      </c>
      <c r="AC54" s="53">
        <f>VLOOKUP($A54,'ADR Raw Data'!$B$6:$BE$43,'ADR Raw Data'!L$1,FALSE)</f>
        <v>111.288187247713</v>
      </c>
      <c r="AD54" s="52">
        <f>VLOOKUP($A54,'ADR Raw Data'!$B$6:$BE$43,'ADR Raw Data'!N$1,FALSE)</f>
        <v>239.80223898983601</v>
      </c>
      <c r="AE54" s="52">
        <f>VLOOKUP($A54,'ADR Raw Data'!$B$6:$BE$43,'ADR Raw Data'!O$1,FALSE)</f>
        <v>241.55125490195999</v>
      </c>
      <c r="AF54" s="53">
        <f>VLOOKUP($A54,'ADR Raw Data'!$B$6:$BE$43,'ADR Raw Data'!P$1,FALSE)</f>
        <v>240.68580920451001</v>
      </c>
      <c r="AG54" s="54">
        <f>VLOOKUP($A54,'ADR Raw Data'!$B$6:$BE$43,'ADR Raw Data'!R$1,FALSE)</f>
        <v>156.692561092989</v>
      </c>
      <c r="AI54" s="47">
        <f>VLOOKUP($A54,'ADR Raw Data'!$B$6:$BE$43,'ADR Raw Data'!T$1,FALSE)</f>
        <v>10.9674265802834</v>
      </c>
      <c r="AJ54" s="48">
        <f>VLOOKUP($A54,'ADR Raw Data'!$B$6:$BE$43,'ADR Raw Data'!U$1,FALSE)</f>
        <v>1.2675356549722301</v>
      </c>
      <c r="AK54" s="48">
        <f>VLOOKUP($A54,'ADR Raw Data'!$B$6:$BE$43,'ADR Raw Data'!V$1,FALSE)</f>
        <v>2.7076742786738199</v>
      </c>
      <c r="AL54" s="48">
        <f>VLOOKUP($A54,'ADR Raw Data'!$B$6:$BE$43,'ADR Raw Data'!W$1,FALSE)</f>
        <v>1.7300603519872499</v>
      </c>
      <c r="AM54" s="48">
        <f>VLOOKUP($A54,'ADR Raw Data'!$B$6:$BE$43,'ADR Raw Data'!X$1,FALSE)</f>
        <v>5.1647006994789297</v>
      </c>
      <c r="AN54" s="49">
        <f>VLOOKUP($A54,'ADR Raw Data'!$B$6:$BE$43,'ADR Raw Data'!Y$1,FALSE)</f>
        <v>4.0496129923582496</v>
      </c>
      <c r="AO54" s="48">
        <f>VLOOKUP($A54,'ADR Raw Data'!$B$6:$BE$43,'ADR Raw Data'!AA$1,FALSE)</f>
        <v>65.2416984022111</v>
      </c>
      <c r="AP54" s="48">
        <f>VLOOKUP($A54,'ADR Raw Data'!$B$6:$BE$43,'ADR Raw Data'!AB$1,FALSE)</f>
        <v>66.215069766287996</v>
      </c>
      <c r="AQ54" s="49">
        <f>VLOOKUP($A54,'ADR Raw Data'!$B$6:$BE$43,'ADR Raw Data'!AC$1,FALSE)</f>
        <v>65.734253701540794</v>
      </c>
      <c r="AR54" s="50">
        <f>VLOOKUP($A54,'ADR Raw Data'!$B$6:$BE$43,'ADR Raw Data'!AE$1,FALSE)</f>
        <v>30.845529663394402</v>
      </c>
      <c r="AS54" s="40"/>
      <c r="AT54" s="51">
        <f>VLOOKUP($A54,'RevPAR Raw Data'!$B$6:$BE$43,'RevPAR Raw Data'!G$1,FALSE)</f>
        <v>54.549281985848502</v>
      </c>
      <c r="AU54" s="52">
        <f>VLOOKUP($A54,'RevPAR Raw Data'!$B$6:$BE$43,'RevPAR Raw Data'!H$1,FALSE)</f>
        <v>57.2072845377566</v>
      </c>
      <c r="AV54" s="52">
        <f>VLOOKUP($A54,'RevPAR Raw Data'!$B$6:$BE$43,'RevPAR Raw Data'!I$1,FALSE)</f>
        <v>62.173216564203599</v>
      </c>
      <c r="AW54" s="52">
        <f>VLOOKUP($A54,'RevPAR Raw Data'!$B$6:$BE$43,'RevPAR Raw Data'!J$1,FALSE)</f>
        <v>68.121395429764505</v>
      </c>
      <c r="AX54" s="52">
        <f>VLOOKUP($A54,'RevPAR Raw Data'!$B$6:$BE$43,'RevPAR Raw Data'!K$1,FALSE)</f>
        <v>71.352673703746603</v>
      </c>
      <c r="AY54" s="53">
        <f>VLOOKUP($A54,'RevPAR Raw Data'!$B$6:$BE$43,'RevPAR Raw Data'!L$1,FALSE)</f>
        <v>62.680770444263999</v>
      </c>
      <c r="AZ54" s="52">
        <f>VLOOKUP($A54,'RevPAR Raw Data'!$B$6:$BE$43,'RevPAR Raw Data'!N$1,FALSE)</f>
        <v>180.63748289061499</v>
      </c>
      <c r="BA54" s="52">
        <f>VLOOKUP($A54,'RevPAR Raw Data'!$B$6:$BE$43,'RevPAR Raw Data'!O$1,FALSE)</f>
        <v>185.765551560143</v>
      </c>
      <c r="BB54" s="53">
        <f>VLOOKUP($A54,'RevPAR Raw Data'!$B$6:$BE$43,'RevPAR Raw Data'!P$1,FALSE)</f>
        <v>183.20151722537901</v>
      </c>
      <c r="BC54" s="54">
        <f>VLOOKUP($A54,'RevPAR Raw Data'!$B$6:$BE$43,'RevPAR Raw Data'!R$1,FALSE)</f>
        <v>97.1152695245828</v>
      </c>
      <c r="BE54" s="47">
        <f>VLOOKUP($A54,'RevPAR Raw Data'!$B$6:$BE$43,'RevPAR Raw Data'!T$1,FALSE)</f>
        <v>40.816649495061803</v>
      </c>
      <c r="BF54" s="48">
        <f>VLOOKUP($A54,'RevPAR Raw Data'!$B$6:$BE$43,'RevPAR Raw Data'!U$1,FALSE)</f>
        <v>4.0010739798980604</v>
      </c>
      <c r="BG54" s="48">
        <f>VLOOKUP($A54,'RevPAR Raw Data'!$B$6:$BE$43,'RevPAR Raw Data'!V$1,FALSE)</f>
        <v>15.692948618817001</v>
      </c>
      <c r="BH54" s="48">
        <f>VLOOKUP($A54,'RevPAR Raw Data'!$B$6:$BE$43,'RevPAR Raw Data'!W$1,FALSE)</f>
        <v>22.821811737064898</v>
      </c>
      <c r="BI54" s="48">
        <f>VLOOKUP($A54,'RevPAR Raw Data'!$B$6:$BE$43,'RevPAR Raw Data'!X$1,FALSE)</f>
        <v>28.271895463672202</v>
      </c>
      <c r="BJ54" s="49">
        <f>VLOOKUP($A54,'RevPAR Raw Data'!$B$6:$BE$43,'RevPAR Raw Data'!Y$1,FALSE)</f>
        <v>21.2047948948345</v>
      </c>
      <c r="BK54" s="48">
        <f>VLOOKUP($A54,'RevPAR Raw Data'!$B$6:$BE$43,'RevPAR Raw Data'!AA$1,FALSE)</f>
        <v>106.218487441113</v>
      </c>
      <c r="BL54" s="48">
        <f>VLOOKUP($A54,'RevPAR Raw Data'!$B$6:$BE$43,'RevPAR Raw Data'!AB$1,FALSE)</f>
        <v>109.19043478149101</v>
      </c>
      <c r="BM54" s="49">
        <f>VLOOKUP($A54,'RevPAR Raw Data'!$B$6:$BE$43,'RevPAR Raw Data'!AC$1,FALSE)</f>
        <v>107.714628322051</v>
      </c>
      <c r="BN54" s="50">
        <f>VLOOKUP($A54,'RevPAR Raw Data'!$B$6:$BE$43,'RevPAR Raw Data'!AE$1,FALSE)</f>
        <v>56.287819377895502</v>
      </c>
    </row>
    <row r="55" spans="1:66" x14ac:dyDescent="0.25">
      <c r="A55" s="63" t="s">
        <v>85</v>
      </c>
      <c r="B55" s="47">
        <f>VLOOKUP($A55,'Occupancy Raw Data'!$B$8:$BE$45,'Occupancy Raw Data'!G$3,FALSE)</f>
        <v>44.056847545219597</v>
      </c>
      <c r="C55" s="48">
        <f>VLOOKUP($A55,'Occupancy Raw Data'!$B$8:$BE$45,'Occupancy Raw Data'!H$3,FALSE)</f>
        <v>51.808785529715699</v>
      </c>
      <c r="D55" s="48">
        <f>VLOOKUP($A55,'Occupancy Raw Data'!$B$8:$BE$45,'Occupancy Raw Data'!I$3,FALSE)</f>
        <v>54.909560723514197</v>
      </c>
      <c r="E55" s="48">
        <f>VLOOKUP($A55,'Occupancy Raw Data'!$B$8:$BE$45,'Occupancy Raw Data'!J$3,FALSE)</f>
        <v>56.136950904392698</v>
      </c>
      <c r="F55" s="48">
        <f>VLOOKUP($A55,'Occupancy Raw Data'!$B$8:$BE$45,'Occupancy Raw Data'!K$3,FALSE)</f>
        <v>52.067183462532199</v>
      </c>
      <c r="G55" s="49">
        <f>VLOOKUP($A55,'Occupancy Raw Data'!$B$8:$BE$45,'Occupancy Raw Data'!L$3,FALSE)</f>
        <v>51.795865633074897</v>
      </c>
      <c r="H55" s="48">
        <f>VLOOKUP($A55,'Occupancy Raw Data'!$B$8:$BE$45,'Occupancy Raw Data'!N$3,FALSE)</f>
        <v>54.263565891472801</v>
      </c>
      <c r="I55" s="48">
        <f>VLOOKUP($A55,'Occupancy Raw Data'!$B$8:$BE$45,'Occupancy Raw Data'!O$3,FALSE)</f>
        <v>52.583979328165299</v>
      </c>
      <c r="J55" s="49">
        <f>VLOOKUP($A55,'Occupancy Raw Data'!$B$8:$BE$45,'Occupancy Raw Data'!P$3,FALSE)</f>
        <v>53.423772609819103</v>
      </c>
      <c r="K55" s="50">
        <f>VLOOKUP($A55,'Occupancy Raw Data'!$B$8:$BE$45,'Occupancy Raw Data'!R$3,FALSE)</f>
        <v>52.2609819121447</v>
      </c>
      <c r="M55" s="47">
        <f>VLOOKUP($A55,'Occupancy Raw Data'!$B$8:$BE$45,'Occupancy Raw Data'!T$3,FALSE)</f>
        <v>-7.3594797638145604</v>
      </c>
      <c r="N55" s="48">
        <f>VLOOKUP($A55,'Occupancy Raw Data'!$B$8:$BE$45,'Occupancy Raw Data'!U$3,FALSE)</f>
        <v>-14.359311291607501</v>
      </c>
      <c r="O55" s="48">
        <f>VLOOKUP($A55,'Occupancy Raw Data'!$B$8:$BE$45,'Occupancy Raw Data'!V$3,FALSE)</f>
        <v>-11.351564743037599</v>
      </c>
      <c r="P55" s="48">
        <f>VLOOKUP($A55,'Occupancy Raw Data'!$B$8:$BE$45,'Occupancy Raw Data'!W$3,FALSE)</f>
        <v>-6.7805832410483502</v>
      </c>
      <c r="Q55" s="48">
        <f>VLOOKUP($A55,'Occupancy Raw Data'!$B$8:$BE$45,'Occupancy Raw Data'!X$3,FALSE)</f>
        <v>-9.6133601301559892</v>
      </c>
      <c r="R55" s="49">
        <f>VLOOKUP($A55,'Occupancy Raw Data'!$B$8:$BE$45,'Occupancy Raw Data'!Y$3,FALSE)</f>
        <v>-10.019855613512799</v>
      </c>
      <c r="S55" s="48">
        <f>VLOOKUP($A55,'Occupancy Raw Data'!$B$8:$BE$45,'Occupancy Raw Data'!AA$3,FALSE)</f>
        <v>-5.8005242051253498</v>
      </c>
      <c r="T55" s="48">
        <f>VLOOKUP($A55,'Occupancy Raw Data'!$B$8:$BE$45,'Occupancy Raw Data'!AB$3,FALSE)</f>
        <v>-7.2760655778831396</v>
      </c>
      <c r="U55" s="49">
        <f>VLOOKUP($A55,'Occupancy Raw Data'!$B$8:$BE$45,'Occupancy Raw Data'!AC$3,FALSE)</f>
        <v>-6.53252064772163</v>
      </c>
      <c r="V55" s="50">
        <f>VLOOKUP($A55,'Occupancy Raw Data'!$B$8:$BE$45,'Occupancy Raw Data'!AE$3,FALSE)</f>
        <v>-9.0285047016218005</v>
      </c>
      <c r="X55" s="51">
        <f>VLOOKUP($A55,'ADR Raw Data'!$B$6:$BE$43,'ADR Raw Data'!G$1,FALSE)</f>
        <v>82.5531671554252</v>
      </c>
      <c r="Y55" s="52">
        <f>VLOOKUP($A55,'ADR Raw Data'!$B$6:$BE$43,'ADR Raw Data'!H$1,FALSE)</f>
        <v>87.102630922693194</v>
      </c>
      <c r="Z55" s="52">
        <f>VLOOKUP($A55,'ADR Raw Data'!$B$6:$BE$43,'ADR Raw Data'!I$1,FALSE)</f>
        <v>90.377447058823506</v>
      </c>
      <c r="AA55" s="52">
        <f>VLOOKUP($A55,'ADR Raw Data'!$B$6:$BE$43,'ADR Raw Data'!J$1,FALSE)</f>
        <v>90.194338319907899</v>
      </c>
      <c r="AB55" s="52">
        <f>VLOOKUP($A55,'ADR Raw Data'!$B$6:$BE$43,'ADR Raw Data'!K$1,FALSE)</f>
        <v>89.366898263027196</v>
      </c>
      <c r="AC55" s="53">
        <f>VLOOKUP($A55,'ADR Raw Data'!$B$6:$BE$43,'ADR Raw Data'!L$1,FALSE)</f>
        <v>88.148416063856303</v>
      </c>
      <c r="AD55" s="52">
        <f>VLOOKUP($A55,'ADR Raw Data'!$B$6:$BE$43,'ADR Raw Data'!N$1,FALSE)</f>
        <v>99.361047619047596</v>
      </c>
      <c r="AE55" s="52">
        <f>VLOOKUP($A55,'ADR Raw Data'!$B$6:$BE$43,'ADR Raw Data'!O$1,FALSE)</f>
        <v>103.534852579852</v>
      </c>
      <c r="AF55" s="53">
        <f>VLOOKUP($A55,'ADR Raw Data'!$B$6:$BE$43,'ADR Raw Data'!P$1,FALSE)</f>
        <v>101.415145102781</v>
      </c>
      <c r="AG55" s="54">
        <f>VLOOKUP($A55,'ADR Raw Data'!$B$6:$BE$43,'ADR Raw Data'!R$1,FALSE)</f>
        <v>92.023247395373403</v>
      </c>
      <c r="AI55" s="47">
        <f>VLOOKUP($A55,'ADR Raw Data'!$B$6:$BE$43,'ADR Raw Data'!T$1,FALSE)</f>
        <v>-2.9490831812933802</v>
      </c>
      <c r="AJ55" s="48">
        <f>VLOOKUP($A55,'ADR Raw Data'!$B$6:$BE$43,'ADR Raw Data'!U$1,FALSE)</f>
        <v>0.331886708151927</v>
      </c>
      <c r="AK55" s="48">
        <f>VLOOKUP($A55,'ADR Raw Data'!$B$6:$BE$43,'ADR Raw Data'!V$1,FALSE)</f>
        <v>3.4369347164072499</v>
      </c>
      <c r="AL55" s="48">
        <f>VLOOKUP($A55,'ADR Raw Data'!$B$6:$BE$43,'ADR Raw Data'!W$1,FALSE)</f>
        <v>5.1363388248602302</v>
      </c>
      <c r="AM55" s="48">
        <f>VLOOKUP($A55,'ADR Raw Data'!$B$6:$BE$43,'ADR Raw Data'!X$1,FALSE)</f>
        <v>3.1078341815189701</v>
      </c>
      <c r="AN55" s="49">
        <f>VLOOKUP($A55,'ADR Raw Data'!$B$6:$BE$43,'ADR Raw Data'!Y$1,FALSE)</f>
        <v>2.02087112203162</v>
      </c>
      <c r="AO55" s="48">
        <f>VLOOKUP($A55,'ADR Raw Data'!$B$6:$BE$43,'ADR Raw Data'!AA$1,FALSE)</f>
        <v>2.9701705502701699</v>
      </c>
      <c r="AP55" s="48">
        <f>VLOOKUP($A55,'ADR Raw Data'!$B$6:$BE$43,'ADR Raw Data'!AB$1,FALSE)</f>
        <v>8.40983498594316</v>
      </c>
      <c r="AQ55" s="49">
        <f>VLOOKUP($A55,'ADR Raw Data'!$B$6:$BE$43,'ADR Raw Data'!AC$1,FALSE)</f>
        <v>5.6375100883454401</v>
      </c>
      <c r="AR55" s="50">
        <f>VLOOKUP($A55,'ADR Raw Data'!$B$6:$BE$43,'ADR Raw Data'!AE$1,FALSE)</f>
        <v>3.2443318982531899</v>
      </c>
      <c r="AS55" s="40"/>
      <c r="AT55" s="51">
        <f>VLOOKUP($A55,'RevPAR Raw Data'!$B$6:$BE$43,'RevPAR Raw Data'!G$1,FALSE)</f>
        <v>36.370322997415997</v>
      </c>
      <c r="AU55" s="52">
        <f>VLOOKUP($A55,'RevPAR Raw Data'!$B$6:$BE$43,'RevPAR Raw Data'!H$1,FALSE)</f>
        <v>45.126815245477999</v>
      </c>
      <c r="AV55" s="52">
        <f>VLOOKUP($A55,'RevPAR Raw Data'!$B$6:$BE$43,'RevPAR Raw Data'!I$1,FALSE)</f>
        <v>49.625859173126599</v>
      </c>
      <c r="AW55" s="52">
        <f>VLOOKUP($A55,'RevPAR Raw Data'!$B$6:$BE$43,'RevPAR Raw Data'!J$1,FALSE)</f>
        <v>50.632351421188602</v>
      </c>
      <c r="AX55" s="52">
        <f>VLOOKUP($A55,'RevPAR Raw Data'!$B$6:$BE$43,'RevPAR Raw Data'!K$1,FALSE)</f>
        <v>46.530826873385003</v>
      </c>
      <c r="AY55" s="53">
        <f>VLOOKUP($A55,'RevPAR Raw Data'!$B$6:$BE$43,'RevPAR Raw Data'!L$1,FALSE)</f>
        <v>45.6572351421188</v>
      </c>
      <c r="AZ55" s="52">
        <f>VLOOKUP($A55,'RevPAR Raw Data'!$B$6:$BE$43,'RevPAR Raw Data'!N$1,FALSE)</f>
        <v>53.916847545219603</v>
      </c>
      <c r="BA55" s="52">
        <f>VLOOKUP($A55,'RevPAR Raw Data'!$B$6:$BE$43,'RevPAR Raw Data'!O$1,FALSE)</f>
        <v>54.442745478036102</v>
      </c>
      <c r="BB55" s="53">
        <f>VLOOKUP($A55,'RevPAR Raw Data'!$B$6:$BE$43,'RevPAR Raw Data'!P$1,FALSE)</f>
        <v>54.179796511627899</v>
      </c>
      <c r="BC55" s="54">
        <f>VLOOKUP($A55,'RevPAR Raw Data'!$B$6:$BE$43,'RevPAR Raw Data'!R$1,FALSE)</f>
        <v>48.092252676264302</v>
      </c>
      <c r="BE55" s="47">
        <f>VLOOKUP($A55,'RevPAR Raw Data'!$B$6:$BE$43,'RevPAR Raw Data'!T$1,FALSE)</f>
        <v>-10.091525765162601</v>
      </c>
      <c r="BF55" s="48">
        <f>VLOOKUP($A55,'RevPAR Raw Data'!$B$6:$BE$43,'RevPAR Raw Data'!U$1,FALSE)</f>
        <v>-14.075081229014501</v>
      </c>
      <c r="BG55" s="48">
        <f>VLOOKUP($A55,'RevPAR Raw Data'!$B$6:$BE$43,'RevPAR Raw Data'!V$1,FALSE)</f>
        <v>-8.3047758961392493</v>
      </c>
      <c r="BH55" s="48">
        <f>VLOOKUP($A55,'RevPAR Raw Data'!$B$6:$BE$43,'RevPAR Raw Data'!W$1,FALSE)</f>
        <v>-1.99251814575005</v>
      </c>
      <c r="BI55" s="48">
        <f>VLOOKUP($A55,'RevPAR Raw Data'!$B$6:$BE$43,'RevPAR Raw Data'!X$1,FALSE)</f>
        <v>-6.8042932407545198</v>
      </c>
      <c r="BJ55" s="49">
        <f>VLOOKUP($A55,'RevPAR Raw Data'!$B$6:$BE$43,'RevPAR Raw Data'!Y$1,FALSE)</f>
        <v>-8.2014728600439302</v>
      </c>
      <c r="BK55" s="48">
        <f>VLOOKUP($A55,'RevPAR Raw Data'!$B$6:$BE$43,'RevPAR Raw Data'!AA$1,FALSE)</f>
        <v>-3.00263911655711</v>
      </c>
      <c r="BL55" s="48">
        <f>VLOOKUP($A55,'RevPAR Raw Data'!$B$6:$BE$43,'RevPAR Raw Data'!AB$1,FALSE)</f>
        <v>0.52186429949103597</v>
      </c>
      <c r="BM55" s="49">
        <f>VLOOKUP($A55,'RevPAR Raw Data'!$B$6:$BE$43,'RevPAR Raw Data'!AC$1,FALSE)</f>
        <v>-1.26328206991474</v>
      </c>
      <c r="BN55" s="50">
        <f>VLOOKUP($A55,'RevPAR Raw Data'!$B$6:$BE$43,'RevPAR Raw Data'!AE$1,FALSE)</f>
        <v>-6.0770874613386097</v>
      </c>
    </row>
    <row r="56" spans="1:66" ht="15" thickBot="1" x14ac:dyDescent="0.3">
      <c r="A56" s="63" t="s">
        <v>86</v>
      </c>
      <c r="B56" s="67">
        <f>VLOOKUP($A56,'Occupancy Raw Data'!$B$8:$BE$45,'Occupancy Raw Data'!G$3,FALSE)</f>
        <v>53.406896551724103</v>
      </c>
      <c r="C56" s="68">
        <f>VLOOKUP($A56,'Occupancy Raw Data'!$B$8:$BE$45,'Occupancy Raw Data'!H$3,FALSE)</f>
        <v>50.979310344827503</v>
      </c>
      <c r="D56" s="68">
        <f>VLOOKUP($A56,'Occupancy Raw Data'!$B$8:$BE$45,'Occupancy Raw Data'!I$3,FALSE)</f>
        <v>50.979310344827503</v>
      </c>
      <c r="E56" s="68">
        <f>VLOOKUP($A56,'Occupancy Raw Data'!$B$8:$BE$45,'Occupancy Raw Data'!J$3,FALSE)</f>
        <v>58.8689655172413</v>
      </c>
      <c r="F56" s="68">
        <f>VLOOKUP($A56,'Occupancy Raw Data'!$B$8:$BE$45,'Occupancy Raw Data'!K$3,FALSE)</f>
        <v>60.179310344827499</v>
      </c>
      <c r="G56" s="69">
        <f>VLOOKUP($A56,'Occupancy Raw Data'!$B$8:$BE$45,'Occupancy Raw Data'!L$3,FALSE)</f>
        <v>54.8827586206896</v>
      </c>
      <c r="H56" s="68">
        <f>VLOOKUP($A56,'Occupancy Raw Data'!$B$8:$BE$45,'Occupancy Raw Data'!N$3,FALSE)</f>
        <v>72.8</v>
      </c>
      <c r="I56" s="68">
        <f>VLOOKUP($A56,'Occupancy Raw Data'!$B$8:$BE$45,'Occupancy Raw Data'!O$3,FALSE)</f>
        <v>79.462068965517204</v>
      </c>
      <c r="J56" s="69">
        <f>VLOOKUP($A56,'Occupancy Raw Data'!$B$8:$BE$45,'Occupancy Raw Data'!P$3,FALSE)</f>
        <v>76.131034482758594</v>
      </c>
      <c r="K56" s="70">
        <f>VLOOKUP($A56,'Occupancy Raw Data'!$B$8:$BE$45,'Occupancy Raw Data'!R$3,FALSE)</f>
        <v>60.953694581280701</v>
      </c>
      <c r="M56" s="67">
        <f>VLOOKUP($A56,'Occupancy Raw Data'!$B$8:$BE$45,'Occupancy Raw Data'!T$3,FALSE)</f>
        <v>18.009619827320002</v>
      </c>
      <c r="N56" s="68">
        <f>VLOOKUP($A56,'Occupancy Raw Data'!$B$8:$BE$45,'Occupancy Raw Data'!U$3,FALSE)</f>
        <v>-8.3038642528446704</v>
      </c>
      <c r="O56" s="68">
        <f>VLOOKUP($A56,'Occupancy Raw Data'!$B$8:$BE$45,'Occupancy Raw Data'!V$3,FALSE)</f>
        <v>-16.850746550152401</v>
      </c>
      <c r="P56" s="68">
        <f>VLOOKUP($A56,'Occupancy Raw Data'!$B$8:$BE$45,'Occupancy Raw Data'!W$3,FALSE)</f>
        <v>-11.4304842953759</v>
      </c>
      <c r="Q56" s="68">
        <f>VLOOKUP($A56,'Occupancy Raw Data'!$B$8:$BE$45,'Occupancy Raw Data'!X$3,FALSE)</f>
        <v>-11.2134973947781</v>
      </c>
      <c r="R56" s="69">
        <f>VLOOKUP($A56,'Occupancy Raw Data'!$B$8:$BE$45,'Occupancy Raw Data'!Y$3,FALSE)</f>
        <v>-7.4205940774309704</v>
      </c>
      <c r="S56" s="68">
        <f>VLOOKUP($A56,'Occupancy Raw Data'!$B$8:$BE$45,'Occupancy Raw Data'!AA$3,FALSE)</f>
        <v>-9.7002426343154209</v>
      </c>
      <c r="T56" s="68">
        <f>VLOOKUP($A56,'Occupancy Raw Data'!$B$8:$BE$45,'Occupancy Raw Data'!AB$3,FALSE)</f>
        <v>13.018685927306599</v>
      </c>
      <c r="U56" s="69">
        <f>VLOOKUP($A56,'Occupancy Raw Data'!$B$8:$BE$45,'Occupancy Raw Data'!AC$3,FALSE)</f>
        <v>0.88313530699934195</v>
      </c>
      <c r="V56" s="70">
        <f>VLOOKUP($A56,'Occupancy Raw Data'!$B$8:$BE$45,'Occupancy Raw Data'!AE$3,FALSE)</f>
        <v>-4.6189672405176703</v>
      </c>
      <c r="X56" s="71">
        <f>VLOOKUP($A56,'ADR Raw Data'!$B$6:$BE$43,'ADR Raw Data'!G$1,FALSE)</f>
        <v>125.339276859504</v>
      </c>
      <c r="Y56" s="72">
        <f>VLOOKUP($A56,'ADR Raw Data'!$B$6:$BE$43,'ADR Raw Data'!H$1,FALSE)</f>
        <v>115.378392857142</v>
      </c>
      <c r="Z56" s="72">
        <f>VLOOKUP($A56,'ADR Raw Data'!$B$6:$BE$43,'ADR Raw Data'!I$1,FALSE)</f>
        <v>107.317353896103</v>
      </c>
      <c r="AA56" s="72">
        <f>VLOOKUP($A56,'ADR Raw Data'!$B$6:$BE$43,'ADR Raw Data'!J$1,FALSE)</f>
        <v>121.190135895032</v>
      </c>
      <c r="AB56" s="72">
        <f>VLOOKUP($A56,'ADR Raw Data'!$B$6:$BE$43,'ADR Raw Data'!K$1,FALSE)</f>
        <v>125.723667201466</v>
      </c>
      <c r="AC56" s="73">
        <f>VLOOKUP($A56,'ADR Raw Data'!$B$6:$BE$43,'ADR Raw Data'!L$1,FALSE)</f>
        <v>119.334959537572</v>
      </c>
      <c r="AD56" s="72">
        <f>VLOOKUP($A56,'ADR Raw Data'!$B$6:$BE$43,'ADR Raw Data'!N$1,FALSE)</f>
        <v>173.95583933308001</v>
      </c>
      <c r="AE56" s="72">
        <f>VLOOKUP($A56,'ADR Raw Data'!$B$6:$BE$43,'ADR Raw Data'!O$1,FALSE)</f>
        <v>181.74914945321899</v>
      </c>
      <c r="AF56" s="73">
        <f>VLOOKUP($A56,'ADR Raw Data'!$B$6:$BE$43,'ADR Raw Data'!P$1,FALSE)</f>
        <v>178.022988495334</v>
      </c>
      <c r="AG56" s="74">
        <f>VLOOKUP($A56,'ADR Raw Data'!$B$6:$BE$43,'ADR Raw Data'!R$1,FALSE)</f>
        <v>140.27816609555799</v>
      </c>
      <c r="AI56" s="67">
        <f>VLOOKUP($A56,'ADR Raw Data'!$B$6:$BE$43,'ADR Raw Data'!T$1,FALSE)</f>
        <v>28.1211230607129</v>
      </c>
      <c r="AJ56" s="68">
        <f>VLOOKUP($A56,'ADR Raw Data'!$B$6:$BE$43,'ADR Raw Data'!U$1,FALSE)</f>
        <v>14.461467042657301</v>
      </c>
      <c r="AK56" s="68">
        <f>VLOOKUP($A56,'ADR Raw Data'!$B$6:$BE$43,'ADR Raw Data'!V$1,FALSE)</f>
        <v>2.4346637168681302</v>
      </c>
      <c r="AL56" s="68">
        <f>VLOOKUP($A56,'ADR Raw Data'!$B$6:$BE$43,'ADR Raw Data'!W$1,FALSE)</f>
        <v>12.5456570504385</v>
      </c>
      <c r="AM56" s="68">
        <f>VLOOKUP($A56,'ADR Raw Data'!$B$6:$BE$43,'ADR Raw Data'!X$1,FALSE)</f>
        <v>16.752323366003999</v>
      </c>
      <c r="AN56" s="69">
        <f>VLOOKUP($A56,'ADR Raw Data'!$B$6:$BE$43,'ADR Raw Data'!Y$1,FALSE)</f>
        <v>14.4324907140231</v>
      </c>
      <c r="AO56" s="68">
        <f>VLOOKUP($A56,'ADR Raw Data'!$B$6:$BE$43,'ADR Raw Data'!AA$1,FALSE)</f>
        <v>32.001406719592701</v>
      </c>
      <c r="AP56" s="68">
        <f>VLOOKUP($A56,'ADR Raw Data'!$B$6:$BE$43,'ADR Raw Data'!AB$1,FALSE)</f>
        <v>36.2239662287163</v>
      </c>
      <c r="AQ56" s="69">
        <f>VLOOKUP($A56,'ADR Raw Data'!$B$6:$BE$43,'ADR Raw Data'!AC$1,FALSE)</f>
        <v>34.310895731920503</v>
      </c>
      <c r="AR56" s="70">
        <f>VLOOKUP($A56,'ADR Raw Data'!$B$6:$BE$43,'ADR Raw Data'!AE$1,FALSE)</f>
        <v>23.2463308078542</v>
      </c>
      <c r="AS56" s="40"/>
      <c r="AT56" s="71">
        <f>VLOOKUP($A56,'RevPAR Raw Data'!$B$6:$BE$43,'RevPAR Raw Data'!G$1,FALSE)</f>
        <v>66.939817931034398</v>
      </c>
      <c r="AU56" s="72">
        <f>VLOOKUP($A56,'RevPAR Raw Data'!$B$6:$BE$43,'RevPAR Raw Data'!H$1,FALSE)</f>
        <v>58.819108965517202</v>
      </c>
      <c r="AV56" s="72">
        <f>VLOOKUP($A56,'RevPAR Raw Data'!$B$6:$BE$43,'RevPAR Raw Data'!I$1,FALSE)</f>
        <v>54.709646896551703</v>
      </c>
      <c r="AW56" s="72">
        <f>VLOOKUP($A56,'RevPAR Raw Data'!$B$6:$BE$43,'RevPAR Raw Data'!J$1,FALSE)</f>
        <v>71.343379310344801</v>
      </c>
      <c r="AX56" s="72">
        <f>VLOOKUP($A56,'RevPAR Raw Data'!$B$6:$BE$43,'RevPAR Raw Data'!K$1,FALSE)</f>
        <v>75.659635862068896</v>
      </c>
      <c r="AY56" s="73">
        <f>VLOOKUP($A56,'RevPAR Raw Data'!$B$6:$BE$43,'RevPAR Raw Data'!L$1,FALSE)</f>
        <v>65.494317793103406</v>
      </c>
      <c r="AZ56" s="72">
        <f>VLOOKUP($A56,'RevPAR Raw Data'!$B$6:$BE$43,'RevPAR Raw Data'!N$1,FALSE)</f>
        <v>126.63985103448201</v>
      </c>
      <c r="BA56" s="72">
        <f>VLOOKUP($A56,'RevPAR Raw Data'!$B$6:$BE$43,'RevPAR Raw Data'!O$1,FALSE)</f>
        <v>144.42163448275801</v>
      </c>
      <c r="BB56" s="73">
        <f>VLOOKUP($A56,'RevPAR Raw Data'!$B$6:$BE$43,'RevPAR Raw Data'!P$1,FALSE)</f>
        <v>135.53074275861999</v>
      </c>
      <c r="BC56" s="74">
        <f>VLOOKUP($A56,'RevPAR Raw Data'!$B$6:$BE$43,'RevPAR Raw Data'!R$1,FALSE)</f>
        <v>85.504724926108295</v>
      </c>
      <c r="BE56" s="67">
        <f>VLOOKUP($A56,'RevPAR Raw Data'!$B$6:$BE$43,'RevPAR Raw Data'!T$1,FALSE)</f>
        <v>51.195250242440203</v>
      </c>
      <c r="BF56" s="68">
        <f>VLOOKUP($A56,'RevPAR Raw Data'!$B$6:$BE$43,'RevPAR Raw Data'!U$1,FALSE)</f>
        <v>4.95674219762049</v>
      </c>
      <c r="BG56" s="68">
        <f>VLOOKUP($A56,'RevPAR Raw Data'!$B$6:$BE$43,'RevPAR Raw Data'!V$1,FALSE)</f>
        <v>-14.826341845562199</v>
      </c>
      <c r="BH56" s="68">
        <f>VLOOKUP($A56,'RevPAR Raw Data'!$B$6:$BE$43,'RevPAR Raw Data'!W$1,FALSE)</f>
        <v>-0.318856603839553</v>
      </c>
      <c r="BI56" s="68">
        <f>VLOOKUP($A56,'RevPAR Raw Data'!$B$6:$BE$43,'RevPAR Raw Data'!X$1,FALSE)</f>
        <v>3.6603046270141899</v>
      </c>
      <c r="BJ56" s="69">
        <f>VLOOKUP($A56,'RevPAR Raw Data'!$B$6:$BE$43,'RevPAR Raw Data'!Y$1,FALSE)</f>
        <v>5.94092008544159</v>
      </c>
      <c r="BK56" s="68">
        <f>VLOOKUP($A56,'RevPAR Raw Data'!$B$6:$BE$43,'RevPAR Raw Data'!AA$1,FALSE)</f>
        <v>19.196949987082601</v>
      </c>
      <c r="BL56" s="68">
        <f>VLOOKUP($A56,'RevPAR Raw Data'!$B$6:$BE$43,'RevPAR Raw Data'!AB$1,FALSE)</f>
        <v>53.958536549753099</v>
      </c>
      <c r="BM56" s="69">
        <f>VLOOKUP($A56,'RevPAR Raw Data'!$B$6:$BE$43,'RevPAR Raw Data'!AC$1,FALSE)</f>
        <v>35.497042673276098</v>
      </c>
      <c r="BN56" s="70">
        <f>VLOOKUP($A56,'RevPAR Raw Data'!$B$6:$BE$43,'RevPAR Raw Data'!AE$1,FALSE)</f>
        <v>17.553623162699299</v>
      </c>
    </row>
    <row r="57" spans="1:66" ht="14.25" customHeight="1" x14ac:dyDescent="0.25">
      <c r="A57" s="170" t="s">
        <v>123</v>
      </c>
      <c r="B57" s="170"/>
      <c r="C57" s="170"/>
      <c r="D57" s="170"/>
      <c r="E57" s="170"/>
      <c r="F57" s="170"/>
      <c r="G57" s="170"/>
      <c r="H57" s="170"/>
      <c r="I57" s="170"/>
      <c r="J57" s="170"/>
      <c r="K57" s="170"/>
      <c r="AS57" s="40"/>
    </row>
    <row r="58" spans="1:66" x14ac:dyDescent="0.25">
      <c r="A58" s="170"/>
      <c r="B58" s="170"/>
      <c r="C58" s="170"/>
      <c r="D58" s="170"/>
      <c r="E58" s="170"/>
      <c r="F58" s="170"/>
      <c r="G58" s="170"/>
      <c r="H58" s="170"/>
      <c r="I58" s="170"/>
      <c r="J58" s="170"/>
      <c r="K58" s="170"/>
      <c r="AS58" s="40"/>
    </row>
    <row r="59" spans="1:66" x14ac:dyDescent="0.25">
      <c r="A59" s="170"/>
      <c r="B59" s="170"/>
      <c r="C59" s="170"/>
      <c r="D59" s="170"/>
      <c r="E59" s="170"/>
      <c r="F59" s="170"/>
      <c r="G59" s="170"/>
      <c r="H59" s="170"/>
      <c r="I59" s="170"/>
      <c r="J59" s="170"/>
      <c r="K59" s="17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BN5" sqref="BN5"/>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October 13, 2024 - November 09,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2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2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Data'!AG$3,FALSE)</f>
        <v>54.514569747821199</v>
      </c>
      <c r="C4" s="48">
        <f>VLOOKUP($A4,'Occupancy Raw Data'!$B$8:$BE$45,'Occupancy Raw Data'!AH$3,FALSE)</f>
        <v>61.795460779837597</v>
      </c>
      <c r="D4" s="48">
        <f>VLOOKUP($A4,'Occupancy Raw Data'!$B$8:$BE$45,'Occupancy Raw Data'!AI$3,FALSE)</f>
        <v>65.762104668303195</v>
      </c>
      <c r="E4" s="48">
        <f>VLOOKUP($A4,'Occupancy Raw Data'!$B$8:$BE$45,'Occupancy Raw Data'!AJ$3,FALSE)</f>
        <v>65.531250875755902</v>
      </c>
      <c r="F4" s="48">
        <f>VLOOKUP($A4,'Occupancy Raw Data'!$B$8:$BE$45,'Occupancy Raw Data'!AK$3,FALSE)</f>
        <v>64.153105589084305</v>
      </c>
      <c r="G4" s="49">
        <f>VLOOKUP($A4,'Occupancy Raw Data'!$B$8:$BE$45,'Occupancy Raw Data'!AL$3,FALSE)</f>
        <v>62.351243336598799</v>
      </c>
      <c r="H4" s="48">
        <f>VLOOKUP($A4,'Occupancy Raw Data'!$B$8:$BE$45,'Occupancy Raw Data'!AN$3,FALSE)</f>
        <v>72.387821501411594</v>
      </c>
      <c r="I4" s="48">
        <f>VLOOKUP($A4,'Occupancy Raw Data'!$B$8:$BE$45,'Occupancy Raw Data'!AO$3,FALSE)</f>
        <v>74.956004168601098</v>
      </c>
      <c r="J4" s="49">
        <f>VLOOKUP($A4,'Occupancy Raw Data'!$B$8:$BE$45,'Occupancy Raw Data'!AP$3,FALSE)</f>
        <v>73.671924326226303</v>
      </c>
      <c r="K4" s="50">
        <f>VLOOKUP($A4,'Occupancy Raw Data'!$B$8:$BE$45,'Occupancy Raw Data'!AR$3,FALSE)</f>
        <v>65.582096156999199</v>
      </c>
      <c r="M4" s="47">
        <f>VLOOKUP($A4,'Occupancy Raw Data'!$B$8:$BE$45,'Occupancy Raw Data'!AT$3,FALSE)</f>
        <v>5.9680732879815901</v>
      </c>
      <c r="N4" s="48">
        <f>VLOOKUP($A4,'Occupancy Raw Data'!$B$8:$BE$45,'Occupancy Raw Data'!AU$3,FALSE)</f>
        <v>2.9343513449984799</v>
      </c>
      <c r="O4" s="48">
        <f>VLOOKUP($A4,'Occupancy Raw Data'!$B$8:$BE$45,'Occupancy Raw Data'!AV$3,FALSE)</f>
        <v>2.4031314162833399</v>
      </c>
      <c r="P4" s="48">
        <f>VLOOKUP($A4,'Occupancy Raw Data'!$B$8:$BE$45,'Occupancy Raw Data'!AW$3,FALSE)</f>
        <v>-2.3799780653837499</v>
      </c>
      <c r="Q4" s="48">
        <f>VLOOKUP($A4,'Occupancy Raw Data'!$B$8:$BE$45,'Occupancy Raw Data'!AX$3,FALSE)</f>
        <v>-2.30752718065383</v>
      </c>
      <c r="R4" s="49">
        <f>VLOOKUP($A4,'Occupancy Raw Data'!$B$8:$BE$45,'Occupancy Raw Data'!AY$3,FALSE)</f>
        <v>1.06288108926952</v>
      </c>
      <c r="S4" s="48">
        <f>VLOOKUP($A4,'Occupancy Raw Data'!$B$8:$BE$45,'Occupancy Raw Data'!BA$3,FALSE)</f>
        <v>0.65322396763694401</v>
      </c>
      <c r="T4" s="48">
        <f>VLOOKUP($A4,'Occupancy Raw Data'!$B$8:$BE$45,'Occupancy Raw Data'!BB$3,FALSE)</f>
        <v>1.6549288006876799</v>
      </c>
      <c r="U4" s="49">
        <f>VLOOKUP($A4,'Occupancy Raw Data'!$B$8:$BE$45,'Occupancy Raw Data'!BC$3,FALSE)</f>
        <v>1.16035024237814</v>
      </c>
      <c r="V4" s="50">
        <f>VLOOKUP($A4,'Occupancy Raw Data'!$B$8:$BE$45,'Occupancy Raw Data'!BE$3,FALSE)</f>
        <v>1.0922801265966899</v>
      </c>
      <c r="X4" s="51">
        <f>VLOOKUP($A4,'ADR Raw Data'!$B$6:$BE$43,'ADR Raw Data'!AG$1,FALSE)</f>
        <v>152.30031789845299</v>
      </c>
      <c r="Y4" s="52">
        <f>VLOOKUP($A4,'ADR Raw Data'!$B$6:$BE$43,'ADR Raw Data'!AH$1,FALSE)</f>
        <v>154.33895274085501</v>
      </c>
      <c r="Z4" s="52">
        <f>VLOOKUP($A4,'ADR Raw Data'!$B$6:$BE$43,'ADR Raw Data'!AI$1,FALSE)</f>
        <v>160.028556012286</v>
      </c>
      <c r="AA4" s="52">
        <f>VLOOKUP($A4,'ADR Raw Data'!$B$6:$BE$43,'ADR Raw Data'!AJ$1,FALSE)</f>
        <v>158.13266346540601</v>
      </c>
      <c r="AB4" s="52">
        <f>VLOOKUP($A4,'ADR Raw Data'!$B$6:$BE$43,'ADR Raw Data'!AK$1,FALSE)</f>
        <v>156.47494973097699</v>
      </c>
      <c r="AC4" s="53">
        <f>VLOOKUP($A4,'ADR Raw Data'!$B$6:$BE$43,'ADR Raw Data'!AL$1,FALSE)</f>
        <v>156.419596401533</v>
      </c>
      <c r="AD4" s="52">
        <f>VLOOKUP($A4,'ADR Raw Data'!$B$6:$BE$43,'ADR Raw Data'!AN$1,FALSE)</f>
        <v>174.38683036217299</v>
      </c>
      <c r="AE4" s="52">
        <f>VLOOKUP($A4,'ADR Raw Data'!$B$6:$BE$43,'ADR Raw Data'!AO$1,FALSE)</f>
        <v>179.10375161229101</v>
      </c>
      <c r="AF4" s="53">
        <f>VLOOKUP($A4,'ADR Raw Data'!$B$6:$BE$43,'ADR Raw Data'!AP$1,FALSE)</f>
        <v>176.78641973160799</v>
      </c>
      <c r="AG4" s="54">
        <f>VLOOKUP($A4,'ADR Raw Data'!$B$6:$BE$43,'ADR Raw Data'!AR$1,FALSE)</f>
        <v>162.94916724922101</v>
      </c>
      <c r="AI4" s="47">
        <f>VLOOKUP($A4,'ADR Raw Data'!$B$6:$BE$43,'ADR Raw Data'!AT$1,FALSE)</f>
        <v>4.1486405410935703</v>
      </c>
      <c r="AJ4" s="48">
        <f>VLOOKUP($A4,'ADR Raw Data'!$B$6:$BE$43,'ADR Raw Data'!AU$1,FALSE)</f>
        <v>3.3023258677824501</v>
      </c>
      <c r="AK4" s="48">
        <f>VLOOKUP($A4,'ADR Raw Data'!$B$6:$BE$43,'ADR Raw Data'!AV$1,FALSE)</f>
        <v>3.0912025484774999</v>
      </c>
      <c r="AL4" s="48">
        <f>VLOOKUP($A4,'ADR Raw Data'!$B$6:$BE$43,'ADR Raw Data'!AW$1,FALSE)</f>
        <v>0.67352636608775496</v>
      </c>
      <c r="AM4" s="48">
        <f>VLOOKUP($A4,'ADR Raw Data'!$B$6:$BE$43,'ADR Raw Data'!AX$1,FALSE)</f>
        <v>0.638614087218765</v>
      </c>
      <c r="AN4" s="49">
        <f>VLOOKUP($A4,'ADR Raw Data'!$B$6:$BE$43,'ADR Raw Data'!AY$1,FALSE)</f>
        <v>2.2024226005455398</v>
      </c>
      <c r="AO4" s="48">
        <f>VLOOKUP($A4,'ADR Raw Data'!$B$6:$BE$43,'ADR Raw Data'!BA$1,FALSE)</f>
        <v>2.0718328542071398</v>
      </c>
      <c r="AP4" s="48">
        <f>VLOOKUP($A4,'ADR Raw Data'!$B$6:$BE$43,'ADR Raw Data'!BB$1,FALSE)</f>
        <v>2.7051806191185199</v>
      </c>
      <c r="AQ4" s="49">
        <f>VLOOKUP($A4,'ADR Raw Data'!$B$6:$BE$43,'ADR Raw Data'!BC$1,FALSE)</f>
        <v>2.4024854378387399</v>
      </c>
      <c r="AR4" s="50">
        <f>VLOOKUP($A4,'ADR Raw Data'!$B$6:$BE$43,'ADR Raw Data'!BE$1,FALSE)</f>
        <v>2.27314463665655</v>
      </c>
      <c r="AT4" s="51">
        <f>VLOOKUP($A4,'RevPAR Raw Data'!$B$6:$BE$43,'RevPAR Raw Data'!AG$1,FALSE)</f>
        <v>83.025863026905895</v>
      </c>
      <c r="AU4" s="52">
        <f>VLOOKUP($A4,'RevPAR Raw Data'!$B$6:$BE$43,'RevPAR Raw Data'!AH$1,FALSE)</f>
        <v>95.374467008987494</v>
      </c>
      <c r="AV4" s="52">
        <f>VLOOKUP($A4,'RevPAR Raw Data'!$B$6:$BE$43,'RevPAR Raw Data'!AI$1,FALSE)</f>
        <v>105.23814650397399</v>
      </c>
      <c r="AW4" s="52">
        <f>VLOOKUP($A4,'RevPAR Raw Data'!$B$6:$BE$43,'RevPAR Raw Data'!AJ$1,FALSE)</f>
        <v>103.62631241203</v>
      </c>
      <c r="AX4" s="52">
        <f>VLOOKUP($A4,'RevPAR Raw Data'!$B$6:$BE$43,'RevPAR Raw Data'!AK$1,FALSE)</f>
        <v>100.38353972138</v>
      </c>
      <c r="AY4" s="53">
        <f>VLOOKUP($A4,'RevPAR Raw Data'!$B$6:$BE$43,'RevPAR Raw Data'!AL$1,FALSE)</f>
        <v>97.529563178445997</v>
      </c>
      <c r="AZ4" s="52">
        <f>VLOOKUP($A4,'RevPAR Raw Data'!$B$6:$BE$43,'RevPAR Raw Data'!AN$1,FALSE)</f>
        <v>126.234827484539</v>
      </c>
      <c r="BA4" s="52">
        <f>VLOOKUP($A4,'RevPAR Raw Data'!$B$6:$BE$43,'RevPAR Raw Data'!AO$1,FALSE)</f>
        <v>134.24901552463001</v>
      </c>
      <c r="BB4" s="53">
        <f>VLOOKUP($A4,'RevPAR Raw Data'!$B$6:$BE$43,'RevPAR Raw Data'!AP$1,FALSE)</f>
        <v>130.24195736371499</v>
      </c>
      <c r="BC4" s="54">
        <f>VLOOKUP($A4,'RevPAR Raw Data'!$B$6:$BE$43,'RevPAR Raw Data'!AR$1,FALSE)</f>
        <v>106.86547955241301</v>
      </c>
      <c r="BE4" s="47">
        <f>VLOOKUP($A4,'RevPAR Raw Data'!$B$6:$BE$43,'RevPAR Raw Data'!AT$1,FALSE)</f>
        <v>10.3643077370225</v>
      </c>
      <c r="BF4" s="48">
        <f>VLOOKUP($A4,'RevPAR Raw Data'!$B$6:$BE$43,'RevPAR Raw Data'!AU$1,FALSE)</f>
        <v>6.3335790562984497</v>
      </c>
      <c r="BG4" s="48">
        <f>VLOOKUP($A4,'RevPAR Raw Data'!$B$6:$BE$43,'RevPAR Raw Data'!AV$1,FALSE)</f>
        <v>5.5686196243442598</v>
      </c>
      <c r="BH4" s="48">
        <f>VLOOKUP($A4,'RevPAR Raw Data'!$B$6:$BE$43,'RevPAR Raw Data'!AW$1,FALSE)</f>
        <v>-1.7224814790734599</v>
      </c>
      <c r="BI4" s="48">
        <f>VLOOKUP($A4,'RevPAR Raw Data'!$B$6:$BE$43,'RevPAR Raw Data'!AX$1,FALSE)</f>
        <v>-1.68364928707712</v>
      </c>
      <c r="BJ4" s="49">
        <f>VLOOKUP($A4,'RevPAR Raw Data'!$B$6:$BE$43,'RevPAR Raw Data'!AY$1,FALSE)</f>
        <v>3.2887128231420499</v>
      </c>
      <c r="BK4" s="48">
        <f>VLOOKUP($A4,'RevPAR Raw Data'!$B$6:$BE$43,'RevPAR Raw Data'!BA$1,FALSE)</f>
        <v>2.7385905306171399</v>
      </c>
      <c r="BL4" s="48">
        <f>VLOOKUP($A4,'RevPAR Raw Data'!$B$6:$BE$43,'RevPAR Raw Data'!BB$1,FALSE)</f>
        <v>4.4048782329826199</v>
      </c>
      <c r="BM4" s="49">
        <f>VLOOKUP($A4,'RevPAR Raw Data'!$B$6:$BE$43,'RevPAR Raw Data'!BC$1,FALSE)</f>
        <v>3.59071292581794</v>
      </c>
      <c r="BN4" s="50">
        <f>VLOOKUP($A4,'RevPAR Raw Data'!$B$6:$BE$43,'RevPAR Raw Data'!BE$1,FALSE)</f>
        <v>3.3902538703682499</v>
      </c>
    </row>
    <row r="5" spans="1:66" x14ac:dyDescent="0.25">
      <c r="A5" s="46" t="s">
        <v>69</v>
      </c>
      <c r="B5" s="47">
        <f>VLOOKUP($A5,'Occupancy Raw Data'!$B$8:$BE$45,'Occupancy Raw Data'!AG$3,FALSE)</f>
        <v>53.317000505911601</v>
      </c>
      <c r="C5" s="48">
        <f>VLOOKUP($A5,'Occupancy Raw Data'!$B$8:$BE$45,'Occupancy Raw Data'!AH$3,FALSE)</f>
        <v>61.407240808421498</v>
      </c>
      <c r="D5" s="48">
        <f>VLOOKUP($A5,'Occupancy Raw Data'!$B$8:$BE$45,'Occupancy Raw Data'!AI$3,FALSE)</f>
        <v>66.847472980570998</v>
      </c>
      <c r="E5" s="48">
        <f>VLOOKUP($A5,'Occupancy Raw Data'!$B$8:$BE$45,'Occupancy Raw Data'!AJ$3,FALSE)</f>
        <v>67.367714125070194</v>
      </c>
      <c r="F5" s="48">
        <f>VLOOKUP($A5,'Occupancy Raw Data'!$B$8:$BE$45,'Occupancy Raw Data'!AK$3,FALSE)</f>
        <v>64.770881489348398</v>
      </c>
      <c r="G5" s="49">
        <f>VLOOKUP($A5,'Occupancy Raw Data'!$B$8:$BE$45,'Occupancy Raw Data'!AL$3,FALSE)</f>
        <v>62.741634619469203</v>
      </c>
      <c r="H5" s="48">
        <f>VLOOKUP($A5,'Occupancy Raw Data'!$B$8:$BE$45,'Occupancy Raw Data'!AN$3,FALSE)</f>
        <v>72.890508851492299</v>
      </c>
      <c r="I5" s="48">
        <f>VLOOKUP($A5,'Occupancy Raw Data'!$B$8:$BE$45,'Occupancy Raw Data'!AO$3,FALSE)</f>
        <v>76.239802356233497</v>
      </c>
      <c r="J5" s="49">
        <f>VLOOKUP($A5,'Occupancy Raw Data'!$B$8:$BE$45,'Occupancy Raw Data'!AP$3,FALSE)</f>
        <v>74.565155603862905</v>
      </c>
      <c r="K5" s="50">
        <f>VLOOKUP($A5,'Occupancy Raw Data'!$B$8:$BE$45,'Occupancy Raw Data'!AR$3,FALSE)</f>
        <v>66.119928178383105</v>
      </c>
      <c r="M5" s="47">
        <f>VLOOKUP($A5,'Occupancy Raw Data'!$B$8:$BE$45,'Occupancy Raw Data'!AT$3,FALSE)</f>
        <v>5.8765705610627998</v>
      </c>
      <c r="N5" s="48">
        <f>VLOOKUP($A5,'Occupancy Raw Data'!$B$8:$BE$45,'Occupancy Raw Data'!AU$3,FALSE)</f>
        <v>2.1376597567454998</v>
      </c>
      <c r="O5" s="48">
        <f>VLOOKUP($A5,'Occupancy Raw Data'!$B$8:$BE$45,'Occupancy Raw Data'!AV$3,FALSE)</f>
        <v>3.3648603872215199</v>
      </c>
      <c r="P5" s="48">
        <f>VLOOKUP($A5,'Occupancy Raw Data'!$B$8:$BE$45,'Occupancy Raw Data'!AW$3,FALSE)</f>
        <v>-0.66211144635405506</v>
      </c>
      <c r="Q5" s="48">
        <f>VLOOKUP($A5,'Occupancy Raw Data'!$B$8:$BE$45,'Occupancy Raw Data'!AX$3,FALSE)</f>
        <v>-1.8449461533560101</v>
      </c>
      <c r="R5" s="49">
        <f>VLOOKUP($A5,'Occupancy Raw Data'!$B$8:$BE$45,'Occupancy Raw Data'!AY$3,FALSE)</f>
        <v>1.5379509883684499</v>
      </c>
      <c r="S5" s="48">
        <f>VLOOKUP($A5,'Occupancy Raw Data'!$B$8:$BE$45,'Occupancy Raw Data'!BA$3,FALSE)</f>
        <v>-1.8086838716120801</v>
      </c>
      <c r="T5" s="48">
        <f>VLOOKUP($A5,'Occupancy Raw Data'!$B$8:$BE$45,'Occupancy Raw Data'!BB$3,FALSE)</f>
        <v>-0.95074984986266298</v>
      </c>
      <c r="U5" s="49">
        <f>VLOOKUP($A5,'Occupancy Raw Data'!$B$8:$BE$45,'Occupancy Raw Data'!BC$3,FALSE)</f>
        <v>-1.37194787187334</v>
      </c>
      <c r="V5" s="50">
        <f>VLOOKUP($A5,'Occupancy Raw Data'!$B$8:$BE$45,'Occupancy Raw Data'!BE$3,FALSE)</f>
        <v>0.58171881583610896</v>
      </c>
      <c r="X5" s="51">
        <f>VLOOKUP($A5,'ADR Raw Data'!$B$6:$BE$43,'ADR Raw Data'!AG$1,FALSE)</f>
        <v>124.03317653906601</v>
      </c>
      <c r="Y5" s="52">
        <f>VLOOKUP($A5,'ADR Raw Data'!$B$6:$BE$43,'ADR Raw Data'!AH$1,FALSE)</f>
        <v>133.28614880610201</v>
      </c>
      <c r="Z5" s="52">
        <f>VLOOKUP($A5,'ADR Raw Data'!$B$6:$BE$43,'ADR Raw Data'!AI$1,FALSE)</f>
        <v>141.13034107090701</v>
      </c>
      <c r="AA5" s="52">
        <f>VLOOKUP($A5,'ADR Raw Data'!$B$6:$BE$43,'ADR Raw Data'!AJ$1,FALSE)</f>
        <v>138.35346549165101</v>
      </c>
      <c r="AB5" s="52">
        <f>VLOOKUP($A5,'ADR Raw Data'!$B$6:$BE$43,'ADR Raw Data'!AK$1,FALSE)</f>
        <v>132.102694439554</v>
      </c>
      <c r="AC5" s="53">
        <f>VLOOKUP($A5,'ADR Raw Data'!$B$6:$BE$43,'ADR Raw Data'!AL$1,FALSE)</f>
        <v>134.22848322200801</v>
      </c>
      <c r="AD5" s="52">
        <f>VLOOKUP($A5,'ADR Raw Data'!$B$6:$BE$43,'ADR Raw Data'!AN$1,FALSE)</f>
        <v>147.12622485227601</v>
      </c>
      <c r="AE5" s="52">
        <f>VLOOKUP($A5,'ADR Raw Data'!$B$6:$BE$43,'ADR Raw Data'!AO$1,FALSE)</f>
        <v>149.65270466840201</v>
      </c>
      <c r="AF5" s="53">
        <f>VLOOKUP($A5,'ADR Raw Data'!$B$6:$BE$43,'ADR Raw Data'!AP$1,FALSE)</f>
        <v>148.417835660827</v>
      </c>
      <c r="AG5" s="54">
        <f>VLOOKUP($A5,'ADR Raw Data'!$B$6:$BE$43,'ADR Raw Data'!AR$1,FALSE)</f>
        <v>138.800593426896</v>
      </c>
      <c r="AI5" s="47">
        <f>VLOOKUP($A5,'ADR Raw Data'!$B$6:$BE$43,'ADR Raw Data'!AT$1,FALSE)</f>
        <v>5.5654512937129397</v>
      </c>
      <c r="AJ5" s="48">
        <f>VLOOKUP($A5,'ADR Raw Data'!$B$6:$BE$43,'ADR Raw Data'!AU$1,FALSE)</f>
        <v>4.9060039456167299</v>
      </c>
      <c r="AK5" s="48">
        <f>VLOOKUP($A5,'ADR Raw Data'!$B$6:$BE$43,'ADR Raw Data'!AV$1,FALSE)</f>
        <v>6.0745696085883001</v>
      </c>
      <c r="AL5" s="48">
        <f>VLOOKUP($A5,'ADR Raw Data'!$B$6:$BE$43,'ADR Raw Data'!AW$1,FALSE)</f>
        <v>3.8808069289715501</v>
      </c>
      <c r="AM5" s="48">
        <f>VLOOKUP($A5,'ADR Raw Data'!$B$6:$BE$43,'ADR Raw Data'!AX$1,FALSE)</f>
        <v>1.87429397884322</v>
      </c>
      <c r="AN5" s="49">
        <f>VLOOKUP($A5,'ADR Raw Data'!$B$6:$BE$43,'ADR Raw Data'!AY$1,FALSE)</f>
        <v>4.3318908155436704</v>
      </c>
      <c r="AO5" s="48">
        <f>VLOOKUP($A5,'ADR Raw Data'!$B$6:$BE$43,'ADR Raw Data'!BA$1,FALSE)</f>
        <v>2.6552257927673102</v>
      </c>
      <c r="AP5" s="48">
        <f>VLOOKUP($A5,'ADR Raw Data'!$B$6:$BE$43,'ADR Raw Data'!BB$1,FALSE)</f>
        <v>2.9575337066290301</v>
      </c>
      <c r="AQ5" s="49">
        <f>VLOOKUP($A5,'ADR Raw Data'!$B$6:$BE$43,'ADR Raw Data'!BC$1,FALSE)</f>
        <v>2.8139861610162602</v>
      </c>
      <c r="AR5" s="50">
        <f>VLOOKUP($A5,'ADR Raw Data'!$B$6:$BE$43,'ADR Raw Data'!BE$1,FALSE)</f>
        <v>3.7261105430268202</v>
      </c>
      <c r="AT5" s="51">
        <f>VLOOKUP($A5,'RevPAR Raw Data'!$B$6:$BE$43,'RevPAR Raw Data'!AG$1,FALSE)</f>
        <v>66.130769362832297</v>
      </c>
      <c r="AU5" s="52">
        <f>VLOOKUP($A5,'RevPAR Raw Data'!$B$6:$BE$43,'RevPAR Raw Data'!AH$1,FALSE)</f>
        <v>81.847346361634294</v>
      </c>
      <c r="AV5" s="52">
        <f>VLOOKUP($A5,'RevPAR Raw Data'!$B$6:$BE$43,'RevPAR Raw Data'!AI$1,FALSE)</f>
        <v>94.342066614762203</v>
      </c>
      <c r="AW5" s="52">
        <f>VLOOKUP($A5,'RevPAR Raw Data'!$B$6:$BE$43,'RevPAR Raw Data'!AJ$1,FALSE)</f>
        <v>93.205567114543598</v>
      </c>
      <c r="AX5" s="52">
        <f>VLOOKUP($A5,'RevPAR Raw Data'!$B$6:$BE$43,'RevPAR Raw Data'!AK$1,FALSE)</f>
        <v>85.564079659680104</v>
      </c>
      <c r="AY5" s="53">
        <f>VLOOKUP($A5,'RevPAR Raw Data'!$B$6:$BE$43,'RevPAR Raw Data'!AL$1,FALSE)</f>
        <v>84.217144498408203</v>
      </c>
      <c r="AZ5" s="52">
        <f>VLOOKUP($A5,'RevPAR Raw Data'!$B$6:$BE$43,'RevPAR Raw Data'!AN$1,FALSE)</f>
        <v>107.24105394881499</v>
      </c>
      <c r="BA5" s="52">
        <f>VLOOKUP($A5,'RevPAR Raw Data'!$B$6:$BE$43,'RevPAR Raw Data'!AO$1,FALSE)</f>
        <v>114.094926259947</v>
      </c>
      <c r="BB5" s="53">
        <f>VLOOKUP($A5,'RevPAR Raw Data'!$B$6:$BE$43,'RevPAR Raw Data'!AP$1,FALSE)</f>
        <v>110.667990104381</v>
      </c>
      <c r="BC5" s="54">
        <f>VLOOKUP($A5,'RevPAR Raw Data'!$B$6:$BE$43,'RevPAR Raw Data'!AR$1,FALSE)</f>
        <v>91.774852685033395</v>
      </c>
      <c r="BE5" s="47">
        <f>VLOOKUP($A5,'RevPAR Raw Data'!$B$6:$BE$43,'RevPAR Raw Data'!AT$1,FALSE)</f>
        <v>11.7690795270923</v>
      </c>
      <c r="BF5" s="48">
        <f>VLOOKUP($A5,'RevPAR Raw Data'!$B$6:$BE$43,'RevPAR Raw Data'!AU$1,FALSE)</f>
        <v>7.1485373743720197</v>
      </c>
      <c r="BG5" s="48">
        <f>VLOOKUP($A5,'RevPAR Raw Data'!$B$6:$BE$43,'RevPAR Raw Data'!AV$1,FALSE)</f>
        <v>9.6438307822634108</v>
      </c>
      <c r="BH5" s="48">
        <f>VLOOKUP($A5,'RevPAR Raw Data'!$B$6:$BE$43,'RevPAR Raw Data'!AW$1,FALSE)</f>
        <v>3.19300021572987</v>
      </c>
      <c r="BI5" s="48">
        <f>VLOOKUP($A5,'RevPAR Raw Data'!$B$6:$BE$43,'RevPAR Raw Data'!AX$1,FALSE)</f>
        <v>-5.2318891780385197E-3</v>
      </c>
      <c r="BJ5" s="49">
        <f>VLOOKUP($A5,'RevPAR Raw Data'!$B$6:$BE$43,'RevPAR Raw Data'!AY$1,FALSE)</f>
        <v>5.9364641615248201</v>
      </c>
      <c r="BK5" s="48">
        <f>VLOOKUP($A5,'RevPAR Raw Data'!$B$6:$BE$43,'RevPAR Raw Data'!BA$1,FALSE)</f>
        <v>0.79851728048655901</v>
      </c>
      <c r="BL5" s="48">
        <f>VLOOKUP($A5,'RevPAR Raw Data'!$B$6:$BE$43,'RevPAR Raw Data'!BB$1,FALSE)</f>
        <v>1.97866510949095</v>
      </c>
      <c r="BM5" s="49">
        <f>VLOOKUP($A5,'RevPAR Raw Data'!$B$6:$BE$43,'RevPAR Raw Data'!BC$1,FALSE)</f>
        <v>1.4034318658920399</v>
      </c>
      <c r="BN5" s="50">
        <f>VLOOKUP($A5,'RevPAR Raw Data'!$B$6:$BE$43,'RevPAR Raw Data'!BE$1,FALSE)</f>
        <v>4.32950484499057</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54.3278788805627</v>
      </c>
      <c r="C8" s="48">
        <f>VLOOKUP($A8,'Occupancy Raw Data'!$B$8:$BE$51,'Occupancy Raw Data'!AH$3,FALSE)</f>
        <v>66.313364055299502</v>
      </c>
      <c r="D8" s="48">
        <f>VLOOKUP($A8,'Occupancy Raw Data'!$B$8:$BE$51,'Occupancy Raw Data'!AI$3,FALSE)</f>
        <v>71.566820276497594</v>
      </c>
      <c r="E8" s="48">
        <f>VLOOKUP($A8,'Occupancy Raw Data'!$B$8:$BE$51,'Occupancy Raw Data'!AJ$3,FALSE)</f>
        <v>69.1858678955453</v>
      </c>
      <c r="F8" s="48">
        <f>VLOOKUP($A8,'Occupancy Raw Data'!$B$8:$BE$51,'Occupancy Raw Data'!AK$3,FALSE)</f>
        <v>63.102918586789499</v>
      </c>
      <c r="G8" s="49">
        <f>VLOOKUP($A8,'Occupancy Raw Data'!$B$8:$BE$51,'Occupancy Raw Data'!AL$3,FALSE)</f>
        <v>64.889959790048806</v>
      </c>
      <c r="H8" s="48">
        <f>VLOOKUP($A8,'Occupancy Raw Data'!$B$8:$BE$51,'Occupancy Raw Data'!AN$3,FALSE)</f>
        <v>73.264208909370097</v>
      </c>
      <c r="I8" s="48">
        <f>VLOOKUP($A8,'Occupancy Raw Data'!$B$8:$BE$51,'Occupancy Raw Data'!AO$3,FALSE)</f>
        <v>80.552995391704997</v>
      </c>
      <c r="J8" s="49">
        <f>VLOOKUP($A8,'Occupancy Raw Data'!$B$8:$BE$51,'Occupancy Raw Data'!AP$3,FALSE)</f>
        <v>76.908602150537604</v>
      </c>
      <c r="K8" s="50">
        <f>VLOOKUP($A8,'Occupancy Raw Data'!$B$8:$BE$51,'Occupancy Raw Data'!AR$3,FALSE)</f>
        <v>68.321673720914902</v>
      </c>
      <c r="M8" s="47">
        <f>VLOOKUP($A8,'Occupancy Raw Data'!$B$8:$BE$51,'Occupancy Raw Data'!AT$3,FALSE)</f>
        <v>13.3897223108841</v>
      </c>
      <c r="N8" s="48">
        <f>VLOOKUP($A8,'Occupancy Raw Data'!$B$8:$BE$51,'Occupancy Raw Data'!AU$3,FALSE)</f>
        <v>14.0856236786469</v>
      </c>
      <c r="O8" s="48">
        <f>VLOOKUP($A8,'Occupancy Raw Data'!$B$8:$BE$51,'Occupancy Raw Data'!AV$3,FALSE)</f>
        <v>13.1924198250728</v>
      </c>
      <c r="P8" s="48">
        <f>VLOOKUP($A8,'Occupancy Raw Data'!$B$8:$BE$51,'Occupancy Raw Data'!AW$3,FALSE)</f>
        <v>1.9004524886877801</v>
      </c>
      <c r="Q8" s="48">
        <f>VLOOKUP($A8,'Occupancy Raw Data'!$B$8:$BE$51,'Occupancy Raw Data'!AX$3,FALSE)</f>
        <v>-8.4976055240004396</v>
      </c>
      <c r="R8" s="49">
        <f>VLOOKUP($A8,'Occupancy Raw Data'!$B$8:$BE$51,'Occupancy Raw Data'!AY$3,FALSE)</f>
        <v>6.0072709038485597</v>
      </c>
      <c r="S8" s="48">
        <f>VLOOKUP($A8,'Occupancy Raw Data'!$B$8:$BE$51,'Occupancy Raw Data'!BA$3,FALSE)</f>
        <v>-3.8697974402902302</v>
      </c>
      <c r="T8" s="48">
        <f>VLOOKUP($A8,'Occupancy Raw Data'!$B$8:$BE$51,'Occupancy Raw Data'!BB$3,FALSE)</f>
        <v>-1.56733927733458</v>
      </c>
      <c r="U8" s="49">
        <f>VLOOKUP($A8,'Occupancy Raw Data'!$B$8:$BE$51,'Occupancy Raw Data'!BC$3,FALSE)</f>
        <v>-2.6776168723879801</v>
      </c>
      <c r="V8" s="50">
        <f>VLOOKUP($A8,'Occupancy Raw Data'!$B$8:$BE$51,'Occupancy Raw Data'!BE$3,FALSE)</f>
        <v>3.0514529546995601</v>
      </c>
      <c r="X8" s="51">
        <f>VLOOKUP($A8,'ADR Raw Data'!$B$6:$BE$49,'ADR Raw Data'!AG$1,FALSE)</f>
        <v>324.60709781843701</v>
      </c>
      <c r="Y8" s="52">
        <f>VLOOKUP($A8,'ADR Raw Data'!$B$6:$BE$49,'ADR Raw Data'!AH$1,FALSE)</f>
        <v>317.63810284919998</v>
      </c>
      <c r="Z8" s="52">
        <f>VLOOKUP($A8,'ADR Raw Data'!$B$6:$BE$49,'ADR Raw Data'!AI$1,FALSE)</f>
        <v>324.31651320025702</v>
      </c>
      <c r="AA8" s="52">
        <f>VLOOKUP($A8,'ADR Raw Data'!$B$6:$BE$49,'ADR Raw Data'!AJ$1,FALSE)</f>
        <v>320.79921625221999</v>
      </c>
      <c r="AB8" s="52">
        <f>VLOOKUP($A8,'ADR Raw Data'!$B$6:$BE$49,'ADR Raw Data'!AK$1,FALSE)</f>
        <v>341.76662731255999</v>
      </c>
      <c r="AC8" s="53">
        <f>VLOOKUP($A8,'ADR Raw Data'!$B$6:$BE$49,'ADR Raw Data'!AL$1,FALSE)</f>
        <v>325.64310281213699</v>
      </c>
      <c r="AD8" s="52">
        <f>VLOOKUP($A8,'ADR Raw Data'!$B$6:$BE$49,'ADR Raw Data'!AN$1,FALSE)</f>
        <v>414.16815494286601</v>
      </c>
      <c r="AE8" s="52">
        <f>VLOOKUP($A8,'ADR Raw Data'!$B$6:$BE$49,'ADR Raw Data'!AO$1,FALSE)</f>
        <v>411.26340770404198</v>
      </c>
      <c r="AF8" s="53">
        <f>VLOOKUP($A8,'ADR Raw Data'!$B$6:$BE$49,'ADR Raw Data'!AP$1,FALSE)</f>
        <v>412.64695910520697</v>
      </c>
      <c r="AG8" s="54">
        <f>VLOOKUP($A8,'ADR Raw Data'!$B$6:$BE$49,'ADR Raw Data'!AR$1,FALSE)</f>
        <v>353.60783013417199</v>
      </c>
      <c r="AI8" s="47">
        <f>VLOOKUP($A8,'ADR Raw Data'!$B$6:$BE$49,'ADR Raw Data'!AT$1,FALSE)</f>
        <v>7.5569418953016303</v>
      </c>
      <c r="AJ8" s="48">
        <f>VLOOKUP($A8,'ADR Raw Data'!$B$6:$BE$49,'ADR Raw Data'!AU$1,FALSE)</f>
        <v>4.0098339143531501</v>
      </c>
      <c r="AK8" s="48">
        <f>VLOOKUP($A8,'ADR Raw Data'!$B$6:$BE$49,'ADR Raw Data'!AV$1,FALSE)</f>
        <v>5.2100999554139404</v>
      </c>
      <c r="AL8" s="48">
        <f>VLOOKUP($A8,'ADR Raw Data'!$B$6:$BE$49,'ADR Raw Data'!AW$1,FALSE)</f>
        <v>5.0278031810808299</v>
      </c>
      <c r="AM8" s="48">
        <f>VLOOKUP($A8,'ADR Raw Data'!$B$6:$BE$49,'ADR Raw Data'!AX$1,FALSE)</f>
        <v>2.4988885310042099</v>
      </c>
      <c r="AN8" s="49">
        <f>VLOOKUP($A8,'ADR Raw Data'!$B$6:$BE$49,'ADR Raw Data'!AY$1,FALSE)</f>
        <v>4.4588244440084104</v>
      </c>
      <c r="AO8" s="48">
        <f>VLOOKUP($A8,'ADR Raw Data'!$B$6:$BE$49,'ADR Raw Data'!BA$1,FALSE)</f>
        <v>6.6498196389093298</v>
      </c>
      <c r="AP8" s="48">
        <f>VLOOKUP($A8,'ADR Raw Data'!$B$6:$BE$49,'ADR Raw Data'!BB$1,FALSE)</f>
        <v>5.7240583207338602</v>
      </c>
      <c r="AQ8" s="49">
        <f>VLOOKUP($A8,'ADR Raw Data'!$B$6:$BE$49,'ADR Raw Data'!BC$1,FALSE)</f>
        <v>6.1656705450294602</v>
      </c>
      <c r="AR8" s="50">
        <f>VLOOKUP($A8,'ADR Raw Data'!$B$6:$BE$49,'ADR Raw Data'!BE$1,FALSE)</f>
        <v>4.6398361916332904</v>
      </c>
      <c r="AT8" s="51">
        <f>VLOOKUP($A8,'RevPAR Raw Data'!$B$6:$BE$49,'RevPAR Raw Data'!AG$1,FALSE)</f>
        <v>176.35215094051</v>
      </c>
      <c r="AU8" s="52">
        <f>VLOOKUP($A8,'RevPAR Raw Data'!$B$6:$BE$49,'RevPAR Raw Data'!AH$1,FALSE)</f>
        <v>210.636511520737</v>
      </c>
      <c r="AV8" s="52">
        <f>VLOOKUP($A8,'RevPAR Raw Data'!$B$6:$BE$49,'RevPAR Raw Data'!AI$1,FALSE)</f>
        <v>232.103016129032</v>
      </c>
      <c r="AW8" s="52">
        <f>VLOOKUP($A8,'RevPAR Raw Data'!$B$6:$BE$49,'RevPAR Raw Data'!AJ$1,FALSE)</f>
        <v>221.94772196620499</v>
      </c>
      <c r="AX8" s="52">
        <f>VLOOKUP($A8,'RevPAR Raw Data'!$B$6:$BE$49,'RevPAR Raw Data'!AK$1,FALSE)</f>
        <v>215.664716589861</v>
      </c>
      <c r="AY8" s="53">
        <f>VLOOKUP($A8,'RevPAR Raw Data'!$B$6:$BE$49,'RevPAR Raw Data'!AL$1,FALSE)</f>
        <v>211.30967847386299</v>
      </c>
      <c r="AZ8" s="52">
        <f>VLOOKUP($A8,'RevPAR Raw Data'!$B$6:$BE$49,'RevPAR Raw Data'!AN$1,FALSE)</f>
        <v>303.43702227342499</v>
      </c>
      <c r="BA8" s="52">
        <f>VLOOKUP($A8,'RevPAR Raw Data'!$B$6:$BE$49,'RevPAR Raw Data'!AO$1,FALSE)</f>
        <v>331.28499385560599</v>
      </c>
      <c r="BB8" s="53">
        <f>VLOOKUP($A8,'RevPAR Raw Data'!$B$6:$BE$49,'RevPAR Raw Data'!AP$1,FALSE)</f>
        <v>317.361008064516</v>
      </c>
      <c r="BC8" s="54">
        <f>VLOOKUP($A8,'RevPAR Raw Data'!$B$6:$BE$49,'RevPAR Raw Data'!AR$1,FALSE)</f>
        <v>241.59078795587601</v>
      </c>
      <c r="BE8" s="47">
        <f>VLOOKUP($A8,'RevPAR Raw Data'!$B$6:$BE$49,'RevPAR Raw Data'!AT$1,FALSE)</f>
        <v>21.958517741161501</v>
      </c>
      <c r="BF8" s="48">
        <f>VLOOKUP($A8,'RevPAR Raw Data'!$B$6:$BE$49,'RevPAR Raw Data'!AU$1,FALSE)</f>
        <v>18.660267708314599</v>
      </c>
      <c r="BG8" s="48">
        <f>VLOOKUP($A8,'RevPAR Raw Data'!$B$6:$BE$49,'RevPAR Raw Data'!AV$1,FALSE)</f>
        <v>19.089858039910901</v>
      </c>
      <c r="BH8" s="48">
        <f>VLOOKUP($A8,'RevPAR Raw Data'!$B$6:$BE$49,'RevPAR Raw Data'!AW$1,FALSE)</f>
        <v>7.0238066804497796</v>
      </c>
      <c r="BI8" s="48">
        <f>VLOOKUP($A8,'RevPAR Raw Data'!$B$6:$BE$49,'RevPAR Raw Data'!AX$1,FALSE)</f>
        <v>-6.2110626828454496</v>
      </c>
      <c r="BJ8" s="49">
        <f>VLOOKUP($A8,'RevPAR Raw Data'!$B$6:$BE$49,'RevPAR Raw Data'!AY$1,FALSE)</f>
        <v>10.733949011335501</v>
      </c>
      <c r="BK8" s="48">
        <f>VLOOKUP($A8,'RevPAR Raw Data'!$B$6:$BE$49,'RevPAR Raw Data'!BA$1,FALSE)</f>
        <v>2.5226876484486702</v>
      </c>
      <c r="BL8" s="48">
        <f>VLOOKUP($A8,'RevPAR Raw Data'!$B$6:$BE$49,'RevPAR Raw Data'!BB$1,FALSE)</f>
        <v>4.0670036290808698</v>
      </c>
      <c r="BM8" s="49">
        <f>VLOOKUP($A8,'RevPAR Raw Data'!$B$6:$BE$49,'RevPAR Raw Data'!BC$1,FALSE)</f>
        <v>3.3229606378319101</v>
      </c>
      <c r="BN8" s="50">
        <f>VLOOKUP($A8,'RevPAR Raw Data'!$B$6:$BE$49,'RevPAR Raw Data'!BE$1,FALSE)</f>
        <v>7.8328715648956804</v>
      </c>
    </row>
    <row r="9" spans="1:66" x14ac:dyDescent="0.25">
      <c r="A9" s="63" t="s">
        <v>118</v>
      </c>
      <c r="B9" s="47">
        <f>VLOOKUP($A9,'Occupancy Raw Data'!$B$8:$BE$51,'Occupancy Raw Data'!AG$3,FALSE)</f>
        <v>56.662932902420202</v>
      </c>
      <c r="C9" s="48">
        <f>VLOOKUP($A9,'Occupancy Raw Data'!$B$8:$BE$51,'Occupancy Raw Data'!AH$3,FALSE)</f>
        <v>69.858423004884401</v>
      </c>
      <c r="D9" s="48">
        <f>VLOOKUP($A9,'Occupancy Raw Data'!$B$8:$BE$51,'Occupancy Raw Data'!AI$3,FALSE)</f>
        <v>79.082044878622</v>
      </c>
      <c r="E9" s="48">
        <f>VLOOKUP($A9,'Occupancy Raw Data'!$B$8:$BE$51,'Occupancy Raw Data'!AJ$3,FALSE)</f>
        <v>77.669947482463499</v>
      </c>
      <c r="F9" s="48">
        <f>VLOOKUP($A9,'Occupancy Raw Data'!$B$8:$BE$51,'Occupancy Raw Data'!AK$3,FALSE)</f>
        <v>71.286128759778094</v>
      </c>
      <c r="G9" s="49">
        <f>VLOOKUP($A9,'Occupancy Raw Data'!$B$8:$BE$51,'Occupancy Raw Data'!AL$3,FALSE)</f>
        <v>70.911895405633601</v>
      </c>
      <c r="H9" s="48">
        <f>VLOOKUP($A9,'Occupancy Raw Data'!$B$8:$BE$51,'Occupancy Raw Data'!AN$3,FALSE)</f>
        <v>76.529356669299005</v>
      </c>
      <c r="I9" s="48">
        <f>VLOOKUP($A9,'Occupancy Raw Data'!$B$8:$BE$51,'Occupancy Raw Data'!AO$3,FALSE)</f>
        <v>79.722135497970598</v>
      </c>
      <c r="J9" s="49">
        <f>VLOOKUP($A9,'Occupancy Raw Data'!$B$8:$BE$51,'Occupancy Raw Data'!AP$3,FALSE)</f>
        <v>78.125746083634795</v>
      </c>
      <c r="K9" s="50">
        <f>VLOOKUP($A9,'Occupancy Raw Data'!$B$8:$BE$51,'Occupancy Raw Data'!AR$3,FALSE)</f>
        <v>72.972806354802799</v>
      </c>
      <c r="M9" s="47">
        <f>VLOOKUP($A9,'Occupancy Raw Data'!$B$8:$BE$51,'Occupancy Raw Data'!AT$3,FALSE)</f>
        <v>11.613635273819099</v>
      </c>
      <c r="N9" s="48">
        <f>VLOOKUP($A9,'Occupancy Raw Data'!$B$8:$BE$51,'Occupancy Raw Data'!AU$3,FALSE)</f>
        <v>4.97884482784686</v>
      </c>
      <c r="O9" s="48">
        <f>VLOOKUP($A9,'Occupancy Raw Data'!$B$8:$BE$51,'Occupancy Raw Data'!AV$3,FALSE)</f>
        <v>5.9932446409628701</v>
      </c>
      <c r="P9" s="48">
        <f>VLOOKUP($A9,'Occupancy Raw Data'!$B$8:$BE$51,'Occupancy Raw Data'!AW$3,FALSE)</f>
        <v>-2.8068925555372899</v>
      </c>
      <c r="Q9" s="48">
        <f>VLOOKUP($A9,'Occupancy Raw Data'!$B$8:$BE$51,'Occupancy Raw Data'!AX$3,FALSE)</f>
        <v>-4.5449561490111403</v>
      </c>
      <c r="R9" s="49">
        <f>VLOOKUP($A9,'Occupancy Raw Data'!$B$8:$BE$51,'Occupancy Raw Data'!AY$3,FALSE)</f>
        <v>2.3230607865751298</v>
      </c>
      <c r="S9" s="48">
        <f>VLOOKUP($A9,'Occupancy Raw Data'!$B$8:$BE$51,'Occupancy Raw Data'!BA$3,FALSE)</f>
        <v>-1.47786323448245</v>
      </c>
      <c r="T9" s="48">
        <f>VLOOKUP($A9,'Occupancy Raw Data'!$B$8:$BE$51,'Occupancy Raw Data'!BB$3,FALSE)</f>
        <v>0.39252676105717299</v>
      </c>
      <c r="U9" s="49">
        <f>VLOOKUP($A9,'Occupancy Raw Data'!$B$8:$BE$51,'Occupancy Raw Data'!BC$3,FALSE)</f>
        <v>-0.53235048073830804</v>
      </c>
      <c r="V9" s="50">
        <f>VLOOKUP($A9,'Occupancy Raw Data'!$B$8:$BE$51,'Occupancy Raw Data'!BE$3,FALSE)</f>
        <v>1.43272746820297</v>
      </c>
      <c r="X9" s="51">
        <f>VLOOKUP($A9,'ADR Raw Data'!$B$6:$BE$49,'ADR Raw Data'!AG$1,FALSE)</f>
        <v>191.43371271165799</v>
      </c>
      <c r="Y9" s="52">
        <f>VLOOKUP($A9,'ADR Raw Data'!$B$6:$BE$49,'ADR Raw Data'!AH$1,FALSE)</f>
        <v>209.136801950398</v>
      </c>
      <c r="Z9" s="52">
        <f>VLOOKUP($A9,'ADR Raw Data'!$B$6:$BE$49,'ADR Raw Data'!AI$1,FALSE)</f>
        <v>222.17002461309801</v>
      </c>
      <c r="AA9" s="52">
        <f>VLOOKUP($A9,'ADR Raw Data'!$B$6:$BE$49,'ADR Raw Data'!AJ$1,FALSE)</f>
        <v>217.387466635143</v>
      </c>
      <c r="AB9" s="52">
        <f>VLOOKUP($A9,'ADR Raw Data'!$B$6:$BE$49,'ADR Raw Data'!AK$1,FALSE)</f>
        <v>200.444165915355</v>
      </c>
      <c r="AC9" s="53">
        <f>VLOOKUP($A9,'ADR Raw Data'!$B$6:$BE$49,'ADR Raw Data'!AL$1,FALSE)</f>
        <v>209.274294433568</v>
      </c>
      <c r="AD9" s="52">
        <f>VLOOKUP($A9,'ADR Raw Data'!$B$6:$BE$49,'ADR Raw Data'!AN$1,FALSE)</f>
        <v>205.003154231959</v>
      </c>
      <c r="AE9" s="52">
        <f>VLOOKUP($A9,'ADR Raw Data'!$B$6:$BE$49,'ADR Raw Data'!AO$1,FALSE)</f>
        <v>209.80562929773399</v>
      </c>
      <c r="AF9" s="53">
        <f>VLOOKUP($A9,'ADR Raw Data'!$B$6:$BE$49,'ADR Raw Data'!AP$1,FALSE)</f>
        <v>207.453457666562</v>
      </c>
      <c r="AG9" s="54">
        <f>VLOOKUP($A9,'ADR Raw Data'!$B$6:$BE$49,'ADR Raw Data'!AR$1,FALSE)</f>
        <v>208.71737006433099</v>
      </c>
      <c r="AI9" s="47">
        <f>VLOOKUP($A9,'ADR Raw Data'!$B$6:$BE$49,'ADR Raw Data'!AT$1,FALSE)</f>
        <v>8.8899605420153094</v>
      </c>
      <c r="AJ9" s="48">
        <f>VLOOKUP($A9,'ADR Raw Data'!$B$6:$BE$49,'ADR Raw Data'!AU$1,FALSE)</f>
        <v>7.1955519851595602</v>
      </c>
      <c r="AK9" s="48">
        <f>VLOOKUP($A9,'ADR Raw Data'!$B$6:$BE$49,'ADR Raw Data'!AV$1,FALSE)</f>
        <v>8.2749025450416092</v>
      </c>
      <c r="AL9" s="48">
        <f>VLOOKUP($A9,'ADR Raw Data'!$B$6:$BE$49,'ADR Raw Data'!AW$1,FALSE)</f>
        <v>6.7318009059503803</v>
      </c>
      <c r="AM9" s="48">
        <f>VLOOKUP($A9,'ADR Raw Data'!$B$6:$BE$49,'ADR Raw Data'!AX$1,FALSE)</f>
        <v>5.5328515956734199</v>
      </c>
      <c r="AN9" s="49">
        <f>VLOOKUP($A9,'ADR Raw Data'!$B$6:$BE$49,'ADR Raw Data'!AY$1,FALSE)</f>
        <v>7.1498199403410396</v>
      </c>
      <c r="AO9" s="48">
        <f>VLOOKUP($A9,'ADR Raw Data'!$B$6:$BE$49,'ADR Raw Data'!BA$1,FALSE)</f>
        <v>4.7788999380105803</v>
      </c>
      <c r="AP9" s="48">
        <f>VLOOKUP($A9,'ADR Raw Data'!$B$6:$BE$49,'ADR Raw Data'!BB$1,FALSE)</f>
        <v>5.6915222527024998</v>
      </c>
      <c r="AQ9" s="49">
        <f>VLOOKUP($A9,'ADR Raw Data'!$B$6:$BE$49,'ADR Raw Data'!BC$1,FALSE)</f>
        <v>5.2550024531782098</v>
      </c>
      <c r="AR9" s="50">
        <f>VLOOKUP($A9,'ADR Raw Data'!$B$6:$BE$49,'ADR Raw Data'!BE$1,FALSE)</f>
        <v>6.5607499063984802</v>
      </c>
      <c r="AT9" s="51">
        <f>VLOOKUP($A9,'RevPAR Raw Data'!$B$6:$BE$49,'RevPAR Raw Data'!AG$1,FALSE)</f>
        <v>108.471956186418</v>
      </c>
      <c r="AU9" s="52">
        <f>VLOOKUP($A9,'RevPAR Raw Data'!$B$6:$BE$49,'RevPAR Raw Data'!AH$1,FALSE)</f>
        <v>146.09967176539701</v>
      </c>
      <c r="AV9" s="52">
        <f>VLOOKUP($A9,'RevPAR Raw Data'!$B$6:$BE$49,'RevPAR Raw Data'!AI$1,FALSE)</f>
        <v>175.696598571376</v>
      </c>
      <c r="AW9" s="52">
        <f>VLOOKUP($A9,'RevPAR Raw Data'!$B$6:$BE$49,'RevPAR Raw Data'!AJ$1,FALSE)</f>
        <v>168.84473116897399</v>
      </c>
      <c r="AX9" s="52">
        <f>VLOOKUP($A9,'RevPAR Raw Data'!$B$6:$BE$49,'RevPAR Raw Data'!AK$1,FALSE)</f>
        <v>142.88888620588301</v>
      </c>
      <c r="AY9" s="53">
        <f>VLOOKUP($A9,'RevPAR Raw Data'!$B$6:$BE$49,'RevPAR Raw Data'!AL$1,FALSE)</f>
        <v>148.40036877960901</v>
      </c>
      <c r="AZ9" s="52">
        <f>VLOOKUP($A9,'RevPAR Raw Data'!$B$6:$BE$49,'RevPAR Raw Data'!AN$1,FALSE)</f>
        <v>156.88759508548901</v>
      </c>
      <c r="BA9" s="52">
        <f>VLOOKUP($A9,'RevPAR Raw Data'!$B$6:$BE$49,'RevPAR Raw Data'!AO$1,FALSE)</f>
        <v>167.26152807110901</v>
      </c>
      <c r="BB9" s="53">
        <f>VLOOKUP($A9,'RevPAR Raw Data'!$B$6:$BE$49,'RevPAR Raw Data'!AP$1,FALSE)</f>
        <v>162.07456157829901</v>
      </c>
      <c r="BC9" s="54">
        <f>VLOOKUP($A9,'RevPAR Raw Data'!$B$6:$BE$49,'RevPAR Raw Data'!AR$1,FALSE)</f>
        <v>152.306922285882</v>
      </c>
      <c r="BE9" s="47">
        <f>VLOOKUP($A9,'RevPAR Raw Data'!$B$6:$BE$49,'RevPAR Raw Data'!AT$1,FALSE)</f>
        <v>21.5360434091705</v>
      </c>
      <c r="BF9" s="48">
        <f>VLOOKUP($A9,'RevPAR Raw Data'!$B$6:$BE$49,'RevPAR Raw Data'!AU$1,FALSE)</f>
        <v>12.5326521808545</v>
      </c>
      <c r="BG9" s="48">
        <f>VLOOKUP($A9,'RevPAR Raw Data'!$B$6:$BE$49,'RevPAR Raw Data'!AV$1,FALSE)</f>
        <v>14.764082339330001</v>
      </c>
      <c r="BH9" s="48">
        <f>VLOOKUP($A9,'RevPAR Raw Data'!$B$6:$BE$49,'RevPAR Raw Data'!AW$1,FALSE)</f>
        <v>3.7359539319303701</v>
      </c>
      <c r="BI9" s="48">
        <f>VLOOKUP($A9,'RevPAR Raw Data'!$B$6:$BE$49,'RevPAR Raw Data'!AX$1,FALSE)</f>
        <v>0.736429767849059</v>
      </c>
      <c r="BJ9" s="49">
        <f>VLOOKUP($A9,'RevPAR Raw Data'!$B$6:$BE$49,'RevPAR Raw Data'!AY$1,FALSE)</f>
        <v>9.6389753902609705</v>
      </c>
      <c r="BK9" s="48">
        <f>VLOOKUP($A9,'RevPAR Raw Data'!$B$6:$BE$49,'RevPAR Raw Data'!BA$1,FALSE)</f>
        <v>3.2304110983315599</v>
      </c>
      <c r="BL9" s="48">
        <f>VLOOKUP($A9,'RevPAR Raw Data'!$B$6:$BE$49,'RevPAR Raw Data'!BB$1,FALSE)</f>
        <v>6.1063897617130598</v>
      </c>
      <c r="BM9" s="49">
        <f>VLOOKUP($A9,'RevPAR Raw Data'!$B$6:$BE$49,'RevPAR Raw Data'!BC$1,FALSE)</f>
        <v>4.6946769416176002</v>
      </c>
      <c r="BN9" s="50">
        <f>VLOOKUP($A9,'RevPAR Raw Data'!$B$6:$BE$49,'RevPAR Raw Data'!BE$1,FALSE)</f>
        <v>8.0874750406305296</v>
      </c>
    </row>
    <row r="10" spans="1:66" x14ac:dyDescent="0.25">
      <c r="A10" s="63" t="s">
        <v>119</v>
      </c>
      <c r="B10" s="47">
        <f>VLOOKUP($A10,'Occupancy Raw Data'!$B$8:$BE$51,'Occupancy Raw Data'!AG$3,FALSE)</f>
        <v>55.157648890618901</v>
      </c>
      <c r="C10" s="48">
        <f>VLOOKUP($A10,'Occupancy Raw Data'!$B$8:$BE$51,'Occupancy Raw Data'!AH$3,FALSE)</f>
        <v>65.8640375192915</v>
      </c>
      <c r="D10" s="48">
        <f>VLOOKUP($A10,'Occupancy Raw Data'!$B$8:$BE$51,'Occupancy Raw Data'!AI$3,FALSE)</f>
        <v>73.379882827132505</v>
      </c>
      <c r="E10" s="48">
        <f>VLOOKUP($A10,'Occupancy Raw Data'!$B$8:$BE$51,'Occupancy Raw Data'!AJ$3,FALSE)</f>
        <v>73.582912539894195</v>
      </c>
      <c r="F10" s="48">
        <f>VLOOKUP($A10,'Occupancy Raw Data'!$B$8:$BE$51,'Occupancy Raw Data'!AK$3,FALSE)</f>
        <v>68.529645334811704</v>
      </c>
      <c r="G10" s="49">
        <f>VLOOKUP($A10,'Occupancy Raw Data'!$B$8:$BE$51,'Occupancy Raw Data'!AL$3,FALSE)</f>
        <v>67.300823970037399</v>
      </c>
      <c r="H10" s="48">
        <f>VLOOKUP($A10,'Occupancy Raw Data'!$B$8:$BE$51,'Occupancy Raw Data'!AN$3,FALSE)</f>
        <v>77.519890918353497</v>
      </c>
      <c r="I10" s="48">
        <f>VLOOKUP($A10,'Occupancy Raw Data'!$B$8:$BE$51,'Occupancy Raw Data'!AO$3,FALSE)</f>
        <v>81.690615681984994</v>
      </c>
      <c r="J10" s="49">
        <f>VLOOKUP($A10,'Occupancy Raw Data'!$B$8:$BE$51,'Occupancy Raw Data'!AP$3,FALSE)</f>
        <v>79.605253300169295</v>
      </c>
      <c r="K10" s="50">
        <f>VLOOKUP($A10,'Occupancy Raw Data'!$B$8:$BE$51,'Occupancy Raw Data'!AR$3,FALSE)</f>
        <v>70.815961372177995</v>
      </c>
      <c r="M10" s="47">
        <f>VLOOKUP($A10,'Occupancy Raw Data'!$B$8:$BE$51,'Occupancy Raw Data'!AT$3,FALSE)</f>
        <v>6.4172898371934899</v>
      </c>
      <c r="N10" s="48">
        <f>VLOOKUP($A10,'Occupancy Raw Data'!$B$8:$BE$51,'Occupancy Raw Data'!AU$3,FALSE)</f>
        <v>1.3230453383447101</v>
      </c>
      <c r="O10" s="48">
        <f>VLOOKUP($A10,'Occupancy Raw Data'!$B$8:$BE$51,'Occupancy Raw Data'!AV$3,FALSE)</f>
        <v>2.3820320231791401</v>
      </c>
      <c r="P10" s="48">
        <f>VLOOKUP($A10,'Occupancy Raw Data'!$B$8:$BE$51,'Occupancy Raw Data'!AW$3,FALSE)</f>
        <v>-1.11639375019203</v>
      </c>
      <c r="Q10" s="48">
        <f>VLOOKUP($A10,'Occupancy Raw Data'!$B$8:$BE$51,'Occupancy Raw Data'!AX$3,FALSE)</f>
        <v>-2.97883787138261</v>
      </c>
      <c r="R10" s="49">
        <f>VLOOKUP($A10,'Occupancy Raw Data'!$B$8:$BE$51,'Occupancy Raw Data'!AY$3,FALSE)</f>
        <v>0.882822391267163</v>
      </c>
      <c r="S10" s="48">
        <f>VLOOKUP($A10,'Occupancy Raw Data'!$B$8:$BE$51,'Occupancy Raw Data'!BA$3,FALSE)</f>
        <v>-4.4288250080183298</v>
      </c>
      <c r="T10" s="48">
        <f>VLOOKUP($A10,'Occupancy Raw Data'!$B$8:$BE$51,'Occupancy Raw Data'!BB$3,FALSE)</f>
        <v>-3.2330421771615701</v>
      </c>
      <c r="U10" s="49">
        <f>VLOOKUP($A10,'Occupancy Raw Data'!$B$8:$BE$51,'Occupancy Raw Data'!BC$3,FALSE)</f>
        <v>-3.8189862519921398</v>
      </c>
      <c r="V10" s="50">
        <f>VLOOKUP($A10,'Occupancy Raw Data'!$B$8:$BE$51,'Occupancy Raw Data'!BE$3,FALSE)</f>
        <v>-0.67811479239652706</v>
      </c>
      <c r="X10" s="51">
        <f>VLOOKUP($A10,'ADR Raw Data'!$B$6:$BE$49,'ADR Raw Data'!AG$1,FALSE)</f>
        <v>142.434048232994</v>
      </c>
      <c r="Y10" s="52">
        <f>VLOOKUP($A10,'ADR Raw Data'!$B$6:$BE$49,'ADR Raw Data'!AH$1,FALSE)</f>
        <v>151.60578451668599</v>
      </c>
      <c r="Z10" s="52">
        <f>VLOOKUP($A10,'ADR Raw Data'!$B$6:$BE$49,'ADR Raw Data'!AI$1,FALSE)</f>
        <v>159.813907357115</v>
      </c>
      <c r="AA10" s="52">
        <f>VLOOKUP($A10,'ADR Raw Data'!$B$6:$BE$49,'ADR Raw Data'!AJ$1,FALSE)</f>
        <v>156.726167465917</v>
      </c>
      <c r="AB10" s="52">
        <f>VLOOKUP($A10,'ADR Raw Data'!$B$6:$BE$49,'ADR Raw Data'!AK$1,FALSE)</f>
        <v>149.33560379132399</v>
      </c>
      <c r="AC10" s="53">
        <f>VLOOKUP($A10,'ADR Raw Data'!$B$6:$BE$49,'ADR Raw Data'!AL$1,FALSE)</f>
        <v>152.54826484252001</v>
      </c>
      <c r="AD10" s="52">
        <f>VLOOKUP($A10,'ADR Raw Data'!$B$6:$BE$49,'ADR Raw Data'!AN$1,FALSE)</f>
        <v>160.60983841039101</v>
      </c>
      <c r="AE10" s="52">
        <f>VLOOKUP($A10,'ADR Raw Data'!$B$6:$BE$49,'ADR Raw Data'!AO$1,FALSE)</f>
        <v>162.02027503920601</v>
      </c>
      <c r="AF10" s="53">
        <f>VLOOKUP($A10,'ADR Raw Data'!$B$6:$BE$49,'ADR Raw Data'!AP$1,FALSE)</f>
        <v>161.333530828992</v>
      </c>
      <c r="AG10" s="54">
        <f>VLOOKUP($A10,'ADR Raw Data'!$B$6:$BE$49,'ADR Raw Data'!AR$1,FALSE)</f>
        <v>155.36954567022801</v>
      </c>
      <c r="AI10" s="47">
        <f>VLOOKUP($A10,'ADR Raw Data'!$B$6:$BE$49,'ADR Raw Data'!AT$1,FALSE)</f>
        <v>3.6996268709375499</v>
      </c>
      <c r="AJ10" s="48">
        <f>VLOOKUP($A10,'ADR Raw Data'!$B$6:$BE$49,'ADR Raw Data'!AU$1,FALSE)</f>
        <v>3.5312258304684798</v>
      </c>
      <c r="AK10" s="48">
        <f>VLOOKUP($A10,'ADR Raw Data'!$B$6:$BE$49,'ADR Raw Data'!AV$1,FALSE)</f>
        <v>4.2406561394638498</v>
      </c>
      <c r="AL10" s="48">
        <f>VLOOKUP($A10,'ADR Raw Data'!$B$6:$BE$49,'ADR Raw Data'!AW$1,FALSE)</f>
        <v>3.3879118388830101</v>
      </c>
      <c r="AM10" s="48">
        <f>VLOOKUP($A10,'ADR Raw Data'!$B$6:$BE$49,'ADR Raw Data'!AX$1,FALSE)</f>
        <v>2.6040464708581901</v>
      </c>
      <c r="AN10" s="49">
        <f>VLOOKUP($A10,'ADR Raw Data'!$B$6:$BE$49,'ADR Raw Data'!AY$1,FALSE)</f>
        <v>3.44823720423005</v>
      </c>
      <c r="AO10" s="48">
        <f>VLOOKUP($A10,'ADR Raw Data'!$B$6:$BE$49,'ADR Raw Data'!BA$1,FALSE)</f>
        <v>2.0691408961914202</v>
      </c>
      <c r="AP10" s="48">
        <f>VLOOKUP($A10,'ADR Raw Data'!$B$6:$BE$49,'ADR Raw Data'!BB$1,FALSE)</f>
        <v>1.58892366474784</v>
      </c>
      <c r="AQ10" s="49">
        <f>VLOOKUP($A10,'ADR Raw Data'!$B$6:$BE$49,'ADR Raw Data'!BC$1,FALSE)</f>
        <v>1.8253851142767701</v>
      </c>
      <c r="AR10" s="50">
        <f>VLOOKUP($A10,'ADR Raw Data'!$B$6:$BE$49,'ADR Raw Data'!BE$1,FALSE)</f>
        <v>2.8223045512053599</v>
      </c>
      <c r="AT10" s="51">
        <f>VLOOKUP($A10,'RevPAR Raw Data'!$B$6:$BE$49,'RevPAR Raw Data'!AG$1,FALSE)</f>
        <v>78.563272225050099</v>
      </c>
      <c r="AU10" s="52">
        <f>VLOOKUP($A10,'RevPAR Raw Data'!$B$6:$BE$49,'RevPAR Raw Data'!AH$1,FALSE)</f>
        <v>99.853690795486798</v>
      </c>
      <c r="AV10" s="52">
        <f>VLOOKUP($A10,'RevPAR Raw Data'!$B$6:$BE$49,'RevPAR Raw Data'!AI$1,FALSE)</f>
        <v>117.271257960113</v>
      </c>
      <c r="AW10" s="52">
        <f>VLOOKUP($A10,'RevPAR Raw Data'!$B$6:$BE$49,'RevPAR Raw Data'!AJ$1,FALSE)</f>
        <v>115.323678733574</v>
      </c>
      <c r="AX10" s="52">
        <f>VLOOKUP($A10,'RevPAR Raw Data'!$B$6:$BE$49,'RevPAR Raw Data'!AK$1,FALSE)</f>
        <v>102.33915963679399</v>
      </c>
      <c r="AY10" s="53">
        <f>VLOOKUP($A10,'RevPAR Raw Data'!$B$6:$BE$49,'RevPAR Raw Data'!AL$1,FALSE)</f>
        <v>102.666239191011</v>
      </c>
      <c r="AZ10" s="52">
        <f>VLOOKUP($A10,'RevPAR Raw Data'!$B$6:$BE$49,'RevPAR Raw Data'!AN$1,FALSE)</f>
        <v>124.504571539879</v>
      </c>
      <c r="BA10" s="52">
        <f>VLOOKUP($A10,'RevPAR Raw Data'!$B$6:$BE$49,'RevPAR Raw Data'!AO$1,FALSE)</f>
        <v>132.355360209173</v>
      </c>
      <c r="BB10" s="53">
        <f>VLOOKUP($A10,'RevPAR Raw Data'!$B$6:$BE$49,'RevPAR Raw Data'!AP$1,FALSE)</f>
        <v>128.429965874526</v>
      </c>
      <c r="BC10" s="54">
        <f>VLOOKUP($A10,'RevPAR Raw Data'!$B$6:$BE$49,'RevPAR Raw Data'!AR$1,FALSE)</f>
        <v>110.026437445957</v>
      </c>
      <c r="BE10" s="47">
        <f>VLOOKUP($A10,'RevPAR Raw Data'!$B$6:$BE$49,'RevPAR Raw Data'!AT$1,FALSE)</f>
        <v>10.354332487333799</v>
      </c>
      <c r="BF10" s="48">
        <f>VLOOKUP($A10,'RevPAR Raw Data'!$B$6:$BE$49,'RevPAR Raw Data'!AU$1,FALSE)</f>
        <v>4.9009908875496402</v>
      </c>
      <c r="BG10" s="48">
        <f>VLOOKUP($A10,'RevPAR Raw Data'!$B$6:$BE$49,'RevPAR Raw Data'!AV$1,FALSE)</f>
        <v>6.7237019498779302</v>
      </c>
      <c r="BH10" s="48">
        <f>VLOOKUP($A10,'RevPAR Raw Data'!$B$6:$BE$49,'RevPAR Raw Data'!AW$1,FALSE)</f>
        <v>2.2336956526596699</v>
      </c>
      <c r="BI10" s="48">
        <f>VLOOKUP($A10,'RevPAR Raw Data'!$B$6:$BE$49,'RevPAR Raw Data'!AX$1,FALSE)</f>
        <v>-0.45236172298674199</v>
      </c>
      <c r="BJ10" s="49">
        <f>VLOOKUP($A10,'RevPAR Raw Data'!$B$6:$BE$49,'RevPAR Raw Data'!AY$1,FALSE)</f>
        <v>4.3615014056401602</v>
      </c>
      <c r="BK10" s="48">
        <f>VLOOKUP($A10,'RevPAR Raw Data'!$B$6:$BE$49,'RevPAR Raw Data'!BA$1,FALSE)</f>
        <v>-2.4513227412885699</v>
      </c>
      <c r="BL10" s="48">
        <f>VLOOKUP($A10,'RevPAR Raw Data'!$B$6:$BE$49,'RevPAR Raw Data'!BB$1,FALSE)</f>
        <v>-1.69548908465793</v>
      </c>
      <c r="BM10" s="49">
        <f>VLOOKUP($A10,'RevPAR Raw Data'!$B$6:$BE$49,'RevPAR Raw Data'!BC$1,FALSE)</f>
        <v>-2.0633123442754999</v>
      </c>
      <c r="BN10" s="50">
        <f>VLOOKUP($A10,'RevPAR Raw Data'!$B$6:$BE$49,'RevPAR Raw Data'!BE$1,FALSE)</f>
        <v>2.1250512941606199</v>
      </c>
    </row>
    <row r="11" spans="1:66" x14ac:dyDescent="0.25">
      <c r="A11" s="63" t="s">
        <v>120</v>
      </c>
      <c r="B11" s="47">
        <f>VLOOKUP($A11,'Occupancy Raw Data'!$B$8:$BE$51,'Occupancy Raw Data'!AG$3,FALSE)</f>
        <v>54.0273385952244</v>
      </c>
      <c r="C11" s="48">
        <f>VLOOKUP($A11,'Occupancy Raw Data'!$B$8:$BE$51,'Occupancy Raw Data'!AH$3,FALSE)</f>
        <v>63.531110723800502</v>
      </c>
      <c r="D11" s="48">
        <f>VLOOKUP($A11,'Occupancy Raw Data'!$B$8:$BE$51,'Occupancy Raw Data'!AI$3,FALSE)</f>
        <v>69.340644293965298</v>
      </c>
      <c r="E11" s="48">
        <f>VLOOKUP($A11,'Occupancy Raw Data'!$B$8:$BE$51,'Occupancy Raw Data'!AJ$3,FALSE)</f>
        <v>70.269244174467204</v>
      </c>
      <c r="F11" s="48">
        <f>VLOOKUP($A11,'Occupancy Raw Data'!$B$8:$BE$51,'Occupancy Raw Data'!AK$3,FALSE)</f>
        <v>67.962059350726904</v>
      </c>
      <c r="G11" s="49">
        <f>VLOOKUP($A11,'Occupancy Raw Data'!$B$8:$BE$51,'Occupancy Raw Data'!AL$3,FALSE)</f>
        <v>65.026390479509999</v>
      </c>
      <c r="H11" s="48">
        <f>VLOOKUP($A11,'Occupancy Raw Data'!$B$8:$BE$51,'Occupancy Raw Data'!AN$3,FALSE)</f>
        <v>78.173091289406798</v>
      </c>
      <c r="I11" s="48">
        <f>VLOOKUP($A11,'Occupancy Raw Data'!$B$8:$BE$51,'Occupancy Raw Data'!AO$3,FALSE)</f>
        <v>81.910204691468607</v>
      </c>
      <c r="J11" s="49">
        <f>VLOOKUP($A11,'Occupancy Raw Data'!$B$8:$BE$51,'Occupancy Raw Data'!AP$3,FALSE)</f>
        <v>80.041647990437696</v>
      </c>
      <c r="K11" s="50">
        <f>VLOOKUP($A11,'Occupancy Raw Data'!$B$8:$BE$51,'Occupancy Raw Data'!AR$3,FALSE)</f>
        <v>69.315853684562398</v>
      </c>
      <c r="M11" s="47">
        <f>VLOOKUP($A11,'Occupancy Raw Data'!$B$8:$BE$51,'Occupancy Raw Data'!AT$3,FALSE)</f>
        <v>4.2272131236550798</v>
      </c>
      <c r="N11" s="48">
        <f>VLOOKUP($A11,'Occupancy Raw Data'!$B$8:$BE$51,'Occupancy Raw Data'!AU$3,FALSE)</f>
        <v>0.76736185847666605</v>
      </c>
      <c r="O11" s="48">
        <f>VLOOKUP($A11,'Occupancy Raw Data'!$B$8:$BE$51,'Occupancy Raw Data'!AV$3,FALSE)</f>
        <v>2.3070087827713301</v>
      </c>
      <c r="P11" s="48">
        <f>VLOOKUP($A11,'Occupancy Raw Data'!$B$8:$BE$51,'Occupancy Raw Data'!AW$3,FALSE)</f>
        <v>-1.23428334239852</v>
      </c>
      <c r="Q11" s="48">
        <f>VLOOKUP($A11,'Occupancy Raw Data'!$B$8:$BE$51,'Occupancy Raw Data'!AX$3,FALSE)</f>
        <v>-2.3283690817867102</v>
      </c>
      <c r="R11" s="49">
        <f>VLOOKUP($A11,'Occupancy Raw Data'!$B$8:$BE$51,'Occupancy Raw Data'!AY$3,FALSE)</f>
        <v>0.53953109896427098</v>
      </c>
      <c r="S11" s="48">
        <f>VLOOKUP($A11,'Occupancy Raw Data'!$B$8:$BE$51,'Occupancy Raw Data'!BA$3,FALSE)</f>
        <v>-1.9282812016088899</v>
      </c>
      <c r="T11" s="48">
        <f>VLOOKUP($A11,'Occupancy Raw Data'!$B$8:$BE$51,'Occupancy Raw Data'!BB$3,FALSE)</f>
        <v>-0.89634585378112397</v>
      </c>
      <c r="U11" s="49">
        <f>VLOOKUP($A11,'Occupancy Raw Data'!$B$8:$BE$51,'Occupancy Raw Data'!BC$3,FALSE)</f>
        <v>-1.4029675848744501</v>
      </c>
      <c r="V11" s="50">
        <f>VLOOKUP($A11,'Occupancy Raw Data'!$B$8:$BE$51,'Occupancy Raw Data'!BE$3,FALSE)</f>
        <v>-0.109895298848388</v>
      </c>
      <c r="X11" s="51">
        <f>VLOOKUP($A11,'ADR Raw Data'!$B$6:$BE$49,'ADR Raw Data'!AG$1,FALSE)</f>
        <v>112.59079635006201</v>
      </c>
      <c r="Y11" s="52">
        <f>VLOOKUP($A11,'ADR Raw Data'!$B$6:$BE$49,'ADR Raw Data'!AH$1,FALSE)</f>
        <v>116.707587200188</v>
      </c>
      <c r="Z11" s="52">
        <f>VLOOKUP($A11,'ADR Raw Data'!$B$6:$BE$49,'ADR Raw Data'!AI$1,FALSE)</f>
        <v>121.636152085521</v>
      </c>
      <c r="AA11" s="52">
        <f>VLOOKUP($A11,'ADR Raw Data'!$B$6:$BE$49,'ADR Raw Data'!AJ$1,FALSE)</f>
        <v>121.36772122972801</v>
      </c>
      <c r="AB11" s="52">
        <f>VLOOKUP($A11,'ADR Raw Data'!$B$6:$BE$49,'ADR Raw Data'!AK$1,FALSE)</f>
        <v>120.97838354884701</v>
      </c>
      <c r="AC11" s="53">
        <f>VLOOKUP($A11,'ADR Raw Data'!$B$6:$BE$49,'ADR Raw Data'!AL$1,FALSE)</f>
        <v>118.974701227099</v>
      </c>
      <c r="AD11" s="52">
        <f>VLOOKUP($A11,'ADR Raw Data'!$B$6:$BE$49,'ADR Raw Data'!AN$1,FALSE)</f>
        <v>145.75680013697399</v>
      </c>
      <c r="AE11" s="52">
        <f>VLOOKUP($A11,'ADR Raw Data'!$B$6:$BE$49,'ADR Raw Data'!AO$1,FALSE)</f>
        <v>147.05082007083399</v>
      </c>
      <c r="AF11" s="53">
        <f>VLOOKUP($A11,'ADR Raw Data'!$B$6:$BE$49,'ADR Raw Data'!AP$1,FALSE)</f>
        <v>146.41891442571301</v>
      </c>
      <c r="AG11" s="54">
        <f>VLOOKUP($A11,'ADR Raw Data'!$B$6:$BE$49,'ADR Raw Data'!AR$1,FALSE)</f>
        <v>128.02794869887001</v>
      </c>
      <c r="AI11" s="47">
        <f>VLOOKUP($A11,'ADR Raw Data'!$B$6:$BE$49,'ADR Raw Data'!AT$1,FALSE)</f>
        <v>2.63228200066958</v>
      </c>
      <c r="AJ11" s="48">
        <f>VLOOKUP($A11,'ADR Raw Data'!$B$6:$BE$49,'ADR Raw Data'!AU$1,FALSE)</f>
        <v>3.10284147486994</v>
      </c>
      <c r="AK11" s="48">
        <f>VLOOKUP($A11,'ADR Raw Data'!$B$6:$BE$49,'ADR Raw Data'!AV$1,FALSE)</f>
        <v>4.7132960410836597</v>
      </c>
      <c r="AL11" s="48">
        <f>VLOOKUP($A11,'ADR Raw Data'!$B$6:$BE$49,'ADR Raw Data'!AW$1,FALSE)</f>
        <v>3.6516830159307201</v>
      </c>
      <c r="AM11" s="48">
        <f>VLOOKUP($A11,'ADR Raw Data'!$B$6:$BE$49,'ADR Raw Data'!AX$1,FALSE)</f>
        <v>1.3687386430506201</v>
      </c>
      <c r="AN11" s="49">
        <f>VLOOKUP($A11,'ADR Raw Data'!$B$6:$BE$49,'ADR Raw Data'!AY$1,FALSE)</f>
        <v>3.0643797995544002</v>
      </c>
      <c r="AO11" s="48">
        <f>VLOOKUP($A11,'ADR Raw Data'!$B$6:$BE$49,'ADR Raw Data'!BA$1,FALSE)</f>
        <v>2.1301441002521502</v>
      </c>
      <c r="AP11" s="48">
        <f>VLOOKUP($A11,'ADR Raw Data'!$B$6:$BE$49,'ADR Raw Data'!BB$1,FALSE)</f>
        <v>1.93497935114165</v>
      </c>
      <c r="AQ11" s="49">
        <f>VLOOKUP($A11,'ADR Raw Data'!$B$6:$BE$49,'ADR Raw Data'!BC$1,FALSE)</f>
        <v>2.0326285025776398</v>
      </c>
      <c r="AR11" s="50">
        <f>VLOOKUP($A11,'ADR Raw Data'!$B$6:$BE$49,'ADR Raw Data'!BE$1,FALSE)</f>
        <v>2.5725550045254</v>
      </c>
      <c r="AT11" s="51">
        <f>VLOOKUP($A11,'RevPAR Raw Data'!$B$6:$BE$49,'RevPAR Raw Data'!AG$1,FALSE)</f>
        <v>60.829810771107702</v>
      </c>
      <c r="AU11" s="52">
        <f>VLOOKUP($A11,'RevPAR Raw Data'!$B$6:$BE$49,'RevPAR Raw Data'!AH$1,FALSE)</f>
        <v>74.1456264472275</v>
      </c>
      <c r="AV11" s="52">
        <f>VLOOKUP($A11,'RevPAR Raw Data'!$B$6:$BE$49,'RevPAR Raw Data'!AI$1,FALSE)</f>
        <v>84.343291550487905</v>
      </c>
      <c r="AW11" s="52">
        <f>VLOOKUP($A11,'RevPAR Raw Data'!$B$6:$BE$49,'RevPAR Raw Data'!AJ$1,FALSE)</f>
        <v>85.284180379904399</v>
      </c>
      <c r="AX11" s="52">
        <f>VLOOKUP($A11,'RevPAR Raw Data'!$B$6:$BE$49,'RevPAR Raw Data'!AK$1,FALSE)</f>
        <v>82.219400829018099</v>
      </c>
      <c r="AY11" s="53">
        <f>VLOOKUP($A11,'RevPAR Raw Data'!$B$6:$BE$49,'RevPAR Raw Data'!AL$1,FALSE)</f>
        <v>77.364953791764094</v>
      </c>
      <c r="AZ11" s="52">
        <f>VLOOKUP($A11,'RevPAR Raw Data'!$B$6:$BE$49,'RevPAR Raw Data'!AN$1,FALSE)</f>
        <v>113.94259643159501</v>
      </c>
      <c r="BA11" s="52">
        <f>VLOOKUP($A11,'RevPAR Raw Data'!$B$6:$BE$49,'RevPAR Raw Data'!AO$1,FALSE)</f>
        <v>120.449627720504</v>
      </c>
      <c r="BB11" s="53">
        <f>VLOOKUP($A11,'RevPAR Raw Data'!$B$6:$BE$49,'RevPAR Raw Data'!AP$1,FALSE)</f>
        <v>117.196112076049</v>
      </c>
      <c r="BC11" s="54">
        <f>VLOOKUP($A11,'RevPAR Raw Data'!$B$6:$BE$49,'RevPAR Raw Data'!AR$1,FALSE)</f>
        <v>88.743665595455695</v>
      </c>
      <c r="BE11" s="47">
        <f>VLOOKUP($A11,'RevPAR Raw Data'!$B$6:$BE$49,'RevPAR Raw Data'!AT$1,FALSE)</f>
        <v>6.9707672945085797</v>
      </c>
      <c r="BF11" s="48">
        <f>VLOOKUP($A11,'RevPAR Raw Data'!$B$6:$BE$49,'RevPAR Raw Data'!AU$1,FALSE)</f>
        <v>3.8940133553537599</v>
      </c>
      <c r="BG11" s="48">
        <f>VLOOKUP($A11,'RevPAR Raw Data'!$B$6:$BE$49,'RevPAR Raw Data'!AV$1,FALSE)</f>
        <v>7.1290409774808099</v>
      </c>
      <c r="BH11" s="48">
        <f>VLOOKUP($A11,'RevPAR Raw Data'!$B$6:$BE$49,'RevPAR Raw Data'!AW$1,FALSE)</f>
        <v>2.3723275583493701</v>
      </c>
      <c r="BI11" s="48">
        <f>VLOOKUP($A11,'RevPAR Raw Data'!$B$6:$BE$49,'RevPAR Raw Data'!AX$1,FALSE)</f>
        <v>-0.99149972611134596</v>
      </c>
      <c r="BJ11" s="49">
        <f>VLOOKUP($A11,'RevPAR Raw Data'!$B$6:$BE$49,'RevPAR Raw Data'!AY$1,FALSE)</f>
        <v>3.6204441805276399</v>
      </c>
      <c r="BK11" s="48">
        <f>VLOOKUP($A11,'RevPAR Raw Data'!$B$6:$BE$49,'RevPAR Raw Data'!BA$1,FALSE)</f>
        <v>0.16078773039091401</v>
      </c>
      <c r="BL11" s="48">
        <f>VLOOKUP($A11,'RevPAR Raw Data'!$B$6:$BE$49,'RevPAR Raw Data'!BB$1,FALSE)</f>
        <v>1.0212893901750499</v>
      </c>
      <c r="BM11" s="49">
        <f>VLOOKUP($A11,'RevPAR Raw Data'!$B$6:$BE$49,'RevPAR Raw Data'!BC$1,FALSE)</f>
        <v>0.60114379869110901</v>
      </c>
      <c r="BN11" s="50">
        <f>VLOOKUP($A11,'RevPAR Raw Data'!$B$6:$BE$49,'RevPAR Raw Data'!BE$1,FALSE)</f>
        <v>2.45983258866675</v>
      </c>
    </row>
    <row r="12" spans="1:66" x14ac:dyDescent="0.25">
      <c r="A12" s="63" t="s">
        <v>121</v>
      </c>
      <c r="B12" s="47">
        <f>VLOOKUP($A12,'Occupancy Raw Data'!$B$8:$BE$51,'Occupancy Raw Data'!AG$3,FALSE)</f>
        <v>52.983617104386298</v>
      </c>
      <c r="C12" s="48">
        <f>VLOOKUP($A12,'Occupancy Raw Data'!$B$8:$BE$51,'Occupancy Raw Data'!AH$3,FALSE)</f>
        <v>58.289101812917899</v>
      </c>
      <c r="D12" s="48">
        <f>VLOOKUP($A12,'Occupancy Raw Data'!$B$8:$BE$51,'Occupancy Raw Data'!AI$3,FALSE)</f>
        <v>61.658739459111601</v>
      </c>
      <c r="E12" s="48">
        <f>VLOOKUP($A12,'Occupancy Raw Data'!$B$8:$BE$51,'Occupancy Raw Data'!AJ$3,FALSE)</f>
        <v>63.131591645412499</v>
      </c>
      <c r="F12" s="48">
        <f>VLOOKUP($A12,'Occupancy Raw Data'!$B$8:$BE$51,'Occupancy Raw Data'!AK$3,FALSE)</f>
        <v>62.313595735392099</v>
      </c>
      <c r="G12" s="49">
        <f>VLOOKUP($A12,'Occupancy Raw Data'!$B$8:$BE$51,'Occupancy Raw Data'!AL$3,FALSE)</f>
        <v>59.675329151444103</v>
      </c>
      <c r="H12" s="48">
        <f>VLOOKUP($A12,'Occupancy Raw Data'!$B$8:$BE$51,'Occupancy Raw Data'!AN$3,FALSE)</f>
        <v>69.150765984771994</v>
      </c>
      <c r="I12" s="48">
        <f>VLOOKUP($A12,'Occupancy Raw Data'!$B$8:$BE$51,'Occupancy Raw Data'!AO$3,FALSE)</f>
        <v>72.024355563709705</v>
      </c>
      <c r="J12" s="49">
        <f>VLOOKUP($A12,'Occupancy Raw Data'!$B$8:$BE$51,'Occupancy Raw Data'!AP$3,FALSE)</f>
        <v>70.587560774240799</v>
      </c>
      <c r="K12" s="50">
        <f>VLOOKUP($A12,'Occupancy Raw Data'!$B$8:$BE$51,'Occupancy Raw Data'!AR$3,FALSE)</f>
        <v>62.797354443544002</v>
      </c>
      <c r="M12" s="47">
        <f>VLOOKUP($A12,'Occupancy Raw Data'!$B$8:$BE$51,'Occupancy Raw Data'!AT$3,FALSE)</f>
        <v>4.2934624206421601</v>
      </c>
      <c r="N12" s="48">
        <f>VLOOKUP($A12,'Occupancy Raw Data'!$B$8:$BE$51,'Occupancy Raw Data'!AU$3,FALSE)</f>
        <v>1.71197810386968</v>
      </c>
      <c r="O12" s="48">
        <f>VLOOKUP($A12,'Occupancy Raw Data'!$B$8:$BE$51,'Occupancy Raw Data'!AV$3,FALSE)</f>
        <v>3.9660252077584901</v>
      </c>
      <c r="P12" s="48">
        <f>VLOOKUP($A12,'Occupancy Raw Data'!$B$8:$BE$51,'Occupancy Raw Data'!AW$3,FALSE)</f>
        <v>2.3090393659646602</v>
      </c>
      <c r="Q12" s="48">
        <f>VLOOKUP($A12,'Occupancy Raw Data'!$B$8:$BE$51,'Occupancy Raw Data'!AX$3,FALSE)</f>
        <v>2.0537830916373898</v>
      </c>
      <c r="R12" s="49">
        <f>VLOOKUP($A12,'Occupancy Raw Data'!$B$8:$BE$51,'Occupancy Raw Data'!AY$3,FALSE)</f>
        <v>2.81830994968238</v>
      </c>
      <c r="S12" s="48">
        <f>VLOOKUP($A12,'Occupancy Raw Data'!$B$8:$BE$51,'Occupancy Raw Data'!BA$3,FALSE)</f>
        <v>0.54063470905667499</v>
      </c>
      <c r="T12" s="48">
        <f>VLOOKUP($A12,'Occupancy Raw Data'!$B$8:$BE$51,'Occupancy Raw Data'!BB$3,FALSE)</f>
        <v>0.84079740689078697</v>
      </c>
      <c r="U12" s="49">
        <f>VLOOKUP($A12,'Occupancy Raw Data'!$B$8:$BE$51,'Occupancy Raw Data'!BC$3,FALSE)</f>
        <v>0.69354731882693399</v>
      </c>
      <c r="V12" s="50">
        <f>VLOOKUP($A12,'Occupancy Raw Data'!$B$8:$BE$51,'Occupancy Raw Data'!BE$3,FALSE)</f>
        <v>2.1277295121240098</v>
      </c>
      <c r="X12" s="51">
        <f>VLOOKUP($A12,'ADR Raw Data'!$B$6:$BE$49,'ADR Raw Data'!AG$1,FALSE)</f>
        <v>82.8059336918339</v>
      </c>
      <c r="Y12" s="52">
        <f>VLOOKUP($A12,'ADR Raw Data'!$B$6:$BE$49,'ADR Raw Data'!AH$1,FALSE)</f>
        <v>84.361134105960204</v>
      </c>
      <c r="Z12" s="52">
        <f>VLOOKUP($A12,'ADR Raw Data'!$B$6:$BE$49,'ADR Raw Data'!AI$1,FALSE)</f>
        <v>87.090985857757701</v>
      </c>
      <c r="AA12" s="52">
        <f>VLOOKUP($A12,'ADR Raw Data'!$B$6:$BE$49,'ADR Raw Data'!AJ$1,FALSE)</f>
        <v>87.284526578224202</v>
      </c>
      <c r="AB12" s="52">
        <f>VLOOKUP($A12,'ADR Raw Data'!$B$6:$BE$49,'ADR Raw Data'!AK$1,FALSE)</f>
        <v>87.763092239901098</v>
      </c>
      <c r="AC12" s="53">
        <f>VLOOKUP($A12,'ADR Raw Data'!$B$6:$BE$49,'ADR Raw Data'!AL$1,FALSE)</f>
        <v>85.978102944404</v>
      </c>
      <c r="AD12" s="52">
        <f>VLOOKUP($A12,'ADR Raw Data'!$B$6:$BE$49,'ADR Raw Data'!AN$1,FALSE)</f>
        <v>104.74409849929501</v>
      </c>
      <c r="AE12" s="52">
        <f>VLOOKUP($A12,'ADR Raw Data'!$B$6:$BE$49,'ADR Raw Data'!AO$1,FALSE)</f>
        <v>106.92246979032301</v>
      </c>
      <c r="AF12" s="53">
        <f>VLOOKUP($A12,'ADR Raw Data'!$B$6:$BE$49,'ADR Raw Data'!AP$1,FALSE)</f>
        <v>105.855454287013</v>
      </c>
      <c r="AG12" s="54">
        <f>VLOOKUP($A12,'ADR Raw Data'!$B$6:$BE$49,'ADR Raw Data'!AR$1,FALSE)</f>
        <v>92.370565343795704</v>
      </c>
      <c r="AI12" s="47">
        <f>VLOOKUP($A12,'ADR Raw Data'!$B$6:$BE$49,'ADR Raw Data'!AT$1,FALSE)</f>
        <v>0.80918731232431296</v>
      </c>
      <c r="AJ12" s="48">
        <f>VLOOKUP($A12,'ADR Raw Data'!$B$6:$BE$49,'ADR Raw Data'!AU$1,FALSE)</f>
        <v>1.27716713119985</v>
      </c>
      <c r="AK12" s="48">
        <f>VLOOKUP($A12,'ADR Raw Data'!$B$6:$BE$49,'ADR Raw Data'!AV$1,FALSE)</f>
        <v>3.6837575625708698</v>
      </c>
      <c r="AL12" s="48">
        <f>VLOOKUP($A12,'ADR Raw Data'!$B$6:$BE$49,'ADR Raw Data'!AW$1,FALSE)</f>
        <v>2.9670010111387501</v>
      </c>
      <c r="AM12" s="48">
        <f>VLOOKUP($A12,'ADR Raw Data'!$B$6:$BE$49,'ADR Raw Data'!AX$1,FALSE)</f>
        <v>1.09717372011397</v>
      </c>
      <c r="AN12" s="49">
        <f>VLOOKUP($A12,'ADR Raw Data'!$B$6:$BE$49,'ADR Raw Data'!AY$1,FALSE)</f>
        <v>2.0008631262495</v>
      </c>
      <c r="AO12" s="48">
        <f>VLOOKUP($A12,'ADR Raw Data'!$B$6:$BE$49,'ADR Raw Data'!BA$1,FALSE)</f>
        <v>3.03943660238179</v>
      </c>
      <c r="AP12" s="48">
        <f>VLOOKUP($A12,'ADR Raw Data'!$B$6:$BE$49,'ADR Raw Data'!BB$1,FALSE)</f>
        <v>2.80792889155811</v>
      </c>
      <c r="AQ12" s="49">
        <f>VLOOKUP($A12,'ADR Raw Data'!$B$6:$BE$49,'ADR Raw Data'!BC$1,FALSE)</f>
        <v>2.9217562243427402</v>
      </c>
      <c r="AR12" s="50">
        <f>VLOOKUP($A12,'ADR Raw Data'!$B$6:$BE$49,'ADR Raw Data'!BE$1,FALSE)</f>
        <v>2.2449623891726498</v>
      </c>
      <c r="AT12" s="51">
        <f>VLOOKUP($A12,'RevPAR Raw Data'!$B$6:$BE$49,'RevPAR Raw Data'!AG$1,FALSE)</f>
        <v>43.873578846993396</v>
      </c>
      <c r="AU12" s="52">
        <f>VLOOKUP($A12,'RevPAR Raw Data'!$B$6:$BE$49,'RevPAR Raw Data'!AH$1,FALSE)</f>
        <v>49.1733473495553</v>
      </c>
      <c r="AV12" s="52">
        <f>VLOOKUP($A12,'RevPAR Raw Data'!$B$6:$BE$49,'RevPAR Raw Data'!AI$1,FALSE)</f>
        <v>53.699204062406601</v>
      </c>
      <c r="AW12" s="52">
        <f>VLOOKUP($A12,'RevPAR Raw Data'!$B$6:$BE$49,'RevPAR Raw Data'!AJ$1,FALSE)</f>
        <v>55.104110888996097</v>
      </c>
      <c r="AX12" s="52">
        <f>VLOOKUP($A12,'RevPAR Raw Data'!$B$6:$BE$49,'RevPAR Raw Data'!AK$1,FALSE)</f>
        <v>54.688338503251302</v>
      </c>
      <c r="AY12" s="53">
        <f>VLOOKUP($A12,'RevPAR Raw Data'!$B$6:$BE$49,'RevPAR Raw Data'!AL$1,FALSE)</f>
        <v>51.307715930240498</v>
      </c>
      <c r="AZ12" s="52">
        <f>VLOOKUP($A12,'RevPAR Raw Data'!$B$6:$BE$49,'RevPAR Raw Data'!AN$1,FALSE)</f>
        <v>72.431346436106693</v>
      </c>
      <c r="BA12" s="52">
        <f>VLOOKUP($A12,'RevPAR Raw Data'!$B$6:$BE$49,'RevPAR Raw Data'!AO$1,FALSE)</f>
        <v>77.010219819282597</v>
      </c>
      <c r="BB12" s="53">
        <f>VLOOKUP($A12,'RevPAR Raw Data'!$B$6:$BE$49,'RevPAR Raw Data'!AP$1,FALSE)</f>
        <v>74.720783127694702</v>
      </c>
      <c r="BC12" s="54">
        <f>VLOOKUP($A12,'RevPAR Raw Data'!$B$6:$BE$49,'RevPAR Raw Data'!AR$1,FALSE)</f>
        <v>58.006271320448903</v>
      </c>
      <c r="BE12" s="47">
        <f>VLOOKUP($A12,'RevPAR Raw Data'!$B$6:$BE$49,'RevPAR Raw Data'!AT$1,FALSE)</f>
        <v>5.1373918861337202</v>
      </c>
      <c r="BF12" s="48">
        <f>VLOOKUP($A12,'RevPAR Raw Data'!$B$6:$BE$49,'RevPAR Raw Data'!AU$1,FALSE)</f>
        <v>3.0110100567055</v>
      </c>
      <c r="BG12" s="48">
        <f>VLOOKUP($A12,'RevPAR Raw Data'!$B$6:$BE$49,'RevPAR Raw Data'!AV$1,FALSE)</f>
        <v>7.7958815238536401</v>
      </c>
      <c r="BH12" s="48">
        <f>VLOOKUP($A12,'RevPAR Raw Data'!$B$6:$BE$49,'RevPAR Raw Data'!AW$1,FALSE)</f>
        <v>5.3445495984391798</v>
      </c>
      <c r="BI12" s="48">
        <f>VLOOKUP($A12,'RevPAR Raw Data'!$B$6:$BE$49,'RevPAR Raw Data'!AX$1,FALSE)</f>
        <v>3.17349038010095</v>
      </c>
      <c r="BJ12" s="49">
        <f>VLOOKUP($A12,'RevPAR Raw Data'!$B$6:$BE$49,'RevPAR Raw Data'!AY$1,FALSE)</f>
        <v>4.8755636004985003</v>
      </c>
      <c r="BK12" s="48">
        <f>VLOOKUP($A12,'RevPAR Raw Data'!$B$6:$BE$49,'RevPAR Raw Data'!BA$1,FALSE)</f>
        <v>3.5965035606707101</v>
      </c>
      <c r="BL12" s="48">
        <f>VLOOKUP($A12,'RevPAR Raw Data'!$B$6:$BE$49,'RevPAR Raw Data'!BB$1,FALSE)</f>
        <v>3.67233529175645</v>
      </c>
      <c r="BM12" s="49">
        <f>VLOOKUP($A12,'RevPAR Raw Data'!$B$6:$BE$49,'RevPAR Raw Data'!BC$1,FALSE)</f>
        <v>3.6355673051262598</v>
      </c>
      <c r="BN12" s="50">
        <f>VLOOKUP($A12,'RevPAR Raw Data'!$B$6:$BE$49,'RevPAR Raw Data'!BE$1,FALSE)</f>
        <v>4.4204586285871796</v>
      </c>
    </row>
    <row r="13" spans="1:66" x14ac:dyDescent="0.25">
      <c r="A13" s="63" t="s">
        <v>122</v>
      </c>
      <c r="B13" s="47">
        <f>VLOOKUP($A13,'Occupancy Raw Data'!$B$8:$BE$51,'Occupancy Raw Data'!AG$3,FALSE)</f>
        <v>48.150227484834303</v>
      </c>
      <c r="C13" s="48">
        <f>VLOOKUP($A13,'Occupancy Raw Data'!$B$8:$BE$51,'Occupancy Raw Data'!AH$3,FALSE)</f>
        <v>49.383895240317301</v>
      </c>
      <c r="D13" s="48">
        <f>VLOOKUP($A13,'Occupancy Raw Data'!$B$8:$BE$51,'Occupancy Raw Data'!AI$3,FALSE)</f>
        <v>50.698495100326603</v>
      </c>
      <c r="E13" s="48">
        <f>VLOOKUP($A13,'Occupancy Raw Data'!$B$8:$BE$51,'Occupancy Raw Data'!AJ$3,FALSE)</f>
        <v>52.254433037797398</v>
      </c>
      <c r="F13" s="48">
        <f>VLOOKUP($A13,'Occupancy Raw Data'!$B$8:$BE$51,'Occupancy Raw Data'!AK$3,FALSE)</f>
        <v>53.918280447970098</v>
      </c>
      <c r="G13" s="49">
        <f>VLOOKUP($A13,'Occupancy Raw Data'!$B$8:$BE$51,'Occupancy Raw Data'!AL$3,FALSE)</f>
        <v>50.881066262249099</v>
      </c>
      <c r="H13" s="48">
        <f>VLOOKUP($A13,'Occupancy Raw Data'!$B$8:$BE$51,'Occupancy Raw Data'!AN$3,FALSE)</f>
        <v>61.647362586066002</v>
      </c>
      <c r="I13" s="48">
        <f>VLOOKUP($A13,'Occupancy Raw Data'!$B$8:$BE$51,'Occupancy Raw Data'!AO$3,FALSE)</f>
        <v>63.795367020655803</v>
      </c>
      <c r="J13" s="49">
        <f>VLOOKUP($A13,'Occupancy Raw Data'!$B$8:$BE$51,'Occupancy Raw Data'!AP$3,FALSE)</f>
        <v>62.721364803360899</v>
      </c>
      <c r="K13" s="50">
        <f>VLOOKUP($A13,'Occupancy Raw Data'!$B$8:$BE$51,'Occupancy Raw Data'!AR$3,FALSE)</f>
        <v>54.263162938764602</v>
      </c>
      <c r="M13" s="47">
        <f>VLOOKUP($A13,'Occupancy Raw Data'!$B$8:$BE$51,'Occupancy Raw Data'!AT$3,FALSE)</f>
        <v>2.7601862764355398</v>
      </c>
      <c r="N13" s="48">
        <f>VLOOKUP($A13,'Occupancy Raw Data'!$B$8:$BE$51,'Occupancy Raw Data'!AU$3,FALSE)</f>
        <v>0.86224410737380597</v>
      </c>
      <c r="O13" s="48">
        <f>VLOOKUP($A13,'Occupancy Raw Data'!$B$8:$BE$51,'Occupancy Raw Data'!AV$3,FALSE)</f>
        <v>1.27872285041852</v>
      </c>
      <c r="P13" s="48">
        <f>VLOOKUP($A13,'Occupancy Raw Data'!$B$8:$BE$51,'Occupancy Raw Data'!AW$3,FALSE)</f>
        <v>0.53025766331905699</v>
      </c>
      <c r="Q13" s="48">
        <f>VLOOKUP($A13,'Occupancy Raw Data'!$B$8:$BE$51,'Occupancy Raw Data'!AX$3,FALSE)</f>
        <v>1.00561718935314</v>
      </c>
      <c r="R13" s="49">
        <f>VLOOKUP($A13,'Occupancy Raw Data'!$B$8:$BE$51,'Occupancy Raw Data'!AY$3,FALSE)</f>
        <v>1.2618754498021001</v>
      </c>
      <c r="S13" s="48">
        <f>VLOOKUP($A13,'Occupancy Raw Data'!$B$8:$BE$51,'Occupancy Raw Data'!BA$3,FALSE)</f>
        <v>-0.28494421312735302</v>
      </c>
      <c r="T13" s="48">
        <f>VLOOKUP($A13,'Occupancy Raw Data'!$B$8:$BE$51,'Occupancy Raw Data'!BB$3,FALSE)</f>
        <v>-0.86219676011114998</v>
      </c>
      <c r="U13" s="49">
        <f>VLOOKUP($A13,'Occupancy Raw Data'!$B$8:$BE$51,'Occupancy Raw Data'!BC$3,FALSE)</f>
        <v>-0.57935031572149898</v>
      </c>
      <c r="V13" s="50">
        <f>VLOOKUP($A13,'Occupancy Raw Data'!$B$8:$BE$51,'Occupancy Raw Data'!BE$3,FALSE)</f>
        <v>0.64609734282739695</v>
      </c>
      <c r="X13" s="51">
        <f>VLOOKUP($A13,'ADR Raw Data'!$B$6:$BE$49,'ADR Raw Data'!AG$1,FALSE)</f>
        <v>62.765125630309299</v>
      </c>
      <c r="Y13" s="52">
        <f>VLOOKUP($A13,'ADR Raw Data'!$B$6:$BE$49,'ADR Raw Data'!AH$1,FALSE)</f>
        <v>62.429938012136198</v>
      </c>
      <c r="Z13" s="52">
        <f>VLOOKUP($A13,'ADR Raw Data'!$B$6:$BE$49,'ADR Raw Data'!AI$1,FALSE)</f>
        <v>62.823395491414203</v>
      </c>
      <c r="AA13" s="52">
        <f>VLOOKUP($A13,'ADR Raw Data'!$B$6:$BE$49,'ADR Raw Data'!AJ$1,FALSE)</f>
        <v>62.868820004744002</v>
      </c>
      <c r="AB13" s="52">
        <f>VLOOKUP($A13,'ADR Raw Data'!$B$6:$BE$49,'ADR Raw Data'!AK$1,FALSE)</f>
        <v>64.686465240027005</v>
      </c>
      <c r="AC13" s="53">
        <f>VLOOKUP($A13,'ADR Raw Data'!$B$6:$BE$49,'ADR Raw Data'!AL$1,FALSE)</f>
        <v>63.140177293779097</v>
      </c>
      <c r="AD13" s="52">
        <f>VLOOKUP($A13,'ADR Raw Data'!$B$6:$BE$49,'ADR Raw Data'!AN$1,FALSE)</f>
        <v>75.685348372593694</v>
      </c>
      <c r="AE13" s="52">
        <f>VLOOKUP($A13,'ADR Raw Data'!$B$6:$BE$49,'ADR Raw Data'!AO$1,FALSE)</f>
        <v>77.756560160519498</v>
      </c>
      <c r="AF13" s="53">
        <f>VLOOKUP($A13,'ADR Raw Data'!$B$6:$BE$49,'ADR Raw Data'!AP$1,FALSE)</f>
        <v>76.738687347299503</v>
      </c>
      <c r="AG13" s="54">
        <f>VLOOKUP($A13,'ADR Raw Data'!$B$6:$BE$49,'ADR Raw Data'!AR$1,FALSE)</f>
        <v>67.6299575597657</v>
      </c>
      <c r="AI13" s="47">
        <f>VLOOKUP($A13,'ADR Raw Data'!$B$6:$BE$49,'ADR Raw Data'!AT$1,FALSE)</f>
        <v>-0.45031684363527402</v>
      </c>
      <c r="AJ13" s="48">
        <f>VLOOKUP($A13,'ADR Raw Data'!$B$6:$BE$49,'ADR Raw Data'!AU$1,FALSE)</f>
        <v>-0.40156244674434</v>
      </c>
      <c r="AK13" s="48">
        <f>VLOOKUP($A13,'ADR Raw Data'!$B$6:$BE$49,'ADR Raw Data'!AV$1,FALSE)</f>
        <v>-0.22602186144365899</v>
      </c>
      <c r="AL13" s="48">
        <f>VLOOKUP($A13,'ADR Raw Data'!$B$6:$BE$49,'ADR Raw Data'!AW$1,FALSE)</f>
        <v>-0.78692898603310302</v>
      </c>
      <c r="AM13" s="48">
        <f>VLOOKUP($A13,'ADR Raw Data'!$B$6:$BE$49,'ADR Raw Data'!AX$1,FALSE)</f>
        <v>-0.535791435211183</v>
      </c>
      <c r="AN13" s="49">
        <f>VLOOKUP($A13,'ADR Raw Data'!$B$6:$BE$49,'ADR Raw Data'!AY$1,FALSE)</f>
        <v>-0.48597691126070303</v>
      </c>
      <c r="AO13" s="48">
        <f>VLOOKUP($A13,'ADR Raw Data'!$B$6:$BE$49,'ADR Raw Data'!BA$1,FALSE)</f>
        <v>-7.1116101468528897E-2</v>
      </c>
      <c r="AP13" s="48">
        <f>VLOOKUP($A13,'ADR Raw Data'!$B$6:$BE$49,'ADR Raw Data'!BB$1,FALSE)</f>
        <v>0.37139098506718499</v>
      </c>
      <c r="AQ13" s="49">
        <f>VLOOKUP($A13,'ADR Raw Data'!$B$6:$BE$49,'ADR Raw Data'!BC$1,FALSE)</f>
        <v>0.153142178523789</v>
      </c>
      <c r="AR13" s="50">
        <f>VLOOKUP($A13,'ADR Raw Data'!$B$6:$BE$49,'ADR Raw Data'!BE$1,FALSE)</f>
        <v>-0.326660808666281</v>
      </c>
      <c r="AT13" s="51">
        <f>VLOOKUP($A13,'RevPAR Raw Data'!$B$6:$BE$49,'RevPAR Raw Data'!AG$1,FALSE)</f>
        <v>30.221550772135998</v>
      </c>
      <c r="AU13" s="52">
        <f>VLOOKUP($A13,'RevPAR Raw Data'!$B$6:$BE$49,'RevPAR Raw Data'!AH$1,FALSE)</f>
        <v>30.8303351865083</v>
      </c>
      <c r="AV13" s="52">
        <f>VLOOKUP($A13,'RevPAR Raw Data'!$B$6:$BE$49,'RevPAR Raw Data'!AI$1,FALSE)</f>
        <v>31.850516085073401</v>
      </c>
      <c r="AW13" s="52">
        <f>VLOOKUP($A13,'RevPAR Raw Data'!$B$6:$BE$49,'RevPAR Raw Data'!AJ$1,FALSE)</f>
        <v>32.8517454510324</v>
      </c>
      <c r="AX13" s="52">
        <f>VLOOKUP($A13,'RevPAR Raw Data'!$B$6:$BE$49,'RevPAR Raw Data'!AK$1,FALSE)</f>
        <v>34.8778297399965</v>
      </c>
      <c r="AY13" s="53">
        <f>VLOOKUP($A13,'RevPAR Raw Data'!$B$6:$BE$49,'RevPAR Raw Data'!AL$1,FALSE)</f>
        <v>32.126395446949303</v>
      </c>
      <c r="AZ13" s="52">
        <f>VLOOKUP($A13,'RevPAR Raw Data'!$B$6:$BE$49,'RevPAR Raw Data'!AN$1,FALSE)</f>
        <v>46.658021135780103</v>
      </c>
      <c r="BA13" s="52">
        <f>VLOOKUP($A13,'RevPAR Raw Data'!$B$6:$BE$49,'RevPAR Raw Data'!AO$1,FALSE)</f>
        <v>49.6050829370404</v>
      </c>
      <c r="BB13" s="53">
        <f>VLOOKUP($A13,'RevPAR Raw Data'!$B$6:$BE$49,'RevPAR Raw Data'!AP$1,FALSE)</f>
        <v>48.131552036410298</v>
      </c>
      <c r="BC13" s="54">
        <f>VLOOKUP($A13,'RevPAR Raw Data'!$B$6:$BE$49,'RevPAR Raw Data'!AR$1,FALSE)</f>
        <v>36.698154066073002</v>
      </c>
      <c r="BE13" s="47">
        <f>VLOOKUP($A13,'RevPAR Raw Data'!$B$6:$BE$49,'RevPAR Raw Data'!AT$1,FALSE)</f>
        <v>2.29743984908177</v>
      </c>
      <c r="BF13" s="48">
        <f>VLOOKUP($A13,'RevPAR Raw Data'!$B$6:$BE$49,'RevPAR Raw Data'!AU$1,FALSE)</f>
        <v>0.45721921209498601</v>
      </c>
      <c r="BG13" s="48">
        <f>VLOOKUP($A13,'RevPAR Raw Data'!$B$6:$BE$49,'RevPAR Raw Data'!AV$1,FALSE)</f>
        <v>1.04981079578564</v>
      </c>
      <c r="BH13" s="48">
        <f>VLOOKUP($A13,'RevPAR Raw Data'!$B$6:$BE$49,'RevPAR Raw Data'!AW$1,FALSE)</f>
        <v>-0.26084407396736498</v>
      </c>
      <c r="BI13" s="48">
        <f>VLOOKUP($A13,'RevPAR Raw Data'!$B$6:$BE$49,'RevPAR Raw Data'!AX$1,FALSE)</f>
        <v>0.464437743370399</v>
      </c>
      <c r="BJ13" s="49">
        <f>VLOOKUP($A13,'RevPAR Raw Data'!$B$6:$BE$49,'RevPAR Raw Data'!AY$1,FALSE)</f>
        <v>0.76976611520649596</v>
      </c>
      <c r="BK13" s="48">
        <f>VLOOKUP($A13,'RevPAR Raw Data'!$B$6:$BE$49,'RevPAR Raw Data'!BA$1,FALSE)</f>
        <v>-0.35585767338014501</v>
      </c>
      <c r="BL13" s="48">
        <f>VLOOKUP($A13,'RevPAR Raw Data'!$B$6:$BE$49,'RevPAR Raw Data'!BB$1,FALSE)</f>
        <v>-0.49400789608455897</v>
      </c>
      <c r="BM13" s="49">
        <f>VLOOKUP($A13,'RevPAR Raw Data'!$B$6:$BE$49,'RevPAR Raw Data'!BC$1,FALSE)</f>
        <v>-0.42709536689249</v>
      </c>
      <c r="BN13" s="50">
        <f>VLOOKUP($A13,'RevPAR Raw Data'!$B$6:$BE$49,'RevPAR Raw Data'!BE$1,FALSE)</f>
        <v>0.31732598735626399</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62.020622445220198</v>
      </c>
      <c r="C15" s="48">
        <f>VLOOKUP($A15,'Occupancy Raw Data'!$B$8:$BE$45,'Occupancy Raw Data'!AH$3,FALSE)</f>
        <v>70.181005596393007</v>
      </c>
      <c r="D15" s="48">
        <f>VLOOKUP($A15,'Occupancy Raw Data'!$B$8:$BE$45,'Occupancy Raw Data'!AI$3,FALSE)</f>
        <v>77.551271030332799</v>
      </c>
      <c r="E15" s="48">
        <f>VLOOKUP($A15,'Occupancy Raw Data'!$B$8:$BE$45,'Occupancy Raw Data'!AJ$3,FALSE)</f>
        <v>74.6539534394133</v>
      </c>
      <c r="F15" s="48">
        <f>VLOOKUP($A15,'Occupancy Raw Data'!$B$8:$BE$45,'Occupancy Raw Data'!AK$3,FALSE)</f>
        <v>68.775986386203698</v>
      </c>
      <c r="G15" s="49">
        <f>VLOOKUP($A15,'Occupancy Raw Data'!$B$8:$BE$45,'Occupancy Raw Data'!AL$3,FALSE)</f>
        <v>70.636567779512603</v>
      </c>
      <c r="H15" s="48">
        <f>VLOOKUP($A15,'Occupancy Raw Data'!$B$8:$BE$45,'Occupancy Raw Data'!AN$3,FALSE)</f>
        <v>72.679207382326595</v>
      </c>
      <c r="I15" s="48">
        <f>VLOOKUP($A15,'Occupancy Raw Data'!$B$8:$BE$45,'Occupancy Raw Data'!AO$3,FALSE)</f>
        <v>77.355441132611702</v>
      </c>
      <c r="J15" s="49">
        <f>VLOOKUP($A15,'Occupancy Raw Data'!$B$8:$BE$45,'Occupancy Raw Data'!AP$3,FALSE)</f>
        <v>75.017324257469099</v>
      </c>
      <c r="K15" s="50">
        <f>VLOOKUP($A15,'Occupancy Raw Data'!$B$8:$BE$45,'Occupancy Raw Data'!AR$3,FALSE)</f>
        <v>71.888212487500198</v>
      </c>
      <c r="M15" s="47">
        <f>VLOOKUP($A15,'Occupancy Raw Data'!$B$8:$BE$45,'Occupancy Raw Data'!AT$3,FALSE)</f>
        <v>7.3476505549847797</v>
      </c>
      <c r="N15" s="48">
        <f>VLOOKUP($A15,'Occupancy Raw Data'!$B$8:$BE$45,'Occupancy Raw Data'!AU$3,FALSE)</f>
        <v>2.1973199704018702</v>
      </c>
      <c r="O15" s="48">
        <f>VLOOKUP($A15,'Occupancy Raw Data'!$B$8:$BE$45,'Occupancy Raw Data'!AV$3,FALSE)</f>
        <v>2.96477314663584</v>
      </c>
      <c r="P15" s="48">
        <f>VLOOKUP($A15,'Occupancy Raw Data'!$B$8:$BE$45,'Occupancy Raw Data'!AW$3,FALSE)</f>
        <v>-5.64006127685201</v>
      </c>
      <c r="Q15" s="48">
        <f>VLOOKUP($A15,'Occupancy Raw Data'!$B$8:$BE$45,'Occupancy Raw Data'!AX$3,FALSE)</f>
        <v>-6.3450491791574697</v>
      </c>
      <c r="R15" s="49">
        <f>VLOOKUP($A15,'Occupancy Raw Data'!$B$8:$BE$45,'Occupancy Raw Data'!AY$3,FALSE)</f>
        <v>-0.322727588034735</v>
      </c>
      <c r="S15" s="48">
        <f>VLOOKUP($A15,'Occupancy Raw Data'!$B$8:$BE$45,'Occupancy Raw Data'!BA$3,FALSE)</f>
        <v>-4.8041489772011303</v>
      </c>
      <c r="T15" s="48">
        <f>VLOOKUP($A15,'Occupancy Raw Data'!$B$8:$BE$45,'Occupancy Raw Data'!BB$3,FALSE)</f>
        <v>-3.2829206872647201</v>
      </c>
      <c r="U15" s="49">
        <f>VLOOKUP($A15,'Occupancy Raw Data'!$B$8:$BE$45,'Occupancy Raw Data'!BC$3,FALSE)</f>
        <v>-4.02585300494761</v>
      </c>
      <c r="V15" s="50">
        <f>VLOOKUP($A15,'Occupancy Raw Data'!$B$8:$BE$45,'Occupancy Raw Data'!BE$3,FALSE)</f>
        <v>-1.45736787403164</v>
      </c>
      <c r="X15" s="51">
        <f>VLOOKUP($A15,'ADR Raw Data'!$B$6:$BE$43,'ADR Raw Data'!AG$1,FALSE)</f>
        <v>195.24393739458799</v>
      </c>
      <c r="Y15" s="52">
        <f>VLOOKUP($A15,'ADR Raw Data'!$B$6:$BE$43,'ADR Raw Data'!AH$1,FALSE)</f>
        <v>218.36159809518401</v>
      </c>
      <c r="Z15" s="52">
        <f>VLOOKUP($A15,'ADR Raw Data'!$B$6:$BE$43,'ADR Raw Data'!AI$1,FALSE)</f>
        <v>235.94073487162001</v>
      </c>
      <c r="AA15" s="52">
        <f>VLOOKUP($A15,'ADR Raw Data'!$B$6:$BE$43,'ADR Raw Data'!AJ$1,FALSE)</f>
        <v>226.37312841481801</v>
      </c>
      <c r="AB15" s="52">
        <f>VLOOKUP($A15,'ADR Raw Data'!$B$6:$BE$43,'ADR Raw Data'!AK$1,FALSE)</f>
        <v>203.865739133484</v>
      </c>
      <c r="AC15" s="53">
        <f>VLOOKUP($A15,'ADR Raw Data'!$B$6:$BE$43,'ADR Raw Data'!AL$1,FALSE)</f>
        <v>217.03264934413301</v>
      </c>
      <c r="AD15" s="52">
        <f>VLOOKUP($A15,'ADR Raw Data'!$B$6:$BE$43,'ADR Raw Data'!AN$1,FALSE)</f>
        <v>187.08105534317099</v>
      </c>
      <c r="AE15" s="52">
        <f>VLOOKUP($A15,'ADR Raw Data'!$B$6:$BE$43,'ADR Raw Data'!AO$1,FALSE)</f>
        <v>187.17485509444401</v>
      </c>
      <c r="AF15" s="53">
        <f>VLOOKUP($A15,'ADR Raw Data'!$B$6:$BE$43,'ADR Raw Data'!AP$1,FALSE)</f>
        <v>187.12941697969799</v>
      </c>
      <c r="AG15" s="54">
        <f>VLOOKUP($A15,'ADR Raw Data'!$B$6:$BE$43,'ADR Raw Data'!AR$1,FALSE)</f>
        <v>208.116979540351</v>
      </c>
      <c r="AI15" s="47">
        <f>VLOOKUP($A15,'ADR Raw Data'!$B$6:$BE$43,'ADR Raw Data'!AT$1,FALSE)</f>
        <v>8.5665925019394304</v>
      </c>
      <c r="AJ15" s="48">
        <f>VLOOKUP($A15,'ADR Raw Data'!$B$6:$BE$43,'ADR Raw Data'!AU$1,FALSE)</f>
        <v>8.2790043673597804</v>
      </c>
      <c r="AK15" s="48">
        <f>VLOOKUP($A15,'ADR Raw Data'!$B$6:$BE$43,'ADR Raw Data'!AV$1,FALSE)</f>
        <v>11.1388187067133</v>
      </c>
      <c r="AL15" s="48">
        <f>VLOOKUP($A15,'ADR Raw Data'!$B$6:$BE$43,'ADR Raw Data'!AW$1,FALSE)</f>
        <v>6.0719050393112601</v>
      </c>
      <c r="AM15" s="48">
        <f>VLOOKUP($A15,'ADR Raw Data'!$B$6:$BE$43,'ADR Raw Data'!AX$1,FALSE)</f>
        <v>3.02947788570938</v>
      </c>
      <c r="AN15" s="49">
        <f>VLOOKUP($A15,'ADR Raw Data'!$B$6:$BE$43,'ADR Raw Data'!AY$1,FALSE)</f>
        <v>7.3334950544295801</v>
      </c>
      <c r="AO15" s="48">
        <f>VLOOKUP($A15,'ADR Raw Data'!$B$6:$BE$43,'ADR Raw Data'!BA$1,FALSE)</f>
        <v>2.2744340640772198</v>
      </c>
      <c r="AP15" s="48">
        <f>VLOOKUP($A15,'ADR Raw Data'!$B$6:$BE$43,'ADR Raw Data'!BB$1,FALSE)</f>
        <v>2.11380736532164</v>
      </c>
      <c r="AQ15" s="49">
        <f>VLOOKUP($A15,'ADR Raw Data'!$B$6:$BE$43,'ADR Raw Data'!BC$1,FALSE)</f>
        <v>2.1923733614405898</v>
      </c>
      <c r="AR15" s="50">
        <f>VLOOKUP($A15,'ADR Raw Data'!$B$6:$BE$43,'ADR Raw Data'!BE$1,FALSE)</f>
        <v>5.9884308795049304</v>
      </c>
      <c r="AT15" s="51">
        <f>VLOOKUP($A15,'RevPAR Raw Data'!$B$6:$BE$43,'RevPAR Raw Data'!AG$1,FALSE)</f>
        <v>121.09150525867901</v>
      </c>
      <c r="AU15" s="52">
        <f>VLOOKUP($A15,'RevPAR Raw Data'!$B$6:$BE$43,'RevPAR Raw Data'!AH$1,FALSE)</f>
        <v>153.248365379554</v>
      </c>
      <c r="AV15" s="52">
        <f>VLOOKUP($A15,'RevPAR Raw Data'!$B$6:$BE$43,'RevPAR Raw Data'!AI$1,FALSE)</f>
        <v>182.97503877124899</v>
      </c>
      <c r="AW15" s="52">
        <f>VLOOKUP($A15,'RevPAR Raw Data'!$B$6:$BE$43,'RevPAR Raw Data'!AJ$1,FALSE)</f>
        <v>168.996489886142</v>
      </c>
      <c r="AX15" s="52">
        <f>VLOOKUP($A15,'RevPAR Raw Data'!$B$6:$BE$43,'RevPAR Raw Data'!AK$1,FALSE)</f>
        <v>140.21067299257899</v>
      </c>
      <c r="AY15" s="53">
        <f>VLOOKUP($A15,'RevPAR Raw Data'!$B$6:$BE$43,'RevPAR Raw Data'!AL$1,FALSE)</f>
        <v>153.304414457641</v>
      </c>
      <c r="AZ15" s="52">
        <f>VLOOKUP($A15,'RevPAR Raw Data'!$B$6:$BE$43,'RevPAR Raw Data'!AN$1,FALSE)</f>
        <v>135.969028185909</v>
      </c>
      <c r="BA15" s="52">
        <f>VLOOKUP($A15,'RevPAR Raw Data'!$B$6:$BE$43,'RevPAR Raw Data'!AO$1,FALSE)</f>
        <v>144.78993484763399</v>
      </c>
      <c r="BB15" s="53">
        <f>VLOOKUP($A15,'RevPAR Raw Data'!$B$6:$BE$43,'RevPAR Raw Data'!AP$1,FALSE)</f>
        <v>140.37948151677099</v>
      </c>
      <c r="BC15" s="54">
        <f>VLOOKUP($A15,'RevPAR Raw Data'!$B$6:$BE$43,'RevPAR Raw Data'!AR$1,FALSE)</f>
        <v>149.61157647453501</v>
      </c>
      <c r="BE15" s="47">
        <f>VLOOKUP($A15,'RevPAR Raw Data'!$B$6:$BE$43,'RevPAR Raw Data'!AT$1,FALSE)</f>
        <v>16.543686338436199</v>
      </c>
      <c r="BF15" s="48">
        <f>VLOOKUP($A15,'RevPAR Raw Data'!$B$6:$BE$43,'RevPAR Raw Data'!AU$1,FALSE)</f>
        <v>10.658240554076</v>
      </c>
      <c r="BG15" s="48">
        <f>VLOOKUP($A15,'RevPAR Raw Data'!$B$6:$BE$43,'RevPAR Raw Data'!AV$1,FALSE)</f>
        <v>14.4338325592182</v>
      </c>
      <c r="BH15" s="48">
        <f>VLOOKUP($A15,'RevPAR Raw Data'!$B$6:$BE$43,'RevPAR Raw Data'!AW$1,FALSE)</f>
        <v>8.9384597569831803E-2</v>
      </c>
      <c r="BI15" s="48">
        <f>VLOOKUP($A15,'RevPAR Raw Data'!$B$6:$BE$43,'RevPAR Raw Data'!AX$1,FALSE)</f>
        <v>-3.5077931551680401</v>
      </c>
      <c r="BJ15" s="49">
        <f>VLOOKUP($A15,'RevPAR Raw Data'!$B$6:$BE$43,'RevPAR Raw Data'!AY$1,FALSE)</f>
        <v>6.9871002546870402</v>
      </c>
      <c r="BK15" s="48">
        <f>VLOOKUP($A15,'RevPAR Raw Data'!$B$6:$BE$43,'RevPAR Raw Data'!BA$1,FALSE)</f>
        <v>-2.63898211395039</v>
      </c>
      <c r="BL15" s="48">
        <f>VLOOKUP($A15,'RevPAR Raw Data'!$B$6:$BE$43,'RevPAR Raw Data'!BB$1,FALSE)</f>
        <v>-1.2385079412281399</v>
      </c>
      <c r="BM15" s="49">
        <f>VLOOKUP($A15,'RevPAR Raw Data'!$B$6:$BE$43,'RevPAR Raw Data'!BC$1,FALSE)</f>
        <v>-1.9217413723582399</v>
      </c>
      <c r="BN15" s="50">
        <f>VLOOKUP($A15,'RevPAR Raw Data'!$B$6:$BE$43,'RevPAR Raw Data'!BE$1,FALSE)</f>
        <v>4.44378953767679</v>
      </c>
    </row>
    <row r="16" spans="1:66" x14ac:dyDescent="0.25">
      <c r="A16" s="63" t="s">
        <v>88</v>
      </c>
      <c r="B16" s="47">
        <f>VLOOKUP($A16,'Occupancy Raw Data'!$B$8:$BE$45,'Occupancy Raw Data'!AG$3,FALSE)</f>
        <v>67.531282586027103</v>
      </c>
      <c r="C16" s="48">
        <f>VLOOKUP($A16,'Occupancy Raw Data'!$B$8:$BE$45,'Occupancy Raw Data'!AH$3,FALSE)</f>
        <v>78.078727841501504</v>
      </c>
      <c r="D16" s="48">
        <f>VLOOKUP($A16,'Occupancy Raw Data'!$B$8:$BE$45,'Occupancy Raw Data'!AI$3,FALSE)</f>
        <v>85.7690302398331</v>
      </c>
      <c r="E16" s="48">
        <f>VLOOKUP($A16,'Occupancy Raw Data'!$B$8:$BE$45,'Occupancy Raw Data'!AJ$3,FALSE)</f>
        <v>81.475495307611993</v>
      </c>
      <c r="F16" s="48">
        <f>VLOOKUP($A16,'Occupancy Raw Data'!$B$8:$BE$45,'Occupancy Raw Data'!AK$3,FALSE)</f>
        <v>74.353493222106295</v>
      </c>
      <c r="G16" s="49">
        <f>VLOOKUP($A16,'Occupancy Raw Data'!$B$8:$BE$45,'Occupancy Raw Data'!AL$3,FALSE)</f>
        <v>77.441605839415999</v>
      </c>
      <c r="H16" s="48">
        <f>VLOOKUP($A16,'Occupancy Raw Data'!$B$8:$BE$45,'Occupancy Raw Data'!AN$3,FALSE)</f>
        <v>76.123566214806999</v>
      </c>
      <c r="I16" s="48">
        <f>VLOOKUP($A16,'Occupancy Raw Data'!$B$8:$BE$45,'Occupancy Raw Data'!AO$3,FALSE)</f>
        <v>80.938477580813299</v>
      </c>
      <c r="J16" s="49">
        <f>VLOOKUP($A16,'Occupancy Raw Data'!$B$8:$BE$45,'Occupancy Raw Data'!AP$3,FALSE)</f>
        <v>78.531021897810206</v>
      </c>
      <c r="K16" s="50">
        <f>VLOOKUP($A16,'Occupancy Raw Data'!$B$8:$BE$45,'Occupancy Raw Data'!AR$3,FALSE)</f>
        <v>77.752867570385803</v>
      </c>
      <c r="M16" s="47">
        <f>VLOOKUP($A16,'Occupancy Raw Data'!$B$8:$BE$45,'Occupancy Raw Data'!AT$3,FALSE)</f>
        <v>10.859280288579701</v>
      </c>
      <c r="N16" s="48">
        <f>VLOOKUP($A16,'Occupancy Raw Data'!$B$8:$BE$45,'Occupancy Raw Data'!AU$3,FALSE)</f>
        <v>5.5755334993314696</v>
      </c>
      <c r="O16" s="48">
        <f>VLOOKUP($A16,'Occupancy Raw Data'!$B$8:$BE$45,'Occupancy Raw Data'!AV$3,FALSE)</f>
        <v>5.9689516329228001</v>
      </c>
      <c r="P16" s="48">
        <f>VLOOKUP($A16,'Occupancy Raw Data'!$B$8:$BE$45,'Occupancy Raw Data'!AW$3,FALSE)</f>
        <v>-5.8498911417477197</v>
      </c>
      <c r="Q16" s="48">
        <f>VLOOKUP($A16,'Occupancy Raw Data'!$B$8:$BE$45,'Occupancy Raw Data'!AX$3,FALSE)</f>
        <v>-6.5507286119879504</v>
      </c>
      <c r="R16" s="49">
        <f>VLOOKUP($A16,'Occupancy Raw Data'!$B$8:$BE$45,'Occupancy Raw Data'!AY$3,FALSE)</f>
        <v>1.3864708625719799</v>
      </c>
      <c r="S16" s="48">
        <f>VLOOKUP($A16,'Occupancy Raw Data'!$B$8:$BE$45,'Occupancy Raw Data'!BA$3,FALSE)</f>
        <v>-6.1545325463274301</v>
      </c>
      <c r="T16" s="48">
        <f>VLOOKUP($A16,'Occupancy Raw Data'!$B$8:$BE$45,'Occupancy Raw Data'!BB$3,FALSE)</f>
        <v>-4.65442422203063</v>
      </c>
      <c r="U16" s="49">
        <f>VLOOKUP($A16,'Occupancy Raw Data'!$B$8:$BE$45,'Occupancy Raw Data'!BC$3,FALSE)</f>
        <v>-5.3874277255214897</v>
      </c>
      <c r="V16" s="50">
        <f>VLOOKUP($A16,'Occupancy Raw Data'!$B$8:$BE$45,'Occupancy Raw Data'!BE$3,FALSE)</f>
        <v>-0.66584976823407704</v>
      </c>
      <c r="X16" s="51">
        <f>VLOOKUP($A16,'ADR Raw Data'!$B$6:$BE$43,'ADR Raw Data'!AG$1,FALSE)</f>
        <v>215.53807334491401</v>
      </c>
      <c r="Y16" s="52">
        <f>VLOOKUP($A16,'ADR Raw Data'!$B$6:$BE$43,'ADR Raw Data'!AH$1,FALSE)</f>
        <v>243.004580815331</v>
      </c>
      <c r="Z16" s="52">
        <f>VLOOKUP($A16,'ADR Raw Data'!$B$6:$BE$43,'ADR Raw Data'!AI$1,FALSE)</f>
        <v>256.584937539892</v>
      </c>
      <c r="AA16" s="52">
        <f>VLOOKUP($A16,'ADR Raw Data'!$B$6:$BE$43,'ADR Raw Data'!AJ$1,FALSE)</f>
        <v>246.702716452294</v>
      </c>
      <c r="AB16" s="52">
        <f>VLOOKUP($A16,'ADR Raw Data'!$B$6:$BE$43,'ADR Raw Data'!AK$1,FALSE)</f>
        <v>213.39941939555399</v>
      </c>
      <c r="AC16" s="53">
        <f>VLOOKUP($A16,'ADR Raw Data'!$B$6:$BE$43,'ADR Raw Data'!AL$1,FALSE)</f>
        <v>236.315633293611</v>
      </c>
      <c r="AD16" s="52">
        <f>VLOOKUP($A16,'ADR Raw Data'!$B$6:$BE$43,'ADR Raw Data'!AN$1,FALSE)</f>
        <v>176.30800726002499</v>
      </c>
      <c r="AE16" s="52">
        <f>VLOOKUP($A16,'ADR Raw Data'!$B$6:$BE$43,'ADR Raw Data'!AO$1,FALSE)</f>
        <v>182.32176597526399</v>
      </c>
      <c r="AF16" s="53">
        <f>VLOOKUP($A16,'ADR Raw Data'!$B$6:$BE$43,'ADR Raw Data'!AP$1,FALSE)</f>
        <v>179.40706584341601</v>
      </c>
      <c r="AG16" s="54">
        <f>VLOOKUP($A16,'ADR Raw Data'!$B$6:$BE$43,'ADR Raw Data'!AR$1,FALSE)</f>
        <v>219.89331585098299</v>
      </c>
      <c r="AI16" s="47">
        <f>VLOOKUP($A16,'ADR Raw Data'!$B$6:$BE$43,'ADR Raw Data'!AT$1,FALSE)</f>
        <v>9.9322782341186997</v>
      </c>
      <c r="AJ16" s="48">
        <f>VLOOKUP($A16,'ADR Raw Data'!$B$6:$BE$43,'ADR Raw Data'!AU$1,FALSE)</f>
        <v>9.9253951105782896</v>
      </c>
      <c r="AK16" s="48">
        <f>VLOOKUP($A16,'ADR Raw Data'!$B$6:$BE$43,'ADR Raw Data'!AV$1,FALSE)</f>
        <v>9.7218924776350804</v>
      </c>
      <c r="AL16" s="48">
        <f>VLOOKUP($A16,'ADR Raw Data'!$B$6:$BE$43,'ADR Raw Data'!AW$1,FALSE)</f>
        <v>9.5138926968765691</v>
      </c>
      <c r="AM16" s="48">
        <f>VLOOKUP($A16,'ADR Raw Data'!$B$6:$BE$43,'ADR Raw Data'!AX$1,FALSE)</f>
        <v>7.2787946912957304</v>
      </c>
      <c r="AN16" s="49">
        <f>VLOOKUP($A16,'ADR Raw Data'!$B$6:$BE$43,'ADR Raw Data'!AY$1,FALSE)</f>
        <v>9.34159071029808</v>
      </c>
      <c r="AO16" s="48">
        <f>VLOOKUP($A16,'ADR Raw Data'!$B$6:$BE$43,'ADR Raw Data'!BA$1,FALSE)</f>
        <v>4.8314907080448801</v>
      </c>
      <c r="AP16" s="48">
        <f>VLOOKUP($A16,'ADR Raw Data'!$B$6:$BE$43,'ADR Raw Data'!BB$1,FALSE)</f>
        <v>5.4730890617030399</v>
      </c>
      <c r="AQ16" s="49">
        <f>VLOOKUP($A16,'ADR Raw Data'!$B$6:$BE$43,'ADR Raw Data'!BC$1,FALSE)</f>
        <v>5.1779473032077998</v>
      </c>
      <c r="AR16" s="50">
        <f>VLOOKUP($A16,'ADR Raw Data'!$B$6:$BE$43,'ADR Raw Data'!BE$1,FALSE)</f>
        <v>8.6831355445641094</v>
      </c>
      <c r="AT16" s="51">
        <f>VLOOKUP($A16,'RevPAR Raw Data'!$B$6:$BE$43,'RevPAR Raw Data'!AG$1,FALSE)</f>
        <v>145.55562539103201</v>
      </c>
      <c r="AU16" s="52">
        <f>VLOOKUP($A16,'RevPAR Raw Data'!$B$6:$BE$43,'RevPAR Raw Data'!AH$1,FALSE)</f>
        <v>189.73488529718401</v>
      </c>
      <c r="AV16" s="52">
        <f>VLOOKUP($A16,'RevPAR Raw Data'!$B$6:$BE$43,'RevPAR Raw Data'!AI$1,FALSE)</f>
        <v>220.07041266944699</v>
      </c>
      <c r="AW16" s="52">
        <f>VLOOKUP($A16,'RevPAR Raw Data'!$B$6:$BE$43,'RevPAR Raw Data'!AJ$1,FALSE)</f>
        <v>201.00226016683999</v>
      </c>
      <c r="AX16" s="52">
        <f>VLOOKUP($A16,'RevPAR Raw Data'!$B$6:$BE$43,'RevPAR Raw Data'!AK$1,FALSE)</f>
        <v>158.66992283628699</v>
      </c>
      <c r="AY16" s="53">
        <f>VLOOKUP($A16,'RevPAR Raw Data'!$B$6:$BE$43,'RevPAR Raw Data'!AL$1,FALSE)</f>
        <v>183.00662127215799</v>
      </c>
      <c r="AZ16" s="52">
        <f>VLOOKUP($A16,'RevPAR Raw Data'!$B$6:$BE$43,'RevPAR Raw Data'!AN$1,FALSE)</f>
        <v>134.21194264859199</v>
      </c>
      <c r="BA16" s="52">
        <f>VLOOKUP($A16,'RevPAR Raw Data'!$B$6:$BE$43,'RevPAR Raw Data'!AO$1,FALSE)</f>
        <v>147.56846167883199</v>
      </c>
      <c r="BB16" s="53">
        <f>VLOOKUP($A16,'RevPAR Raw Data'!$B$6:$BE$43,'RevPAR Raw Data'!AP$1,FALSE)</f>
        <v>140.89020216371199</v>
      </c>
      <c r="BC16" s="54">
        <f>VLOOKUP($A16,'RevPAR Raw Data'!$B$6:$BE$43,'RevPAR Raw Data'!AR$1,FALSE)</f>
        <v>170.97335866974501</v>
      </c>
      <c r="BE16" s="47">
        <f>VLOOKUP($A16,'RevPAR Raw Data'!$B$6:$BE$43,'RevPAR Raw Data'!AT$1,FALSE)</f>
        <v>21.870132455182901</v>
      </c>
      <c r="BF16" s="48">
        <f>VLOOKUP($A16,'RevPAR Raw Data'!$B$6:$BE$43,'RevPAR Raw Data'!AU$1,FALSE)</f>
        <v>16.054322339241001</v>
      </c>
      <c r="BG16" s="48">
        <f>VLOOKUP($A16,'RevPAR Raw Data'!$B$6:$BE$43,'RevPAR Raw Data'!AV$1,FALSE)</f>
        <v>16.271139170352601</v>
      </c>
      <c r="BH16" s="48">
        <f>VLOOKUP($A16,'RevPAR Raw Data'!$B$6:$BE$43,'RevPAR Raw Data'!AW$1,FALSE)</f>
        <v>3.10744918901888</v>
      </c>
      <c r="BI16" s="48">
        <f>VLOOKUP($A16,'RevPAR Raw Data'!$B$6:$BE$43,'RevPAR Raw Data'!AX$1,FALSE)</f>
        <v>0.25125199285720601</v>
      </c>
      <c r="BJ16" s="49">
        <f>VLOOKUP($A16,'RevPAR Raw Data'!$B$6:$BE$43,'RevPAR Raw Data'!AY$1,FALSE)</f>
        <v>10.857580006169</v>
      </c>
      <c r="BK16" s="48">
        <f>VLOOKUP($A16,'RevPAR Raw Data'!$B$6:$BE$43,'RevPAR Raw Data'!BA$1,FALSE)</f>
        <v>-1.62039750638194</v>
      </c>
      <c r="BL16" s="48">
        <f>VLOOKUP($A16,'RevPAR Raw Data'!$B$6:$BE$43,'RevPAR Raw Data'!BB$1,FALSE)</f>
        <v>0.56392405669119805</v>
      </c>
      <c r="BM16" s="49">
        <f>VLOOKUP($A16,'RevPAR Raw Data'!$B$6:$BE$43,'RevPAR Raw Data'!BC$1,FALSE)</f>
        <v>-0.48843859093960001</v>
      </c>
      <c r="BN16" s="50">
        <f>VLOOKUP($A16,'RevPAR Raw Data'!$B$6:$BE$43,'RevPAR Raw Data'!BE$1,FALSE)</f>
        <v>7.9594691384310998</v>
      </c>
    </row>
    <row r="17" spans="1:66" x14ac:dyDescent="0.25">
      <c r="A17" s="63" t="s">
        <v>89</v>
      </c>
      <c r="B17" s="47">
        <f>VLOOKUP($A17,'Occupancy Raw Data'!$B$8:$BE$45,'Occupancy Raw Data'!AG$3,FALSE)</f>
        <v>58.8836021817337</v>
      </c>
      <c r="C17" s="48">
        <f>VLOOKUP($A17,'Occupancy Raw Data'!$B$8:$BE$45,'Occupancy Raw Data'!AH$3,FALSE)</f>
        <v>68.245909249158601</v>
      </c>
      <c r="D17" s="48">
        <f>VLOOKUP($A17,'Occupancy Raw Data'!$B$8:$BE$45,'Occupancy Raw Data'!AI$3,FALSE)</f>
        <v>76.665312753858601</v>
      </c>
      <c r="E17" s="48">
        <f>VLOOKUP($A17,'Occupancy Raw Data'!$B$8:$BE$45,'Occupancy Raw Data'!AJ$3,FALSE)</f>
        <v>73.427526981548098</v>
      </c>
      <c r="F17" s="48">
        <f>VLOOKUP($A17,'Occupancy Raw Data'!$B$8:$BE$45,'Occupancy Raw Data'!AK$3,FALSE)</f>
        <v>67.494487640710204</v>
      </c>
      <c r="G17" s="49">
        <f>VLOOKUP($A17,'Occupancy Raw Data'!$B$8:$BE$45,'Occupancy Raw Data'!AL$3,FALSE)</f>
        <v>68.943367761401802</v>
      </c>
      <c r="H17" s="48">
        <f>VLOOKUP($A17,'Occupancy Raw Data'!$B$8:$BE$45,'Occupancy Raw Data'!AN$3,FALSE)</f>
        <v>70.975977718463497</v>
      </c>
      <c r="I17" s="48">
        <f>VLOOKUP($A17,'Occupancy Raw Data'!$B$8:$BE$45,'Occupancy Raw Data'!AO$3,FALSE)</f>
        <v>76.964140652199106</v>
      </c>
      <c r="J17" s="49">
        <f>VLOOKUP($A17,'Occupancy Raw Data'!$B$8:$BE$45,'Occupancy Raw Data'!AP$3,FALSE)</f>
        <v>73.970059185331294</v>
      </c>
      <c r="K17" s="50">
        <f>VLOOKUP($A17,'Occupancy Raw Data'!$B$8:$BE$45,'Occupancy Raw Data'!AR$3,FALSE)</f>
        <v>70.379565311096002</v>
      </c>
      <c r="M17" s="47">
        <f>VLOOKUP($A17,'Occupancy Raw Data'!$B$8:$BE$45,'Occupancy Raw Data'!AT$3,FALSE)</f>
        <v>11.734499380135</v>
      </c>
      <c r="N17" s="48">
        <f>VLOOKUP($A17,'Occupancy Raw Data'!$B$8:$BE$45,'Occupancy Raw Data'!AU$3,FALSE)</f>
        <v>5.4051702643024502</v>
      </c>
      <c r="O17" s="48">
        <f>VLOOKUP($A17,'Occupancy Raw Data'!$B$8:$BE$45,'Occupancy Raw Data'!AV$3,FALSE)</f>
        <v>3.1687100960520702</v>
      </c>
      <c r="P17" s="48">
        <f>VLOOKUP($A17,'Occupancy Raw Data'!$B$8:$BE$45,'Occupancy Raw Data'!AW$3,FALSE)</f>
        <v>-7.3698376165200497</v>
      </c>
      <c r="Q17" s="48">
        <f>VLOOKUP($A17,'Occupancy Raw Data'!$B$8:$BE$45,'Occupancy Raw Data'!AX$3,FALSE)</f>
        <v>-6.2010141549042199</v>
      </c>
      <c r="R17" s="49">
        <f>VLOOKUP($A17,'Occupancy Raw Data'!$B$8:$BE$45,'Occupancy Raw Data'!AY$3,FALSE)</f>
        <v>0.50850991611949503</v>
      </c>
      <c r="S17" s="48">
        <f>VLOOKUP($A17,'Occupancy Raw Data'!$B$8:$BE$45,'Occupancy Raw Data'!BA$3,FALSE)</f>
        <v>-4.2964421446497703</v>
      </c>
      <c r="T17" s="48">
        <f>VLOOKUP($A17,'Occupancy Raw Data'!$B$8:$BE$45,'Occupancy Raw Data'!BB$3,FALSE)</f>
        <v>-2.4553523933407799</v>
      </c>
      <c r="U17" s="49">
        <f>VLOOKUP($A17,'Occupancy Raw Data'!$B$8:$BE$45,'Occupancy Raw Data'!BC$3,FALSE)</f>
        <v>-3.3473955387001402</v>
      </c>
      <c r="V17" s="50">
        <f>VLOOKUP($A17,'Occupancy Raw Data'!$B$8:$BE$45,'Occupancy Raw Data'!BE$3,FALSE)</f>
        <v>-0.68037322071196404</v>
      </c>
      <c r="X17" s="51">
        <f>VLOOKUP($A17,'ADR Raw Data'!$B$6:$BE$43,'ADR Raw Data'!AG$1,FALSE)</f>
        <v>154.39818929838299</v>
      </c>
      <c r="Y17" s="52">
        <f>VLOOKUP($A17,'ADR Raw Data'!$B$6:$BE$43,'ADR Raw Data'!AH$1,FALSE)</f>
        <v>178.79522084768001</v>
      </c>
      <c r="Z17" s="52">
        <f>VLOOKUP($A17,'ADR Raw Data'!$B$6:$BE$43,'ADR Raw Data'!AI$1,FALSE)</f>
        <v>193.05352885524999</v>
      </c>
      <c r="AA17" s="52">
        <f>VLOOKUP($A17,'ADR Raw Data'!$B$6:$BE$43,'ADR Raw Data'!AJ$1,FALSE)</f>
        <v>184.37585720494599</v>
      </c>
      <c r="AB17" s="52">
        <f>VLOOKUP($A17,'ADR Raw Data'!$B$6:$BE$43,'ADR Raw Data'!AK$1,FALSE)</f>
        <v>167.11862620357601</v>
      </c>
      <c r="AC17" s="53">
        <f>VLOOKUP($A17,'ADR Raw Data'!$B$6:$BE$43,'ADR Raw Data'!AL$1,FALSE)</f>
        <v>176.70132573621601</v>
      </c>
      <c r="AD17" s="52">
        <f>VLOOKUP($A17,'ADR Raw Data'!$B$6:$BE$43,'ADR Raw Data'!AN$1,FALSE)</f>
        <v>151.42498937213799</v>
      </c>
      <c r="AE17" s="52">
        <f>VLOOKUP($A17,'ADR Raw Data'!$B$6:$BE$43,'ADR Raw Data'!AO$1,FALSE)</f>
        <v>153.382239143546</v>
      </c>
      <c r="AF17" s="53">
        <f>VLOOKUP($A17,'ADR Raw Data'!$B$6:$BE$43,'ADR Raw Data'!AP$1,FALSE)</f>
        <v>152.44322599623399</v>
      </c>
      <c r="AG17" s="54">
        <f>VLOOKUP($A17,'ADR Raw Data'!$B$6:$BE$43,'ADR Raw Data'!AR$1,FALSE)</f>
        <v>169.416853052547</v>
      </c>
      <c r="AI17" s="47">
        <f>VLOOKUP($A17,'ADR Raw Data'!$B$6:$BE$43,'ADR Raw Data'!AT$1,FALSE)</f>
        <v>8.7139521225973908</v>
      </c>
      <c r="AJ17" s="48">
        <f>VLOOKUP($A17,'ADR Raw Data'!$B$6:$BE$43,'ADR Raw Data'!AU$1,FALSE)</f>
        <v>10.317134880250199</v>
      </c>
      <c r="AK17" s="48">
        <f>VLOOKUP($A17,'ADR Raw Data'!$B$6:$BE$43,'ADR Raw Data'!AV$1,FALSE)</f>
        <v>11.246288591867</v>
      </c>
      <c r="AL17" s="48">
        <f>VLOOKUP($A17,'ADR Raw Data'!$B$6:$BE$43,'ADR Raw Data'!AW$1,FALSE)</f>
        <v>7.79365256650921</v>
      </c>
      <c r="AM17" s="48">
        <f>VLOOKUP($A17,'ADR Raw Data'!$B$6:$BE$43,'ADR Raw Data'!AX$1,FALSE)</f>
        <v>6.0804465917514099</v>
      </c>
      <c r="AN17" s="49">
        <f>VLOOKUP($A17,'ADR Raw Data'!$B$6:$BE$43,'ADR Raw Data'!AY$1,FALSE)</f>
        <v>8.6736833073647297</v>
      </c>
      <c r="AO17" s="48">
        <f>VLOOKUP($A17,'ADR Raw Data'!$B$6:$BE$43,'ADR Raw Data'!BA$1,FALSE)</f>
        <v>2.74520699799448</v>
      </c>
      <c r="AP17" s="48">
        <f>VLOOKUP($A17,'ADR Raw Data'!$B$6:$BE$43,'ADR Raw Data'!BB$1,FALSE)</f>
        <v>3.5103478139381901</v>
      </c>
      <c r="AQ17" s="49">
        <f>VLOOKUP($A17,'ADR Raw Data'!$B$6:$BE$43,'ADR Raw Data'!BC$1,FALSE)</f>
        <v>3.1469593601277799</v>
      </c>
      <c r="AR17" s="50">
        <f>VLOOKUP($A17,'ADR Raw Data'!$B$6:$BE$43,'ADR Raw Data'!BE$1,FALSE)</f>
        <v>7.2050147537060498</v>
      </c>
      <c r="AT17" s="51">
        <f>VLOOKUP($A17,'RevPAR Raw Data'!$B$6:$BE$43,'RevPAR Raw Data'!AG$1,FALSE)</f>
        <v>90.915215562260599</v>
      </c>
      <c r="AU17" s="52">
        <f>VLOOKUP($A17,'RevPAR Raw Data'!$B$6:$BE$43,'RevPAR Raw Data'!AH$1,FALSE)</f>
        <v>122.020424161541</v>
      </c>
      <c r="AV17" s="52">
        <f>VLOOKUP($A17,'RevPAR Raw Data'!$B$6:$BE$43,'RevPAR Raw Data'!AI$1,FALSE)</f>
        <v>148.00509167923801</v>
      </c>
      <c r="AW17" s="52">
        <f>VLOOKUP($A17,'RevPAR Raw Data'!$B$6:$BE$43,'RevPAR Raw Data'!AJ$1,FALSE)</f>
        <v>135.38263229662201</v>
      </c>
      <c r="AX17" s="52">
        <f>VLOOKUP($A17,'RevPAR Raw Data'!$B$6:$BE$43,'RevPAR Raw Data'!AK$1,FALSE)</f>
        <v>112.795860508297</v>
      </c>
      <c r="AY17" s="53">
        <f>VLOOKUP($A17,'RevPAR Raw Data'!$B$6:$BE$43,'RevPAR Raw Data'!AL$1,FALSE)</f>
        <v>121.82384484159201</v>
      </c>
      <c r="AZ17" s="52">
        <f>VLOOKUP($A17,'RevPAR Raw Data'!$B$6:$BE$43,'RevPAR Raw Data'!AN$1,FALSE)</f>
        <v>107.475366716954</v>
      </c>
      <c r="BA17" s="52">
        <f>VLOOKUP($A17,'RevPAR Raw Data'!$B$6:$BE$43,'RevPAR Raw Data'!AO$1,FALSE)</f>
        <v>118.049322269931</v>
      </c>
      <c r="BB17" s="53">
        <f>VLOOKUP($A17,'RevPAR Raw Data'!$B$6:$BE$43,'RevPAR Raw Data'!AP$1,FALSE)</f>
        <v>112.762344493443</v>
      </c>
      <c r="BC17" s="54">
        <f>VLOOKUP($A17,'RevPAR Raw Data'!$B$6:$BE$43,'RevPAR Raw Data'!AR$1,FALSE)</f>
        <v>119.234844742121</v>
      </c>
      <c r="BE17" s="47">
        <f>VLOOKUP($A17,'RevPAR Raw Data'!$B$6:$BE$43,'RevPAR Raw Data'!AT$1,FALSE)</f>
        <v>21.470990160543799</v>
      </c>
      <c r="BF17" s="48">
        <f>VLOOKUP($A17,'RevPAR Raw Data'!$B$6:$BE$43,'RevPAR Raw Data'!AU$1,FALSE)</f>
        <v>16.279963851227901</v>
      </c>
      <c r="BG17" s="48">
        <f>VLOOKUP($A17,'RevPAR Raw Data'!$B$6:$BE$43,'RevPAR Raw Data'!AV$1,FALSE)</f>
        <v>14.771360969960799</v>
      </c>
      <c r="BH17" s="48">
        <f>VLOOKUP($A17,'RevPAR Raw Data'!$B$6:$BE$43,'RevPAR Raw Data'!AW$1,FALSE)</f>
        <v>-0.150564588558318</v>
      </c>
      <c r="BI17" s="48">
        <f>VLOOKUP($A17,'RevPAR Raw Data'!$B$6:$BE$43,'RevPAR Raw Data'!AX$1,FALSE)</f>
        <v>-0.49761691698870503</v>
      </c>
      <c r="BJ17" s="49">
        <f>VLOOKUP($A17,'RevPAR Raw Data'!$B$6:$BE$43,'RevPAR Raw Data'!AY$1,FALSE)</f>
        <v>9.2262997631949695</v>
      </c>
      <c r="BK17" s="48">
        <f>VLOOKUP($A17,'RevPAR Raw Data'!$B$6:$BE$43,'RevPAR Raw Data'!BA$1,FALSE)</f>
        <v>-1.6691813770749999</v>
      </c>
      <c r="BL17" s="48">
        <f>VLOOKUP($A17,'RevPAR Raw Data'!$B$6:$BE$43,'RevPAR Raw Data'!BB$1,FALSE)</f>
        <v>0.96880401153328699</v>
      </c>
      <c r="BM17" s="49">
        <f>VLOOKUP($A17,'RevPAR Raw Data'!$B$6:$BE$43,'RevPAR Raw Data'!BC$1,FALSE)</f>
        <v>-0.30577735579798998</v>
      </c>
      <c r="BN17" s="50">
        <f>VLOOKUP($A17,'RevPAR Raw Data'!$B$6:$BE$43,'RevPAR Raw Data'!BE$1,FALSE)</f>
        <v>6.47562054206153</v>
      </c>
    </row>
    <row r="18" spans="1:66" x14ac:dyDescent="0.25">
      <c r="A18" s="63" t="s">
        <v>26</v>
      </c>
      <c r="B18" s="47">
        <f>VLOOKUP($A18,'Occupancy Raw Data'!$B$8:$BE$45,'Occupancy Raw Data'!AG$3,FALSE)</f>
        <v>57.673295454545404</v>
      </c>
      <c r="C18" s="48">
        <f>VLOOKUP($A18,'Occupancy Raw Data'!$B$8:$BE$45,'Occupancy Raw Data'!AH$3,FALSE)</f>
        <v>71.196022727272705</v>
      </c>
      <c r="D18" s="48">
        <f>VLOOKUP($A18,'Occupancy Raw Data'!$B$8:$BE$45,'Occupancy Raw Data'!AI$3,FALSE)</f>
        <v>82.5</v>
      </c>
      <c r="E18" s="48">
        <f>VLOOKUP($A18,'Occupancy Raw Data'!$B$8:$BE$45,'Occupancy Raw Data'!AJ$3,FALSE)</f>
        <v>80.568181818181799</v>
      </c>
      <c r="F18" s="48">
        <f>VLOOKUP($A18,'Occupancy Raw Data'!$B$8:$BE$45,'Occupancy Raw Data'!AK$3,FALSE)</f>
        <v>66.346590909090907</v>
      </c>
      <c r="G18" s="49">
        <f>VLOOKUP($A18,'Occupancy Raw Data'!$B$8:$BE$45,'Occupancy Raw Data'!AL$3,FALSE)</f>
        <v>71.656818181818096</v>
      </c>
      <c r="H18" s="48">
        <f>VLOOKUP($A18,'Occupancy Raw Data'!$B$8:$BE$45,'Occupancy Raw Data'!AN$3,FALSE)</f>
        <v>66.53125</v>
      </c>
      <c r="I18" s="48">
        <f>VLOOKUP($A18,'Occupancy Raw Data'!$B$8:$BE$45,'Occupancy Raw Data'!AO$3,FALSE)</f>
        <v>72.102272727272705</v>
      </c>
      <c r="J18" s="49">
        <f>VLOOKUP($A18,'Occupancy Raw Data'!$B$8:$BE$45,'Occupancy Raw Data'!AP$3,FALSE)</f>
        <v>69.316761363636303</v>
      </c>
      <c r="K18" s="50">
        <f>VLOOKUP($A18,'Occupancy Raw Data'!$B$8:$BE$45,'Occupancy Raw Data'!AR$3,FALSE)</f>
        <v>70.988230519480496</v>
      </c>
      <c r="M18" s="47">
        <f>VLOOKUP($A18,'Occupancy Raw Data'!$B$8:$BE$45,'Occupancy Raw Data'!AT$3,FALSE)</f>
        <v>6.8526965983283503</v>
      </c>
      <c r="N18" s="48">
        <f>VLOOKUP($A18,'Occupancy Raw Data'!$B$8:$BE$45,'Occupancy Raw Data'!AU$3,FALSE)</f>
        <v>3.36784679463962</v>
      </c>
      <c r="O18" s="48">
        <f>VLOOKUP($A18,'Occupancy Raw Data'!$B$8:$BE$45,'Occupancy Raw Data'!AV$3,FALSE)</f>
        <v>4.4410721468533998</v>
      </c>
      <c r="P18" s="48">
        <f>VLOOKUP($A18,'Occupancy Raw Data'!$B$8:$BE$45,'Occupancy Raw Data'!AW$3,FALSE)</f>
        <v>0.81943376510715404</v>
      </c>
      <c r="Q18" s="48">
        <f>VLOOKUP($A18,'Occupancy Raw Data'!$B$8:$BE$45,'Occupancy Raw Data'!AX$3,FALSE)</f>
        <v>-0.74673851556791604</v>
      </c>
      <c r="R18" s="49">
        <f>VLOOKUP($A18,'Occupancy Raw Data'!$B$8:$BE$45,'Occupancy Raw Data'!AY$3,FALSE)</f>
        <v>2.7774159991442802</v>
      </c>
      <c r="S18" s="48">
        <f>VLOOKUP($A18,'Occupancy Raw Data'!$B$8:$BE$45,'Occupancy Raw Data'!BA$3,FALSE)</f>
        <v>-1.6561259126425001</v>
      </c>
      <c r="T18" s="48">
        <f>VLOOKUP($A18,'Occupancy Raw Data'!$B$8:$BE$45,'Occupancy Raw Data'!BB$3,FALSE)</f>
        <v>1.1008781619352701</v>
      </c>
      <c r="U18" s="49">
        <f>VLOOKUP($A18,'Occupancy Raw Data'!$B$8:$BE$45,'Occupancy Raw Data'!BC$3,FALSE)</f>
        <v>-0.24126381039301101</v>
      </c>
      <c r="V18" s="50">
        <f>VLOOKUP($A18,'Occupancy Raw Data'!$B$8:$BE$45,'Occupancy Raw Data'!BE$3,FALSE)</f>
        <v>1.91702331256425</v>
      </c>
      <c r="X18" s="51">
        <f>VLOOKUP($A18,'ADR Raw Data'!$B$6:$BE$43,'ADR Raw Data'!AG$1,FALSE)</f>
        <v>149.27211516674001</v>
      </c>
      <c r="Y18" s="52">
        <f>VLOOKUP($A18,'ADR Raw Data'!$B$6:$BE$43,'ADR Raw Data'!AH$1,FALSE)</f>
        <v>184.481464426798</v>
      </c>
      <c r="Z18" s="52">
        <f>VLOOKUP($A18,'ADR Raw Data'!$B$6:$BE$43,'ADR Raw Data'!AI$1,FALSE)</f>
        <v>206.20292699724499</v>
      </c>
      <c r="AA18" s="52">
        <f>VLOOKUP($A18,'ADR Raw Data'!$B$6:$BE$43,'ADR Raw Data'!AJ$1,FALSE)</f>
        <v>199.906552538787</v>
      </c>
      <c r="AB18" s="52">
        <f>VLOOKUP($A18,'ADR Raw Data'!$B$6:$BE$43,'ADR Raw Data'!AK$1,FALSE)</f>
        <v>159.90876423738899</v>
      </c>
      <c r="AC18" s="53">
        <f>VLOOKUP($A18,'ADR Raw Data'!$B$6:$BE$43,'ADR Raw Data'!AL$1,FALSE)</f>
        <v>182.733795077547</v>
      </c>
      <c r="AD18" s="52">
        <f>VLOOKUP($A18,'ADR Raw Data'!$B$6:$BE$43,'ADR Raw Data'!AN$1,FALSE)</f>
        <v>137.444603954054</v>
      </c>
      <c r="AE18" s="52">
        <f>VLOOKUP($A18,'ADR Raw Data'!$B$6:$BE$43,'ADR Raw Data'!AO$1,FALSE)</f>
        <v>138.14114854215899</v>
      </c>
      <c r="AF18" s="53">
        <f>VLOOKUP($A18,'ADR Raw Data'!$B$6:$BE$43,'ADR Raw Data'!AP$1,FALSE)</f>
        <v>137.80687165720599</v>
      </c>
      <c r="AG18" s="54">
        <f>VLOOKUP($A18,'ADR Raw Data'!$B$6:$BE$43,'ADR Raw Data'!AR$1,FALSE)</f>
        <v>170.19977034559599</v>
      </c>
      <c r="AI18" s="47">
        <f>VLOOKUP($A18,'ADR Raw Data'!$B$6:$BE$43,'ADR Raw Data'!AT$1,FALSE)</f>
        <v>0.96892689941291998</v>
      </c>
      <c r="AJ18" s="48">
        <f>VLOOKUP($A18,'ADR Raw Data'!$B$6:$BE$43,'ADR Raw Data'!AU$1,FALSE)</f>
        <v>2.3959710563729102</v>
      </c>
      <c r="AK18" s="48">
        <f>VLOOKUP($A18,'ADR Raw Data'!$B$6:$BE$43,'ADR Raw Data'!AV$1,FALSE)</f>
        <v>5.6038454154036099</v>
      </c>
      <c r="AL18" s="48">
        <f>VLOOKUP($A18,'ADR Raw Data'!$B$6:$BE$43,'ADR Raw Data'!AW$1,FALSE)</f>
        <v>5.2953389631625098</v>
      </c>
      <c r="AM18" s="48">
        <f>VLOOKUP($A18,'ADR Raw Data'!$B$6:$BE$43,'ADR Raw Data'!AX$1,FALSE)</f>
        <v>-0.75713520887697106</v>
      </c>
      <c r="AN18" s="49">
        <f>VLOOKUP($A18,'ADR Raw Data'!$B$6:$BE$43,'ADR Raw Data'!AY$1,FALSE)</f>
        <v>3.1512797972325002</v>
      </c>
      <c r="AO18" s="48">
        <f>VLOOKUP($A18,'ADR Raw Data'!$B$6:$BE$43,'ADR Raw Data'!BA$1,FALSE)</f>
        <v>3.0423083051414999</v>
      </c>
      <c r="AP18" s="48">
        <f>VLOOKUP($A18,'ADR Raw Data'!$B$6:$BE$43,'ADR Raw Data'!BB$1,FALSE)</f>
        <v>3.1108918529544498</v>
      </c>
      <c r="AQ18" s="49">
        <f>VLOOKUP($A18,'ADR Raw Data'!$B$6:$BE$43,'ADR Raw Data'!BC$1,FALSE)</f>
        <v>3.0811771251994</v>
      </c>
      <c r="AR18" s="50">
        <f>VLOOKUP($A18,'ADR Raw Data'!$B$6:$BE$43,'ADR Raw Data'!BE$1,FALSE)</f>
        <v>3.2996518783231399</v>
      </c>
      <c r="AT18" s="51">
        <f>VLOOKUP($A18,'RevPAR Raw Data'!$B$6:$BE$43,'RevPAR Raw Data'!AG$1,FALSE)</f>
        <v>86.090148011363596</v>
      </c>
      <c r="AU18" s="52">
        <f>VLOOKUP($A18,'RevPAR Raw Data'!$B$6:$BE$43,'RevPAR Raw Data'!AH$1,FALSE)</f>
        <v>131.34346534090901</v>
      </c>
      <c r="AV18" s="52">
        <f>VLOOKUP($A18,'RevPAR Raw Data'!$B$6:$BE$43,'RevPAR Raw Data'!AI$1,FALSE)</f>
        <v>170.11741477272699</v>
      </c>
      <c r="AW18" s="52">
        <f>VLOOKUP($A18,'RevPAR Raw Data'!$B$6:$BE$43,'RevPAR Raw Data'!AJ$1,FALSE)</f>
        <v>161.061074715909</v>
      </c>
      <c r="AX18" s="52">
        <f>VLOOKUP($A18,'RevPAR Raw Data'!$B$6:$BE$43,'RevPAR Raw Data'!AK$1,FALSE)</f>
        <v>106.094013636363</v>
      </c>
      <c r="AY18" s="53">
        <f>VLOOKUP($A18,'RevPAR Raw Data'!$B$6:$BE$43,'RevPAR Raw Data'!AL$1,FALSE)</f>
        <v>130.94122329545399</v>
      </c>
      <c r="AZ18" s="52">
        <f>VLOOKUP($A18,'RevPAR Raw Data'!$B$6:$BE$43,'RevPAR Raw Data'!AN$1,FALSE)</f>
        <v>91.443613068181804</v>
      </c>
      <c r="BA18" s="52">
        <f>VLOOKUP($A18,'RevPAR Raw Data'!$B$6:$BE$43,'RevPAR Raw Data'!AO$1,FALSE)</f>
        <v>99.602907670454499</v>
      </c>
      <c r="BB18" s="53">
        <f>VLOOKUP($A18,'RevPAR Raw Data'!$B$6:$BE$43,'RevPAR Raw Data'!AP$1,FALSE)</f>
        <v>95.523260369318095</v>
      </c>
      <c r="BC18" s="54">
        <f>VLOOKUP($A18,'RevPAR Raw Data'!$B$6:$BE$43,'RevPAR Raw Data'!AR$1,FALSE)</f>
        <v>120.821805316558</v>
      </c>
      <c r="BE18" s="47">
        <f>VLOOKUP($A18,'RevPAR Raw Data'!$B$6:$BE$43,'RevPAR Raw Data'!AT$1,FALSE)</f>
        <v>7.8880211184176297</v>
      </c>
      <c r="BF18" s="48">
        <f>VLOOKUP($A18,'RevPAR Raw Data'!$B$6:$BE$43,'RevPAR Raw Data'!AU$1,FALSE)</f>
        <v>5.8445104854350802</v>
      </c>
      <c r="BG18" s="48">
        <f>VLOOKUP($A18,'RevPAR Raw Data'!$B$6:$BE$43,'RevPAR Raw Data'!AV$1,FALSE)</f>
        <v>10.293788380153201</v>
      </c>
      <c r="BH18" s="48">
        <f>VLOOKUP($A18,'RevPAR Raw Data'!$B$6:$BE$43,'RevPAR Raw Data'!AW$1,FALSE)</f>
        <v>6.1581645237106999</v>
      </c>
      <c r="BI18" s="48">
        <f>VLOOKUP($A18,'RevPAR Raw Data'!$B$6:$BE$43,'RevPAR Raw Data'!AX$1,FALSE)</f>
        <v>-1.49821990422527</v>
      </c>
      <c r="BJ18" s="49">
        <f>VLOOKUP($A18,'RevPAR Raw Data'!$B$6:$BE$43,'RevPAR Raw Data'!AY$1,FALSE)</f>
        <v>6.01621994564292</v>
      </c>
      <c r="BK18" s="48">
        <f>VLOOKUP($A18,'RevPAR Raw Data'!$B$6:$BE$43,'RevPAR Raw Data'!BA$1,FALSE)</f>
        <v>1.33579793631507</v>
      </c>
      <c r="BL18" s="48">
        <f>VLOOKUP($A18,'RevPAR Raw Data'!$B$6:$BE$43,'RevPAR Raw Data'!BB$1,FALSE)</f>
        <v>4.2460171439403203</v>
      </c>
      <c r="BM18" s="49">
        <f>VLOOKUP($A18,'RevPAR Raw Data'!$B$6:$BE$43,'RevPAR Raw Data'!BC$1,FALSE)</f>
        <v>2.8324795494691801</v>
      </c>
      <c r="BN18" s="50">
        <f>VLOOKUP($A18,'RevPAR Raw Data'!$B$6:$BE$43,'RevPAR Raw Data'!BE$1,FALSE)</f>
        <v>5.2799302866283204</v>
      </c>
    </row>
    <row r="19" spans="1:66" x14ac:dyDescent="0.25">
      <c r="A19" s="63" t="s">
        <v>24</v>
      </c>
      <c r="B19" s="47">
        <f>VLOOKUP($A19,'Occupancy Raw Data'!$B$8:$BE$45,'Occupancy Raw Data'!AG$3,FALSE)</f>
        <v>54.537188009532102</v>
      </c>
      <c r="C19" s="48">
        <f>VLOOKUP($A19,'Occupancy Raw Data'!$B$8:$BE$45,'Occupancy Raw Data'!AH$3,FALSE)</f>
        <v>62.940549354069901</v>
      </c>
      <c r="D19" s="48">
        <f>VLOOKUP($A19,'Occupancy Raw Data'!$B$8:$BE$45,'Occupancy Raw Data'!AI$3,FALSE)</f>
        <v>69.224256866925799</v>
      </c>
      <c r="E19" s="48">
        <f>VLOOKUP($A19,'Occupancy Raw Data'!$B$8:$BE$45,'Occupancy Raw Data'!AJ$3,FALSE)</f>
        <v>69.061206572181106</v>
      </c>
      <c r="F19" s="48">
        <f>VLOOKUP($A19,'Occupancy Raw Data'!$B$8:$BE$45,'Occupancy Raw Data'!AK$3,FALSE)</f>
        <v>64.586730214473803</v>
      </c>
      <c r="G19" s="49">
        <f>VLOOKUP($A19,'Occupancy Raw Data'!$B$8:$BE$45,'Occupancy Raw Data'!AL$3,FALSE)</f>
        <v>64.0699862034365</v>
      </c>
      <c r="H19" s="48">
        <f>VLOOKUP($A19,'Occupancy Raw Data'!$B$8:$BE$45,'Occupancy Raw Data'!AN$3,FALSE)</f>
        <v>72.447635770726194</v>
      </c>
      <c r="I19" s="48">
        <f>VLOOKUP($A19,'Occupancy Raw Data'!$B$8:$BE$45,'Occupancy Raw Data'!AO$3,FALSE)</f>
        <v>77.658974037376097</v>
      </c>
      <c r="J19" s="49">
        <f>VLOOKUP($A19,'Occupancy Raw Data'!$B$8:$BE$45,'Occupancy Raw Data'!AP$3,FALSE)</f>
        <v>75.053304904051103</v>
      </c>
      <c r="K19" s="50">
        <f>VLOOKUP($A19,'Occupancy Raw Data'!$B$8:$BE$45,'Occupancy Raw Data'!AR$3,FALSE)</f>
        <v>67.208077260755005</v>
      </c>
      <c r="M19" s="47">
        <f>VLOOKUP($A19,'Occupancy Raw Data'!$B$8:$BE$45,'Occupancy Raw Data'!AT$3,FALSE)</f>
        <v>1.0153081966024999</v>
      </c>
      <c r="N19" s="48">
        <f>VLOOKUP($A19,'Occupancy Raw Data'!$B$8:$BE$45,'Occupancy Raw Data'!AU$3,FALSE)</f>
        <v>-2.9656278551820701</v>
      </c>
      <c r="O19" s="48">
        <f>VLOOKUP($A19,'Occupancy Raw Data'!$B$8:$BE$45,'Occupancy Raw Data'!AV$3,FALSE)</f>
        <v>1.1184405914734801</v>
      </c>
      <c r="P19" s="48">
        <f>VLOOKUP($A19,'Occupancy Raw Data'!$B$8:$BE$45,'Occupancy Raw Data'!AW$3,FALSE)</f>
        <v>-2.7957165175808001</v>
      </c>
      <c r="Q19" s="48">
        <f>VLOOKUP($A19,'Occupancy Raw Data'!$B$8:$BE$45,'Occupancy Raw Data'!AX$3,FALSE)</f>
        <v>-6.0362951766334998</v>
      </c>
      <c r="R19" s="49">
        <f>VLOOKUP($A19,'Occupancy Raw Data'!$B$8:$BE$45,'Occupancy Raw Data'!AY$3,FALSE)</f>
        <v>-2.0793360192918202</v>
      </c>
      <c r="S19" s="48">
        <f>VLOOKUP($A19,'Occupancy Raw Data'!$B$8:$BE$45,'Occupancy Raw Data'!BA$3,FALSE)</f>
        <v>-5.6457206319894002</v>
      </c>
      <c r="T19" s="48">
        <f>VLOOKUP($A19,'Occupancy Raw Data'!$B$8:$BE$45,'Occupancy Raw Data'!BB$3,FALSE)</f>
        <v>-3.3046647725670599</v>
      </c>
      <c r="U19" s="49">
        <f>VLOOKUP($A19,'Occupancy Raw Data'!$B$8:$BE$45,'Occupancy Raw Data'!BC$3,FALSE)</f>
        <v>-4.4488868581851602</v>
      </c>
      <c r="V19" s="50">
        <f>VLOOKUP($A19,'Occupancy Raw Data'!$B$8:$BE$45,'Occupancy Raw Data'!BE$3,FALSE)</f>
        <v>-2.8625041390671599</v>
      </c>
      <c r="X19" s="51">
        <f>VLOOKUP($A19,'ADR Raw Data'!$B$6:$BE$43,'ADR Raw Data'!AG$1,FALSE)</f>
        <v>143.111053872247</v>
      </c>
      <c r="Y19" s="52">
        <f>VLOOKUP($A19,'ADR Raw Data'!$B$6:$BE$43,'ADR Raw Data'!AH$1,FALSE)</f>
        <v>150.292926318935</v>
      </c>
      <c r="Z19" s="52">
        <f>VLOOKUP($A19,'ADR Raw Data'!$B$6:$BE$43,'ADR Raw Data'!AI$1,FALSE)</f>
        <v>156.72965665624801</v>
      </c>
      <c r="AA19" s="52">
        <f>VLOOKUP($A19,'ADR Raw Data'!$B$6:$BE$43,'ADR Raw Data'!AJ$1,FALSE)</f>
        <v>150.89344472190601</v>
      </c>
      <c r="AB19" s="52">
        <f>VLOOKUP($A19,'ADR Raw Data'!$B$6:$BE$43,'ADR Raw Data'!AK$1,FALSE)</f>
        <v>149.59833915914101</v>
      </c>
      <c r="AC19" s="53">
        <f>VLOOKUP($A19,'ADR Raw Data'!$B$6:$BE$43,'ADR Raw Data'!AL$1,FALSE)</f>
        <v>150.45059814419599</v>
      </c>
      <c r="AD19" s="52">
        <f>VLOOKUP($A19,'ADR Raw Data'!$B$6:$BE$43,'ADR Raw Data'!AN$1,FALSE)</f>
        <v>167.14741397965801</v>
      </c>
      <c r="AE19" s="52">
        <f>VLOOKUP($A19,'ADR Raw Data'!$B$6:$BE$43,'ADR Raw Data'!AO$1,FALSE)</f>
        <v>167.894825776234</v>
      </c>
      <c r="AF19" s="53">
        <f>VLOOKUP($A19,'ADR Raw Data'!$B$6:$BE$43,'ADR Raw Data'!AP$1,FALSE)</f>
        <v>167.53409404244599</v>
      </c>
      <c r="AG19" s="54">
        <f>VLOOKUP($A19,'ADR Raw Data'!$B$6:$BE$43,'ADR Raw Data'!AR$1,FALSE)</f>
        <v>155.90135805595901</v>
      </c>
      <c r="AI19" s="47">
        <f>VLOOKUP($A19,'ADR Raw Data'!$B$6:$BE$43,'ADR Raw Data'!AT$1,FALSE)</f>
        <v>7.3734432369047598</v>
      </c>
      <c r="AJ19" s="48">
        <f>VLOOKUP($A19,'ADR Raw Data'!$B$6:$BE$43,'ADR Raw Data'!AU$1,FALSE)</f>
        <v>7.3385949741569503</v>
      </c>
      <c r="AK19" s="48">
        <f>VLOOKUP($A19,'ADR Raw Data'!$B$6:$BE$43,'ADR Raw Data'!AV$1,FALSE)</f>
        <v>7.8722471708150596</v>
      </c>
      <c r="AL19" s="48">
        <f>VLOOKUP($A19,'ADR Raw Data'!$B$6:$BE$43,'ADR Raw Data'!AW$1,FALSE)</f>
        <v>4.1906457029215298</v>
      </c>
      <c r="AM19" s="48">
        <f>VLOOKUP($A19,'ADR Raw Data'!$B$6:$BE$43,'ADR Raw Data'!AX$1,FALSE)</f>
        <v>7.7474120291124602E-3</v>
      </c>
      <c r="AN19" s="49">
        <f>VLOOKUP($A19,'ADR Raw Data'!$B$6:$BE$43,'ADR Raw Data'!AY$1,FALSE)</f>
        <v>5.1542173335262698</v>
      </c>
      <c r="AO19" s="48">
        <f>VLOOKUP($A19,'ADR Raw Data'!$B$6:$BE$43,'ADR Raw Data'!BA$1,FALSE)</f>
        <v>4.0135976011525996</v>
      </c>
      <c r="AP19" s="48">
        <f>VLOOKUP($A19,'ADR Raw Data'!$B$6:$BE$43,'ADR Raw Data'!BB$1,FALSE)</f>
        <v>3.0904408101699001</v>
      </c>
      <c r="AQ19" s="49">
        <f>VLOOKUP($A19,'ADR Raw Data'!$B$6:$BE$43,'ADR Raw Data'!BC$1,FALSE)</f>
        <v>3.5413887517329399</v>
      </c>
      <c r="AR19" s="50">
        <f>VLOOKUP($A19,'ADR Raw Data'!$B$6:$BE$43,'ADR Raw Data'!BE$1,FALSE)</f>
        <v>4.5143250109602198</v>
      </c>
      <c r="AT19" s="51">
        <f>VLOOKUP($A19,'RevPAR Raw Data'!$B$6:$BE$43,'RevPAR Raw Data'!AG$1,FALSE)</f>
        <v>78.048744512730394</v>
      </c>
      <c r="AU19" s="52">
        <f>VLOOKUP($A19,'RevPAR Raw Data'!$B$6:$BE$43,'RevPAR Raw Data'!AH$1,FALSE)</f>
        <v>94.595193465445803</v>
      </c>
      <c r="AV19" s="52">
        <f>VLOOKUP($A19,'RevPAR Raw Data'!$B$6:$BE$43,'RevPAR Raw Data'!AI$1,FALSE)</f>
        <v>108.494940110372</v>
      </c>
      <c r="AW19" s="52">
        <f>VLOOKUP($A19,'RevPAR Raw Data'!$B$6:$BE$43,'RevPAR Raw Data'!AJ$1,FALSE)</f>
        <v>104.208833563276</v>
      </c>
      <c r="AX19" s="52">
        <f>VLOOKUP($A19,'RevPAR Raw Data'!$B$6:$BE$43,'RevPAR Raw Data'!AK$1,FALSE)</f>
        <v>96.620675718048403</v>
      </c>
      <c r="AY19" s="53">
        <f>VLOOKUP($A19,'RevPAR Raw Data'!$B$6:$BE$43,'RevPAR Raw Data'!AL$1,FALSE)</f>
        <v>96.393677473974606</v>
      </c>
      <c r="AZ19" s="52">
        <f>VLOOKUP($A19,'RevPAR Raw Data'!$B$6:$BE$43,'RevPAR Raw Data'!AN$1,FALSE)</f>
        <v>121.09434968017</v>
      </c>
      <c r="BA19" s="52">
        <f>VLOOKUP($A19,'RevPAR Raw Data'!$B$6:$BE$43,'RevPAR Raw Data'!AO$1,FALSE)</f>
        <v>130.385399159663</v>
      </c>
      <c r="BB19" s="53">
        <f>VLOOKUP($A19,'RevPAR Raw Data'!$B$6:$BE$43,'RevPAR Raw Data'!AP$1,FALSE)</f>
        <v>125.739874419917</v>
      </c>
      <c r="BC19" s="54">
        <f>VLOOKUP($A19,'RevPAR Raw Data'!$B$6:$BE$43,'RevPAR Raw Data'!AR$1,FALSE)</f>
        <v>104.778305172815</v>
      </c>
      <c r="BE19" s="47">
        <f>VLOOKUP($A19,'RevPAR Raw Data'!$B$6:$BE$43,'RevPAR Raw Data'!AT$1,FALSE)</f>
        <v>8.4636146070633895</v>
      </c>
      <c r="BF19" s="48">
        <f>VLOOKUP($A19,'RevPAR Raw Data'!$B$6:$BE$43,'RevPAR Raw Data'!AU$1,FALSE)</f>
        <v>4.1553317022422798</v>
      </c>
      <c r="BG19" s="48">
        <f>VLOOKUP($A19,'RevPAR Raw Data'!$B$6:$BE$43,'RevPAR Raw Data'!AV$1,FALSE)</f>
        <v>9.0787341701080706</v>
      </c>
      <c r="BH19" s="48">
        <f>VLOOKUP($A19,'RevPAR Raw Data'!$B$6:$BE$43,'RevPAR Raw Data'!AW$1,FALSE)</f>
        <v>1.27777061123086</v>
      </c>
      <c r="BI19" s="48">
        <f>VLOOKUP($A19,'RevPAR Raw Data'!$B$6:$BE$43,'RevPAR Raw Data'!AX$1,FALSE)</f>
        <v>-6.0290154212630203</v>
      </c>
      <c r="BJ19" s="49">
        <f>VLOOKUP($A19,'RevPAR Raw Data'!$B$6:$BE$43,'RevPAR Raw Data'!AY$1,FALSE)</f>
        <v>2.9677078167058499</v>
      </c>
      <c r="BK19" s="48">
        <f>VLOOKUP($A19,'RevPAR Raw Data'!$B$6:$BE$43,'RevPAR Raw Data'!BA$1,FALSE)</f>
        <v>-1.8587195386901001</v>
      </c>
      <c r="BL19" s="48">
        <f>VLOOKUP($A19,'RevPAR Raw Data'!$B$6:$BE$43,'RevPAR Raw Data'!BB$1,FALSE)</f>
        <v>-0.31635267116787402</v>
      </c>
      <c r="BM19" s="49">
        <f>VLOOKUP($A19,'RevPAR Raw Data'!$B$6:$BE$43,'RevPAR Raw Data'!BC$1,FALSE)</f>
        <v>-1.06505048522531</v>
      </c>
      <c r="BN19" s="50">
        <f>VLOOKUP($A19,'RevPAR Raw Data'!$B$6:$BE$43,'RevPAR Raw Data'!BE$1,FALSE)</f>
        <v>1.5225981316033801</v>
      </c>
    </row>
    <row r="20" spans="1:66" x14ac:dyDescent="0.25">
      <c r="A20" s="63" t="s">
        <v>27</v>
      </c>
      <c r="B20" s="47">
        <f>VLOOKUP($A20,'Occupancy Raw Data'!$B$8:$BE$45,'Occupancy Raw Data'!AG$3,FALSE)</f>
        <v>54.9409425798152</v>
      </c>
      <c r="C20" s="48">
        <f>VLOOKUP($A20,'Occupancy Raw Data'!$B$8:$BE$45,'Occupancy Raw Data'!AH$3,FALSE)</f>
        <v>57.490352005613303</v>
      </c>
      <c r="D20" s="48">
        <f>VLOOKUP($A20,'Occupancy Raw Data'!$B$8:$BE$45,'Occupancy Raw Data'!AI$3,FALSE)</f>
        <v>62.960472459361398</v>
      </c>
      <c r="E20" s="48">
        <f>VLOOKUP($A20,'Occupancy Raw Data'!$B$8:$BE$45,'Occupancy Raw Data'!AJ$3,FALSE)</f>
        <v>64.2702607882119</v>
      </c>
      <c r="F20" s="48">
        <f>VLOOKUP($A20,'Occupancy Raw Data'!$B$8:$BE$45,'Occupancy Raw Data'!AK$3,FALSE)</f>
        <v>62.086305695240299</v>
      </c>
      <c r="G20" s="49">
        <f>VLOOKUP($A20,'Occupancy Raw Data'!$B$8:$BE$45,'Occupancy Raw Data'!AL$3,FALSE)</f>
        <v>60.349666705648403</v>
      </c>
      <c r="H20" s="48">
        <f>VLOOKUP($A20,'Occupancy Raw Data'!$B$8:$BE$45,'Occupancy Raw Data'!AN$3,FALSE)</f>
        <v>66.749502982107302</v>
      </c>
      <c r="I20" s="48">
        <f>VLOOKUP($A20,'Occupancy Raw Data'!$B$8:$BE$45,'Occupancy Raw Data'!AO$3,FALSE)</f>
        <v>72.699099520523902</v>
      </c>
      <c r="J20" s="49">
        <f>VLOOKUP($A20,'Occupancy Raw Data'!$B$8:$BE$45,'Occupancy Raw Data'!AP$3,FALSE)</f>
        <v>69.724301251315595</v>
      </c>
      <c r="K20" s="50">
        <f>VLOOKUP($A20,'Occupancy Raw Data'!$B$8:$BE$45,'Occupancy Raw Data'!AR$3,FALSE)</f>
        <v>63.028133718696203</v>
      </c>
      <c r="M20" s="47">
        <f>VLOOKUP($A20,'Occupancy Raw Data'!$B$8:$BE$45,'Occupancy Raw Data'!AT$3,FALSE)</f>
        <v>4.9142824596291197</v>
      </c>
      <c r="N20" s="48">
        <f>VLOOKUP($A20,'Occupancy Raw Data'!$B$8:$BE$45,'Occupancy Raw Data'!AU$3,FALSE)</f>
        <v>-0.58990533703441295</v>
      </c>
      <c r="O20" s="48">
        <f>VLOOKUP($A20,'Occupancy Raw Data'!$B$8:$BE$45,'Occupancy Raw Data'!AV$3,FALSE)</f>
        <v>1.908785180053</v>
      </c>
      <c r="P20" s="48">
        <f>VLOOKUP($A20,'Occupancy Raw Data'!$B$8:$BE$45,'Occupancy Raw Data'!AW$3,FALSE)</f>
        <v>-2.2133683152271901</v>
      </c>
      <c r="Q20" s="48">
        <f>VLOOKUP($A20,'Occupancy Raw Data'!$B$8:$BE$45,'Occupancy Raw Data'!AX$3,FALSE)</f>
        <v>-4.1500391135231602</v>
      </c>
      <c r="R20" s="49">
        <f>VLOOKUP($A20,'Occupancy Raw Data'!$B$8:$BE$45,'Occupancy Raw Data'!AY$3,FALSE)</f>
        <v>-0.24176770696474401</v>
      </c>
      <c r="S20" s="48">
        <f>VLOOKUP($A20,'Occupancy Raw Data'!$B$8:$BE$45,'Occupancy Raw Data'!BA$3,FALSE)</f>
        <v>-4.5944828057099301</v>
      </c>
      <c r="T20" s="48">
        <f>VLOOKUP($A20,'Occupancy Raw Data'!$B$8:$BE$45,'Occupancy Raw Data'!BB$3,FALSE)</f>
        <v>-0.595168704045684</v>
      </c>
      <c r="U20" s="49">
        <f>VLOOKUP($A20,'Occupancy Raw Data'!$B$8:$BE$45,'Occupancy Raw Data'!BC$3,FALSE)</f>
        <v>-2.55052276633515</v>
      </c>
      <c r="V20" s="50">
        <f>VLOOKUP($A20,'Occupancy Raw Data'!$B$8:$BE$45,'Occupancy Raw Data'!BE$3,FALSE)</f>
        <v>-0.98322950907705098</v>
      </c>
      <c r="X20" s="51">
        <f>VLOOKUP($A20,'ADR Raw Data'!$B$6:$BE$43,'ADR Raw Data'!AG$1,FALSE)</f>
        <v>95.1568204555129</v>
      </c>
      <c r="Y20" s="52">
        <f>VLOOKUP($A20,'ADR Raw Data'!$B$6:$BE$43,'ADR Raw Data'!AH$1,FALSE)</f>
        <v>95.174440093572002</v>
      </c>
      <c r="Z20" s="52">
        <f>VLOOKUP($A20,'ADR Raw Data'!$B$6:$BE$43,'ADR Raw Data'!AI$1,FALSE)</f>
        <v>98.7125237984676</v>
      </c>
      <c r="AA20" s="52">
        <f>VLOOKUP($A20,'ADR Raw Data'!$B$6:$BE$43,'ADR Raw Data'!AJ$1,FALSE)</f>
        <v>98.714705454214595</v>
      </c>
      <c r="AB20" s="52">
        <f>VLOOKUP($A20,'ADR Raw Data'!$B$6:$BE$43,'ADR Raw Data'!AK$1,FALSE)</f>
        <v>98.211351949519596</v>
      </c>
      <c r="AC20" s="53">
        <f>VLOOKUP($A20,'ADR Raw Data'!$B$6:$BE$43,'ADR Raw Data'!AL$1,FALSE)</f>
        <v>97.288373219649202</v>
      </c>
      <c r="AD20" s="52">
        <f>VLOOKUP($A20,'ADR Raw Data'!$B$6:$BE$43,'ADR Raw Data'!AN$1,FALSE)</f>
        <v>106.98891244360701</v>
      </c>
      <c r="AE20" s="52">
        <f>VLOOKUP($A20,'ADR Raw Data'!$B$6:$BE$43,'ADR Raw Data'!AO$1,FALSE)</f>
        <v>107.83937545242399</v>
      </c>
      <c r="AF20" s="53">
        <f>VLOOKUP($A20,'ADR Raw Data'!$B$6:$BE$43,'ADR Raw Data'!AP$1,FALSE)</f>
        <v>107.432286516971</v>
      </c>
      <c r="AG20" s="54">
        <f>VLOOKUP($A20,'ADR Raw Data'!$B$6:$BE$43,'ADR Raw Data'!AR$1,FALSE)</f>
        <v>100.49454809916</v>
      </c>
      <c r="AI20" s="47">
        <f>VLOOKUP($A20,'ADR Raw Data'!$B$6:$BE$43,'ADR Raw Data'!AT$1,FALSE)</f>
        <v>2.7848309794264199</v>
      </c>
      <c r="AJ20" s="48">
        <f>VLOOKUP($A20,'ADR Raw Data'!$B$6:$BE$43,'ADR Raw Data'!AU$1,FALSE)</f>
        <v>1.36437455052395</v>
      </c>
      <c r="AK20" s="48">
        <f>VLOOKUP($A20,'ADR Raw Data'!$B$6:$BE$43,'ADR Raw Data'!AV$1,FALSE)</f>
        <v>2.4743061746436599</v>
      </c>
      <c r="AL20" s="48">
        <f>VLOOKUP($A20,'ADR Raw Data'!$B$6:$BE$43,'ADR Raw Data'!AW$1,FALSE)</f>
        <v>0.27544947696511701</v>
      </c>
      <c r="AM20" s="48">
        <f>VLOOKUP($A20,'ADR Raw Data'!$B$6:$BE$43,'ADR Raw Data'!AX$1,FALSE)</f>
        <v>-0.30599423525674802</v>
      </c>
      <c r="AN20" s="49">
        <f>VLOOKUP($A20,'ADR Raw Data'!$B$6:$BE$43,'ADR Raw Data'!AY$1,FALSE)</f>
        <v>1.19325161060083</v>
      </c>
      <c r="AO20" s="48">
        <f>VLOOKUP($A20,'ADR Raw Data'!$B$6:$BE$43,'ADR Raw Data'!BA$1,FALSE)</f>
        <v>-1.2378362058116901</v>
      </c>
      <c r="AP20" s="48">
        <f>VLOOKUP($A20,'ADR Raw Data'!$B$6:$BE$43,'ADR Raw Data'!BB$1,FALSE)</f>
        <v>-0.47915149475857</v>
      </c>
      <c r="AQ20" s="49">
        <f>VLOOKUP($A20,'ADR Raw Data'!$B$6:$BE$43,'ADR Raw Data'!BC$1,FALSE)</f>
        <v>-0.84198943046985797</v>
      </c>
      <c r="AR20" s="50">
        <f>VLOOKUP($A20,'ADR Raw Data'!$B$6:$BE$43,'ADR Raw Data'!BE$1,FALSE)</f>
        <v>0.43398024240230398</v>
      </c>
      <c r="AT20" s="51">
        <f>VLOOKUP($A20,'RevPAR Raw Data'!$B$6:$BE$43,'RevPAR Raw Data'!AG$1,FALSE)</f>
        <v>52.280054087241197</v>
      </c>
      <c r="AU20" s="52">
        <f>VLOOKUP($A20,'RevPAR Raw Data'!$B$6:$BE$43,'RevPAR Raw Data'!AH$1,FALSE)</f>
        <v>54.716120629166099</v>
      </c>
      <c r="AV20" s="52">
        <f>VLOOKUP($A20,'RevPAR Raw Data'!$B$6:$BE$43,'RevPAR Raw Data'!AI$1,FALSE)</f>
        <v>62.149871360074798</v>
      </c>
      <c r="AW20" s="52">
        <f>VLOOKUP($A20,'RevPAR Raw Data'!$B$6:$BE$43,'RevPAR Raw Data'!AJ$1,FALSE)</f>
        <v>63.4441986317389</v>
      </c>
      <c r="AX20" s="52">
        <f>VLOOKUP($A20,'RevPAR Raw Data'!$B$6:$BE$43,'RevPAR Raw Data'!AK$1,FALSE)</f>
        <v>60.9758001988071</v>
      </c>
      <c r="AY20" s="53">
        <f>VLOOKUP($A20,'RevPAR Raw Data'!$B$6:$BE$43,'RevPAR Raw Data'!AL$1,FALSE)</f>
        <v>58.7132089814056</v>
      </c>
      <c r="AZ20" s="52">
        <f>VLOOKUP($A20,'RevPAR Raw Data'!$B$6:$BE$43,'RevPAR Raw Data'!AN$1,FALSE)</f>
        <v>71.414567302069898</v>
      </c>
      <c r="BA20" s="52">
        <f>VLOOKUP($A20,'RevPAR Raw Data'!$B$6:$BE$43,'RevPAR Raw Data'!AO$1,FALSE)</f>
        <v>78.3982548824698</v>
      </c>
      <c r="BB20" s="53">
        <f>VLOOKUP($A20,'RevPAR Raw Data'!$B$6:$BE$43,'RevPAR Raw Data'!AP$1,FALSE)</f>
        <v>74.906411092269906</v>
      </c>
      <c r="BC20" s="54">
        <f>VLOOKUP($A20,'RevPAR Raw Data'!$B$6:$BE$43,'RevPAR Raw Data'!AR$1,FALSE)</f>
        <v>63.339838155938303</v>
      </c>
      <c r="BE20" s="47">
        <f>VLOOKUP($A20,'RevPAR Raw Data'!$B$6:$BE$43,'RevPAR Raw Data'!AT$1,FALSE)</f>
        <v>7.8359678994078097</v>
      </c>
      <c r="BF20" s="48">
        <f>VLOOKUP($A20,'RevPAR Raw Data'!$B$6:$BE$43,'RevPAR Raw Data'!AU$1,FALSE)</f>
        <v>0.76642069519885803</v>
      </c>
      <c r="BG20" s="48">
        <f>VLOOKUP($A20,'RevPAR Raw Data'!$B$6:$BE$43,'RevPAR Raw Data'!AV$1,FALSE)</f>
        <v>4.4303205442674001</v>
      </c>
      <c r="BH20" s="48">
        <f>VLOOKUP($A20,'RevPAR Raw Data'!$B$6:$BE$43,'RevPAR Raw Data'!AW$1,FALSE)</f>
        <v>-1.94401554970968</v>
      </c>
      <c r="BI20" s="48">
        <f>VLOOKUP($A20,'RevPAR Raw Data'!$B$6:$BE$43,'RevPAR Raw Data'!AX$1,FALSE)</f>
        <v>-4.4433344683316296</v>
      </c>
      <c r="BJ20" s="49">
        <f>VLOOKUP($A20,'RevPAR Raw Data'!$B$6:$BE$43,'RevPAR Raw Data'!AY$1,FALSE)</f>
        <v>0.94859900657882401</v>
      </c>
      <c r="BK20" s="48">
        <f>VLOOKUP($A20,'RevPAR Raw Data'!$B$6:$BE$43,'RevPAR Raw Data'!BA$1,FALSE)</f>
        <v>-5.7754468398827603</v>
      </c>
      <c r="BL20" s="48">
        <f>VLOOKUP($A20,'RevPAR Raw Data'!$B$6:$BE$43,'RevPAR Raw Data'!BB$1,FALSE)</f>
        <v>-1.07146843906248</v>
      </c>
      <c r="BM20" s="49">
        <f>VLOOKUP($A20,'RevPAR Raw Data'!$B$6:$BE$43,'RevPAR Raw Data'!BC$1,FALSE)</f>
        <v>-3.3710370646907402</v>
      </c>
      <c r="BN20" s="50">
        <f>VLOOKUP($A20,'RevPAR Raw Data'!$B$6:$BE$43,'RevPAR Raw Data'!BE$1,FALSE)</f>
        <v>-0.55351628848161105</v>
      </c>
    </row>
    <row r="21" spans="1:66" x14ac:dyDescent="0.25">
      <c r="A21" s="63" t="s">
        <v>90</v>
      </c>
      <c r="B21" s="47">
        <f>VLOOKUP($A21,'Occupancy Raw Data'!$B$8:$BE$45,'Occupancy Raw Data'!AG$3,FALSE)</f>
        <v>59.535666856383898</v>
      </c>
      <c r="C21" s="48">
        <f>VLOOKUP($A21,'Occupancy Raw Data'!$B$8:$BE$45,'Occupancy Raw Data'!AH$3,FALSE)</f>
        <v>73.887782204515204</v>
      </c>
      <c r="D21" s="48">
        <f>VLOOKUP($A21,'Occupancy Raw Data'!$B$8:$BE$45,'Occupancy Raw Data'!AI$3,FALSE)</f>
        <v>85.728514513375004</v>
      </c>
      <c r="E21" s="48">
        <f>VLOOKUP($A21,'Occupancy Raw Data'!$B$8:$BE$45,'Occupancy Raw Data'!AJ$3,FALSE)</f>
        <v>84.865300701953998</v>
      </c>
      <c r="F21" s="48">
        <f>VLOOKUP($A21,'Occupancy Raw Data'!$B$8:$BE$45,'Occupancy Raw Data'!AK$3,FALSE)</f>
        <v>75.787326882944399</v>
      </c>
      <c r="G21" s="49">
        <f>VLOOKUP($A21,'Occupancy Raw Data'!$B$8:$BE$45,'Occupancy Raw Data'!AL$3,FALSE)</f>
        <v>75.960918231834498</v>
      </c>
      <c r="H21" s="48">
        <f>VLOOKUP($A21,'Occupancy Raw Data'!$B$8:$BE$45,'Occupancy Raw Data'!AN$3,FALSE)</f>
        <v>72.374786568013604</v>
      </c>
      <c r="I21" s="48">
        <f>VLOOKUP($A21,'Occupancy Raw Data'!$B$8:$BE$45,'Occupancy Raw Data'!AO$3,FALSE)</f>
        <v>73.655378486055696</v>
      </c>
      <c r="J21" s="49">
        <f>VLOOKUP($A21,'Occupancy Raw Data'!$B$8:$BE$45,'Occupancy Raw Data'!AP$3,FALSE)</f>
        <v>73.015082527034707</v>
      </c>
      <c r="K21" s="50">
        <f>VLOOKUP($A21,'Occupancy Raw Data'!$B$8:$BE$45,'Occupancy Raw Data'!AR$3,FALSE)</f>
        <v>75.119250887606</v>
      </c>
      <c r="M21" s="47">
        <f>VLOOKUP($A21,'Occupancy Raw Data'!$B$8:$BE$45,'Occupancy Raw Data'!AT$3,FALSE)</f>
        <v>4.80941844445372</v>
      </c>
      <c r="N21" s="48">
        <f>VLOOKUP($A21,'Occupancy Raw Data'!$B$8:$BE$45,'Occupancy Raw Data'!AU$3,FALSE)</f>
        <v>0.68183287016092498</v>
      </c>
      <c r="O21" s="48">
        <f>VLOOKUP($A21,'Occupancy Raw Data'!$B$8:$BE$45,'Occupancy Raw Data'!AV$3,FALSE)</f>
        <v>5.9340659340659299</v>
      </c>
      <c r="P21" s="48">
        <f>VLOOKUP($A21,'Occupancy Raw Data'!$B$8:$BE$45,'Occupancy Raw Data'!AW$3,FALSE)</f>
        <v>2.9161394225238602</v>
      </c>
      <c r="Q21" s="48">
        <f>VLOOKUP($A21,'Occupancy Raw Data'!$B$8:$BE$45,'Occupancy Raw Data'!AX$3,FALSE)</f>
        <v>2.4459047924346802</v>
      </c>
      <c r="R21" s="49">
        <f>VLOOKUP($A21,'Occupancy Raw Data'!$B$8:$BE$45,'Occupancy Raw Data'!AY$3,FALSE)</f>
        <v>3.3324515617035799</v>
      </c>
      <c r="S21" s="48">
        <f>VLOOKUP($A21,'Occupancy Raw Data'!$B$8:$BE$45,'Occupancy Raw Data'!BA$3,FALSE)</f>
        <v>1.3751868460388601</v>
      </c>
      <c r="T21" s="48">
        <f>VLOOKUP($A21,'Occupancy Raw Data'!$B$8:$BE$45,'Occupancy Raw Data'!BB$3,FALSE)</f>
        <v>0.697056153546881</v>
      </c>
      <c r="U21" s="49">
        <f>VLOOKUP($A21,'Occupancy Raw Data'!$B$8:$BE$45,'Occupancy Raw Data'!BC$3,FALSE)</f>
        <v>1.0320103693251701</v>
      </c>
      <c r="V21" s="50">
        <f>VLOOKUP($A21,'Occupancy Raw Data'!$B$8:$BE$45,'Occupancy Raw Data'!BE$3,FALSE)</f>
        <v>2.6831527276095199</v>
      </c>
      <c r="X21" s="51">
        <f>VLOOKUP($A21,'ADR Raw Data'!$B$6:$BE$43,'ADR Raw Data'!AG$1,FALSE)</f>
        <v>121.939350726946</v>
      </c>
      <c r="Y21" s="52">
        <f>VLOOKUP($A21,'ADR Raw Data'!$B$6:$BE$43,'ADR Raw Data'!AH$1,FALSE)</f>
        <v>143.45795134319701</v>
      </c>
      <c r="Z21" s="52">
        <f>VLOOKUP($A21,'ADR Raw Data'!$B$6:$BE$43,'ADR Raw Data'!AI$1,FALSE)</f>
        <v>162.44135518672101</v>
      </c>
      <c r="AA21" s="52">
        <f>VLOOKUP($A21,'ADR Raw Data'!$B$6:$BE$43,'ADR Raw Data'!AJ$1,FALSE)</f>
        <v>158.78551221147899</v>
      </c>
      <c r="AB21" s="52">
        <f>VLOOKUP($A21,'ADR Raw Data'!$B$6:$BE$43,'ADR Raw Data'!AK$1,FALSE)</f>
        <v>137.14563301833601</v>
      </c>
      <c r="AC21" s="53">
        <f>VLOOKUP($A21,'ADR Raw Data'!$B$6:$BE$43,'ADR Raw Data'!AL$1,FALSE)</f>
        <v>146.53500499512899</v>
      </c>
      <c r="AD21" s="52">
        <f>VLOOKUP($A21,'ADR Raw Data'!$B$6:$BE$43,'ADR Raw Data'!AN$1,FALSE)</f>
        <v>121.37670860775199</v>
      </c>
      <c r="AE21" s="52">
        <f>VLOOKUP($A21,'ADR Raw Data'!$B$6:$BE$43,'ADR Raw Data'!AO$1,FALSE)</f>
        <v>118.25554267683999</v>
      </c>
      <c r="AF21" s="53">
        <f>VLOOKUP($A21,'ADR Raw Data'!$B$6:$BE$43,'ADR Raw Data'!AP$1,FALSE)</f>
        <v>119.802440319594</v>
      </c>
      <c r="AG21" s="54">
        <f>VLOOKUP($A21,'ADR Raw Data'!$B$6:$BE$43,'ADR Raw Data'!AR$1,FALSE)</f>
        <v>139.11107421505</v>
      </c>
      <c r="AI21" s="47">
        <f>VLOOKUP($A21,'ADR Raw Data'!$B$6:$BE$43,'ADR Raw Data'!AT$1,FALSE)</f>
        <v>0.45001519184564898</v>
      </c>
      <c r="AJ21" s="48">
        <f>VLOOKUP($A21,'ADR Raw Data'!$B$6:$BE$43,'ADR Raw Data'!AU$1,FALSE)</f>
        <v>1.11228397525089</v>
      </c>
      <c r="AK21" s="48">
        <f>VLOOKUP($A21,'ADR Raw Data'!$B$6:$BE$43,'ADR Raw Data'!AV$1,FALSE)</f>
        <v>7.5962590442022302</v>
      </c>
      <c r="AL21" s="48">
        <f>VLOOKUP($A21,'ADR Raw Data'!$B$6:$BE$43,'ADR Raw Data'!AW$1,FALSE)</f>
        <v>5.9901703072144104</v>
      </c>
      <c r="AM21" s="48">
        <f>VLOOKUP($A21,'ADR Raw Data'!$B$6:$BE$43,'ADR Raw Data'!AX$1,FALSE)</f>
        <v>1.7251405909070801</v>
      </c>
      <c r="AN21" s="49">
        <f>VLOOKUP($A21,'ADR Raw Data'!$B$6:$BE$43,'ADR Raw Data'!AY$1,FALSE)</f>
        <v>3.8707957679336098</v>
      </c>
      <c r="AO21" s="48">
        <f>VLOOKUP($A21,'ADR Raw Data'!$B$6:$BE$43,'ADR Raw Data'!BA$1,FALSE)</f>
        <v>4.3731934780274297</v>
      </c>
      <c r="AP21" s="48">
        <f>VLOOKUP($A21,'ADR Raw Data'!$B$6:$BE$43,'ADR Raw Data'!BB$1,FALSE)</f>
        <v>3.6982296098038501</v>
      </c>
      <c r="AQ21" s="49">
        <f>VLOOKUP($A21,'ADR Raw Data'!$B$6:$BE$43,'ADR Raw Data'!BC$1,FALSE)</f>
        <v>4.0394681137005701</v>
      </c>
      <c r="AR21" s="50">
        <f>VLOOKUP($A21,'ADR Raw Data'!$B$6:$BE$43,'ADR Raw Data'!BE$1,FALSE)</f>
        <v>4.00248809432175</v>
      </c>
      <c r="AT21" s="51">
        <f>VLOOKUP($A21,'RevPAR Raw Data'!$B$6:$BE$43,'RevPAR Raw Data'!AG$1,FALSE)</f>
        <v>72.597405615632695</v>
      </c>
      <c r="AU21" s="52">
        <f>VLOOKUP($A21,'RevPAR Raw Data'!$B$6:$BE$43,'RevPAR Raw Data'!AH$1,FALSE)</f>
        <v>105.997898643521</v>
      </c>
      <c r="AV21" s="52">
        <f>VLOOKUP($A21,'RevPAR Raw Data'!$B$6:$BE$43,'RevPAR Raw Data'!AI$1,FALSE)</f>
        <v>139.258560756972</v>
      </c>
      <c r="AW21" s="52">
        <f>VLOOKUP($A21,'RevPAR Raw Data'!$B$6:$BE$43,'RevPAR Raw Data'!AJ$1,FALSE)</f>
        <v>134.75380240940899</v>
      </c>
      <c r="AX21" s="52">
        <f>VLOOKUP($A21,'RevPAR Raw Data'!$B$6:$BE$43,'RevPAR Raw Data'!AK$1,FALSE)</f>
        <v>103.93900920129001</v>
      </c>
      <c r="AY21" s="53">
        <f>VLOOKUP($A21,'RevPAR Raw Data'!$B$6:$BE$43,'RevPAR Raw Data'!AL$1,FALSE)</f>
        <v>111.309335325365</v>
      </c>
      <c r="AZ21" s="52">
        <f>VLOOKUP($A21,'RevPAR Raw Data'!$B$6:$BE$43,'RevPAR Raw Data'!AN$1,FALSE)</f>
        <v>87.846133798140698</v>
      </c>
      <c r="BA21" s="52">
        <f>VLOOKUP($A21,'RevPAR Raw Data'!$B$6:$BE$43,'RevPAR Raw Data'!AO$1,FALSE)</f>
        <v>87.1015675393663</v>
      </c>
      <c r="BB21" s="53">
        <f>VLOOKUP($A21,'RevPAR Raw Data'!$B$6:$BE$43,'RevPAR Raw Data'!AP$1,FALSE)</f>
        <v>87.473850668753499</v>
      </c>
      <c r="BC21" s="54">
        <f>VLOOKUP($A21,'RevPAR Raw Data'!$B$6:$BE$43,'RevPAR Raw Data'!AR$1,FALSE)</f>
        <v>104.49919685204701</v>
      </c>
      <c r="BE21" s="47">
        <f>VLOOKUP($A21,'RevPAR Raw Data'!$B$6:$BE$43,'RevPAR Raw Data'!AT$1,FALSE)</f>
        <v>5.2810767499388298</v>
      </c>
      <c r="BF21" s="48">
        <f>VLOOKUP($A21,'RevPAR Raw Data'!$B$6:$BE$43,'RevPAR Raw Data'!AU$1,FALSE)</f>
        <v>1.80170076316461</v>
      </c>
      <c r="BG21" s="48">
        <f>VLOOKUP($A21,'RevPAR Raw Data'!$B$6:$BE$43,'RevPAR Raw Data'!AV$1,FALSE)</f>
        <v>13.9810919984735</v>
      </c>
      <c r="BH21" s="48">
        <f>VLOOKUP($A21,'RevPAR Raw Data'!$B$6:$BE$43,'RevPAR Raw Data'!AW$1,FALSE)</f>
        <v>9.0809914475432798</v>
      </c>
      <c r="BI21" s="48">
        <f>VLOOKUP($A21,'RevPAR Raw Data'!$B$6:$BE$43,'RevPAR Raw Data'!AX$1,FALSE)</f>
        <v>4.2132406797310002</v>
      </c>
      <c r="BJ21" s="49">
        <f>VLOOKUP($A21,'RevPAR Raw Data'!$B$6:$BE$43,'RevPAR Raw Data'!AY$1,FALSE)</f>
        <v>7.3322397236560501</v>
      </c>
      <c r="BK21" s="48">
        <f>VLOOKUP($A21,'RevPAR Raw Data'!$B$6:$BE$43,'RevPAR Raw Data'!BA$1,FALSE)</f>
        <v>5.8085199055279597</v>
      </c>
      <c r="BL21" s="48">
        <f>VLOOKUP($A21,'RevPAR Raw Data'!$B$6:$BE$43,'RevPAR Raw Data'!BB$1,FALSE)</f>
        <v>4.4210645004181597</v>
      </c>
      <c r="BM21" s="49">
        <f>VLOOKUP($A21,'RevPAR Raw Data'!$B$6:$BE$43,'RevPAR Raw Data'!BC$1,FALSE)</f>
        <v>5.1131662128247202</v>
      </c>
      <c r="BN21" s="50">
        <f>VLOOKUP($A21,'RevPAR Raw Data'!$B$6:$BE$43,'RevPAR Raw Data'!BE$1,FALSE)</f>
        <v>6.7930336904063102</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48.567060047925203</v>
      </c>
      <c r="C23" s="48">
        <f>VLOOKUP($A23,'Occupancy Raw Data'!$B$8:$BE$45,'Occupancy Raw Data'!AH$3,FALSE)</f>
        <v>54.367133789093899</v>
      </c>
      <c r="D23" s="48">
        <f>VLOOKUP($A23,'Occupancy Raw Data'!$B$8:$BE$45,'Occupancy Raw Data'!AI$3,FALSE)</f>
        <v>57.848364214005898</v>
      </c>
      <c r="E23" s="48">
        <f>VLOOKUP($A23,'Occupancy Raw Data'!$B$8:$BE$45,'Occupancy Raw Data'!AJ$3,FALSE)</f>
        <v>59.037500562733499</v>
      </c>
      <c r="F23" s="48">
        <f>VLOOKUP($A23,'Occupancy Raw Data'!$B$8:$BE$45,'Occupancy Raw Data'!AK$3,FALSE)</f>
        <v>59.917294248541701</v>
      </c>
      <c r="G23" s="49">
        <f>VLOOKUP($A23,'Occupancy Raw Data'!$B$8:$BE$45,'Occupancy Raw Data'!AL$3,FALSE)</f>
        <v>55.945876086483999</v>
      </c>
      <c r="H23" s="48">
        <f>VLOOKUP($A23,'Occupancy Raw Data'!$B$8:$BE$45,'Occupancy Raw Data'!AN$3,FALSE)</f>
        <v>71.051514839771599</v>
      </c>
      <c r="I23" s="48">
        <f>VLOOKUP($A23,'Occupancy Raw Data'!$B$8:$BE$45,'Occupancy Raw Data'!AO$3,FALSE)</f>
        <v>73.523738490818303</v>
      </c>
      <c r="J23" s="49">
        <f>VLOOKUP($A23,'Occupancy Raw Data'!$B$8:$BE$45,'Occupancy Raw Data'!AP$3,FALSE)</f>
        <v>72.287626665294894</v>
      </c>
      <c r="K23" s="50">
        <f>VLOOKUP($A23,'Occupancy Raw Data'!$B$8:$BE$45,'Occupancy Raw Data'!AR$3,FALSE)</f>
        <v>60.615020589172701</v>
      </c>
      <c r="M23" s="47">
        <f>VLOOKUP($A23,'Occupancy Raw Data'!$B$8:$BE$45,'Occupancy Raw Data'!AT$3,FALSE)</f>
        <v>5.0405590587326703</v>
      </c>
      <c r="N23" s="48">
        <f>VLOOKUP($A23,'Occupancy Raw Data'!$B$8:$BE$45,'Occupancy Raw Data'!AU$3,FALSE)</f>
        <v>5.0183282789855896</v>
      </c>
      <c r="O23" s="48">
        <f>VLOOKUP($A23,'Occupancy Raw Data'!$B$8:$BE$45,'Occupancy Raw Data'!AV$3,FALSE)</f>
        <v>4.7933009959186501</v>
      </c>
      <c r="P23" s="48">
        <f>VLOOKUP($A23,'Occupancy Raw Data'!$B$8:$BE$45,'Occupancy Raw Data'!AW$3,FALSE)</f>
        <v>2.7691299335099799</v>
      </c>
      <c r="Q23" s="48">
        <f>VLOOKUP($A23,'Occupancy Raw Data'!$B$8:$BE$45,'Occupancy Raw Data'!AX$3,FALSE)</f>
        <v>-1.2022084678048599</v>
      </c>
      <c r="R23" s="49">
        <f>VLOOKUP($A23,'Occupancy Raw Data'!$B$8:$BE$45,'Occupancy Raw Data'!AY$3,FALSE)</f>
        <v>3.1093873918395301</v>
      </c>
      <c r="S23" s="48">
        <f>VLOOKUP($A23,'Occupancy Raw Data'!$B$8:$BE$45,'Occupancy Raw Data'!BA$3,FALSE)</f>
        <v>-3.1422747527549899</v>
      </c>
      <c r="T23" s="48">
        <f>VLOOKUP($A23,'Occupancy Raw Data'!$B$8:$BE$45,'Occupancy Raw Data'!BB$3,FALSE)</f>
        <v>-3.0798697388583798</v>
      </c>
      <c r="U23" s="49">
        <f>VLOOKUP($A23,'Occupancy Raw Data'!$B$8:$BE$45,'Occupancy Raw Data'!BC$3,FALSE)</f>
        <v>-3.1105487314827198</v>
      </c>
      <c r="V23" s="50">
        <f>VLOOKUP($A23,'Occupancy Raw Data'!$B$8:$BE$45,'Occupancy Raw Data'!BE$3,FALSE)</f>
        <v>0.90479965332348</v>
      </c>
      <c r="X23" s="51">
        <f>VLOOKUP($A23,'ADR Raw Data'!$B$6:$BE$43,'ADR Raw Data'!AG$1,FALSE)</f>
        <v>105.010297108427</v>
      </c>
      <c r="Y23" s="52">
        <f>VLOOKUP($A23,'ADR Raw Data'!$B$6:$BE$43,'ADR Raw Data'!AH$1,FALSE)</f>
        <v>105.580268484432</v>
      </c>
      <c r="Z23" s="52">
        <f>VLOOKUP($A23,'ADR Raw Data'!$B$6:$BE$43,'ADR Raw Data'!AI$1,FALSE)</f>
        <v>108.252574832405</v>
      </c>
      <c r="AA23" s="52">
        <f>VLOOKUP($A23,'ADR Raw Data'!$B$6:$BE$43,'ADR Raw Data'!AJ$1,FALSE)</f>
        <v>108.288334640188</v>
      </c>
      <c r="AB23" s="52">
        <f>VLOOKUP($A23,'ADR Raw Data'!$B$6:$BE$43,'ADR Raw Data'!AK$1,FALSE)</f>
        <v>111.476012524955</v>
      </c>
      <c r="AC23" s="53">
        <f>VLOOKUP($A23,'ADR Raw Data'!$B$6:$BE$43,'ADR Raw Data'!AL$1,FALSE)</f>
        <v>107.867740128675</v>
      </c>
      <c r="AD23" s="52">
        <f>VLOOKUP($A23,'ADR Raw Data'!$B$6:$BE$43,'ADR Raw Data'!AN$1,FALSE)</f>
        <v>134.29588576715901</v>
      </c>
      <c r="AE23" s="52">
        <f>VLOOKUP($A23,'ADR Raw Data'!$B$6:$BE$43,'ADR Raw Data'!AO$1,FALSE)</f>
        <v>138.72966886576299</v>
      </c>
      <c r="AF23" s="53">
        <f>VLOOKUP($A23,'ADR Raw Data'!$B$6:$BE$43,'ADR Raw Data'!AP$1,FALSE)</f>
        <v>136.55068595984</v>
      </c>
      <c r="AG23" s="54">
        <f>VLOOKUP($A23,'ADR Raw Data'!$B$6:$BE$43,'ADR Raw Data'!AR$1,FALSE)</f>
        <v>117.641151955666</v>
      </c>
      <c r="AI23" s="47">
        <f>VLOOKUP($A23,'ADR Raw Data'!$B$6:$BE$43,'ADR Raw Data'!AT$1,FALSE)</f>
        <v>5.4167853950387101</v>
      </c>
      <c r="AJ23" s="48">
        <f>VLOOKUP($A23,'ADR Raw Data'!$B$6:$BE$43,'ADR Raw Data'!AU$1,FALSE)</f>
        <v>3.5723306538424802</v>
      </c>
      <c r="AK23" s="48">
        <f>VLOOKUP($A23,'ADR Raw Data'!$B$6:$BE$43,'ADR Raw Data'!AV$1,FALSE)</f>
        <v>4.0986230332109699</v>
      </c>
      <c r="AL23" s="48">
        <f>VLOOKUP($A23,'ADR Raw Data'!$B$6:$BE$43,'ADR Raw Data'!AW$1,FALSE)</f>
        <v>2.05923245538072</v>
      </c>
      <c r="AM23" s="48">
        <f>VLOOKUP($A23,'ADR Raw Data'!$B$6:$BE$43,'ADR Raw Data'!AX$1,FALSE)</f>
        <v>1.8043811208554199</v>
      </c>
      <c r="AN23" s="49">
        <f>VLOOKUP($A23,'ADR Raw Data'!$B$6:$BE$43,'ADR Raw Data'!AY$1,FALSE)</f>
        <v>3.1918800564468399</v>
      </c>
      <c r="AO23" s="48">
        <f>VLOOKUP($A23,'ADR Raw Data'!$B$6:$BE$43,'ADR Raw Data'!BA$1,FALSE)</f>
        <v>-0.32472077761738599</v>
      </c>
      <c r="AP23" s="48">
        <f>VLOOKUP($A23,'ADR Raw Data'!$B$6:$BE$43,'ADR Raw Data'!BB$1,FALSE)</f>
        <v>-9.6372094545068808E-3</v>
      </c>
      <c r="AQ23" s="49">
        <f>VLOOKUP($A23,'ADR Raw Data'!$B$6:$BE$43,'ADR Raw Data'!BC$1,FALSE)</f>
        <v>-0.16170530072436201</v>
      </c>
      <c r="AR23" s="50">
        <f>VLOOKUP($A23,'ADR Raw Data'!$B$6:$BE$43,'ADR Raw Data'!BE$1,FALSE)</f>
        <v>1.4417649122091301</v>
      </c>
      <c r="AT23" s="51">
        <f>VLOOKUP($A23,'RevPAR Raw Data'!$B$6:$BE$43,'RevPAR Raw Data'!AG$1,FALSE)</f>
        <v>51.0004140531546</v>
      </c>
      <c r="AU23" s="52">
        <f>VLOOKUP($A23,'RevPAR Raw Data'!$B$6:$BE$43,'RevPAR Raw Data'!AH$1,FALSE)</f>
        <v>57.400965821816001</v>
      </c>
      <c r="AV23" s="52">
        <f>VLOOKUP($A23,'RevPAR Raw Data'!$B$6:$BE$43,'RevPAR Raw Data'!AI$1,FALSE)</f>
        <v>62.622343760089002</v>
      </c>
      <c r="AW23" s="52">
        <f>VLOOKUP($A23,'RevPAR Raw Data'!$B$6:$BE$43,'RevPAR Raw Data'!AJ$1,FALSE)</f>
        <v>63.930726172575902</v>
      </c>
      <c r="AX23" s="52">
        <f>VLOOKUP($A23,'RevPAR Raw Data'!$B$6:$BE$43,'RevPAR Raw Data'!AK$1,FALSE)</f>
        <v>66.793410441118695</v>
      </c>
      <c r="AY23" s="53">
        <f>VLOOKUP($A23,'RevPAR Raw Data'!$B$6:$BE$43,'RevPAR Raw Data'!AL$1,FALSE)</f>
        <v>60.347552229679401</v>
      </c>
      <c r="AZ23" s="52">
        <f>VLOOKUP($A23,'RevPAR Raw Data'!$B$6:$BE$43,'RevPAR Raw Data'!AN$1,FALSE)</f>
        <v>95.419261205056301</v>
      </c>
      <c r="BA23" s="52">
        <f>VLOOKUP($A23,'RevPAR Raw Data'!$B$6:$BE$43,'RevPAR Raw Data'!AO$1,FALSE)</f>
        <v>101.999238946041</v>
      </c>
      <c r="BB23" s="53">
        <f>VLOOKUP($A23,'RevPAR Raw Data'!$B$6:$BE$43,'RevPAR Raw Data'!AP$1,FALSE)</f>
        <v>98.709250075548994</v>
      </c>
      <c r="BC23" s="54">
        <f>VLOOKUP($A23,'RevPAR Raw Data'!$B$6:$BE$43,'RevPAR Raw Data'!AR$1,FALSE)</f>
        <v>71.308208479266995</v>
      </c>
      <c r="BE23" s="47">
        <f>VLOOKUP($A23,'RevPAR Raw Data'!$B$6:$BE$43,'RevPAR Raw Data'!AT$1,FALSE)</f>
        <v>10.7303807206931</v>
      </c>
      <c r="BF23" s="48">
        <f>VLOOKUP($A23,'RevPAR Raw Data'!$B$6:$BE$43,'RevPAR Raw Data'!AU$1,FALSE)</f>
        <v>8.7699302122487204</v>
      </c>
      <c r="BG23" s="48">
        <f>VLOOKUP($A23,'RevPAR Raw Data'!$B$6:$BE$43,'RevPAR Raw Data'!AV$1,FALSE)</f>
        <v>9.0883833677994694</v>
      </c>
      <c r="BH23" s="48">
        <f>VLOOKUP($A23,'RevPAR Raw Data'!$B$6:$BE$43,'RevPAR Raw Data'!AW$1,FALSE)</f>
        <v>4.8853852112132001</v>
      </c>
      <c r="BI23" s="48">
        <f>VLOOKUP($A23,'RevPAR Raw Data'!$B$6:$BE$43,'RevPAR Raw Data'!AX$1,FALSE)</f>
        <v>0.58048023042415597</v>
      </c>
      <c r="BJ23" s="49">
        <f>VLOOKUP($A23,'RevPAR Raw Data'!$B$6:$BE$43,'RevPAR Raw Data'!AY$1,FALSE)</f>
        <v>6.4005153643241703</v>
      </c>
      <c r="BK23" s="48">
        <f>VLOOKUP($A23,'RevPAR Raw Data'!$B$6:$BE$43,'RevPAR Raw Data'!BA$1,FALSE)</f>
        <v>-3.45679191136036</v>
      </c>
      <c r="BL23" s="48">
        <f>VLOOKUP($A23,'RevPAR Raw Data'!$B$6:$BE$43,'RevPAR Raw Data'!BB$1,FALSE)</f>
        <v>-3.0892101348152301</v>
      </c>
      <c r="BM23" s="49">
        <f>VLOOKUP($A23,'RevPAR Raw Data'!$B$6:$BE$43,'RevPAR Raw Data'!BC$1,FALSE)</f>
        <v>-3.2672241100266599</v>
      </c>
      <c r="BN23" s="50">
        <f>VLOOKUP($A23,'RevPAR Raw Data'!$B$6:$BE$43,'RevPAR Raw Data'!BE$1,FALSE)</f>
        <v>2.3596096494600198</v>
      </c>
    </row>
    <row r="24" spans="1:66" x14ac:dyDescent="0.25">
      <c r="A24" s="63" t="s">
        <v>91</v>
      </c>
      <c r="B24" s="47">
        <f>VLOOKUP($A24,'Occupancy Raw Data'!$B$8:$BE$45,'Occupancy Raw Data'!AG$3,FALSE)</f>
        <v>54.512743628185902</v>
      </c>
      <c r="C24" s="48">
        <f>VLOOKUP($A24,'Occupancy Raw Data'!$B$8:$BE$45,'Occupancy Raw Data'!AH$3,FALSE)</f>
        <v>66.442493039194602</v>
      </c>
      <c r="D24" s="48">
        <f>VLOOKUP($A24,'Occupancy Raw Data'!$B$8:$BE$45,'Occupancy Raw Data'!AI$3,FALSE)</f>
        <v>70.734632683658106</v>
      </c>
      <c r="E24" s="48">
        <f>VLOOKUP($A24,'Occupancy Raw Data'!$B$8:$BE$45,'Occupancy Raw Data'!AJ$3,FALSE)</f>
        <v>70.983079888627103</v>
      </c>
      <c r="F24" s="48">
        <f>VLOOKUP($A24,'Occupancy Raw Data'!$B$8:$BE$45,'Occupancy Raw Data'!AK$3,FALSE)</f>
        <v>68.190190618976203</v>
      </c>
      <c r="G24" s="49">
        <f>VLOOKUP($A24,'Occupancy Raw Data'!$B$8:$BE$45,'Occupancy Raw Data'!AL$3,FALSE)</f>
        <v>66.172627971728403</v>
      </c>
      <c r="H24" s="48">
        <f>VLOOKUP($A24,'Occupancy Raw Data'!$B$8:$BE$45,'Occupancy Raw Data'!AN$3,FALSE)</f>
        <v>71.694408877507399</v>
      </c>
      <c r="I24" s="48">
        <f>VLOOKUP($A24,'Occupancy Raw Data'!$B$8:$BE$45,'Occupancy Raw Data'!AO$3,FALSE)</f>
        <v>72.518139137857403</v>
      </c>
      <c r="J24" s="49">
        <f>VLOOKUP($A24,'Occupancy Raw Data'!$B$8:$BE$45,'Occupancy Raw Data'!AP$3,FALSE)</f>
        <v>72.106274007682401</v>
      </c>
      <c r="K24" s="50">
        <f>VLOOKUP($A24,'Occupancy Raw Data'!$B$8:$BE$45,'Occupancy Raw Data'!AR$3,FALSE)</f>
        <v>67.8723599352018</v>
      </c>
      <c r="M24" s="47">
        <f>VLOOKUP($A24,'Occupancy Raw Data'!$B$8:$BE$45,'Occupancy Raw Data'!AT$3,FALSE)</f>
        <v>-0.893667594841003</v>
      </c>
      <c r="N24" s="48">
        <f>VLOOKUP($A24,'Occupancy Raw Data'!$B$8:$BE$45,'Occupancy Raw Data'!AU$3,FALSE)</f>
        <v>-1.88226854855765</v>
      </c>
      <c r="O24" s="48">
        <f>VLOOKUP($A24,'Occupancy Raw Data'!$B$8:$BE$45,'Occupancy Raw Data'!AV$3,FALSE)</f>
        <v>-2.2756262638459801</v>
      </c>
      <c r="P24" s="48">
        <f>VLOOKUP($A24,'Occupancy Raw Data'!$B$8:$BE$45,'Occupancy Raw Data'!AW$3,FALSE)</f>
        <v>-3.1575788486440999</v>
      </c>
      <c r="Q24" s="48">
        <f>VLOOKUP($A24,'Occupancy Raw Data'!$B$8:$BE$45,'Occupancy Raw Data'!AX$3,FALSE)</f>
        <v>-2.1949908246046101</v>
      </c>
      <c r="R24" s="49">
        <f>VLOOKUP($A24,'Occupancy Raw Data'!$B$8:$BE$45,'Occupancy Raw Data'!AY$3,FALSE)</f>
        <v>-2.14659639767549</v>
      </c>
      <c r="S24" s="48">
        <f>VLOOKUP($A24,'Occupancy Raw Data'!$B$8:$BE$45,'Occupancy Raw Data'!BA$3,FALSE)</f>
        <v>-4.8383958861661798</v>
      </c>
      <c r="T24" s="48">
        <f>VLOOKUP($A24,'Occupancy Raw Data'!$B$8:$BE$45,'Occupancy Raw Data'!BB$3,FALSE)</f>
        <v>-5.4394037253860104</v>
      </c>
      <c r="U24" s="49">
        <f>VLOOKUP($A24,'Occupancy Raw Data'!$B$8:$BE$45,'Occupancy Raw Data'!BC$3,FALSE)</f>
        <v>-5.1415681568523199</v>
      </c>
      <c r="V24" s="50">
        <f>VLOOKUP($A24,'Occupancy Raw Data'!$B$8:$BE$45,'Occupancy Raw Data'!BE$3,FALSE)</f>
        <v>-3.06925203580795</v>
      </c>
      <c r="X24" s="51">
        <f>VLOOKUP($A24,'ADR Raw Data'!$B$6:$BE$43,'ADR Raw Data'!AG$1,FALSE)</f>
        <v>92.516727188433094</v>
      </c>
      <c r="Y24" s="52">
        <f>VLOOKUP($A24,'ADR Raw Data'!$B$6:$BE$43,'ADR Raw Data'!AH$1,FALSE)</f>
        <v>97.270957397975593</v>
      </c>
      <c r="Z24" s="52">
        <f>VLOOKUP($A24,'ADR Raw Data'!$B$6:$BE$43,'ADR Raw Data'!AI$1,FALSE)</f>
        <v>98.970890401501805</v>
      </c>
      <c r="AA24" s="52">
        <f>VLOOKUP($A24,'ADR Raw Data'!$B$6:$BE$43,'ADR Raw Data'!AJ$1,FALSE)</f>
        <v>98.018340709673495</v>
      </c>
      <c r="AB24" s="52">
        <f>VLOOKUP($A24,'ADR Raw Data'!$B$6:$BE$43,'ADR Raw Data'!AK$1,FALSE)</f>
        <v>96.687007324580605</v>
      </c>
      <c r="AC24" s="53">
        <f>VLOOKUP($A24,'ADR Raw Data'!$B$6:$BE$43,'ADR Raw Data'!AL$1,FALSE)</f>
        <v>96.891071945882899</v>
      </c>
      <c r="AD24" s="52">
        <f>VLOOKUP($A24,'ADR Raw Data'!$B$6:$BE$43,'ADR Raw Data'!AN$1,FALSE)</f>
        <v>107.18793492677599</v>
      </c>
      <c r="AE24" s="52">
        <f>VLOOKUP($A24,'ADR Raw Data'!$B$6:$BE$43,'ADR Raw Data'!AO$1,FALSE)</f>
        <v>108.202509917014</v>
      </c>
      <c r="AF24" s="53">
        <f>VLOOKUP($A24,'ADR Raw Data'!$B$6:$BE$43,'ADR Raw Data'!AP$1,FALSE)</f>
        <v>107.69812000651</v>
      </c>
      <c r="AG24" s="54">
        <f>VLOOKUP($A24,'ADR Raw Data'!$B$6:$BE$43,'ADR Raw Data'!AR$1,FALSE)</f>
        <v>100.179936539102</v>
      </c>
      <c r="AI24" s="47">
        <f>VLOOKUP($A24,'ADR Raw Data'!$B$6:$BE$43,'ADR Raw Data'!AT$1,FALSE)</f>
        <v>5.7222054903549697</v>
      </c>
      <c r="AJ24" s="48">
        <f>VLOOKUP($A24,'ADR Raw Data'!$B$6:$BE$43,'ADR Raw Data'!AU$1,FALSE)</f>
        <v>5.1763812951083503</v>
      </c>
      <c r="AK24" s="48">
        <f>VLOOKUP($A24,'ADR Raw Data'!$B$6:$BE$43,'ADR Raw Data'!AV$1,FALSE)</f>
        <v>4.1016456485733102</v>
      </c>
      <c r="AL24" s="48">
        <f>VLOOKUP($A24,'ADR Raw Data'!$B$6:$BE$43,'ADR Raw Data'!AW$1,FALSE)</f>
        <v>3.20636984910539</v>
      </c>
      <c r="AM24" s="48">
        <f>VLOOKUP($A24,'ADR Raw Data'!$B$6:$BE$43,'ADR Raw Data'!AX$1,FALSE)</f>
        <v>4.0802984056212201</v>
      </c>
      <c r="AN24" s="49">
        <f>VLOOKUP($A24,'ADR Raw Data'!$B$6:$BE$43,'ADR Raw Data'!AY$1,FALSE)</f>
        <v>4.3486535746950299</v>
      </c>
      <c r="AO24" s="48">
        <f>VLOOKUP($A24,'ADR Raw Data'!$B$6:$BE$43,'ADR Raw Data'!BA$1,FALSE)</f>
        <v>3.6093486292236898</v>
      </c>
      <c r="AP24" s="48">
        <f>VLOOKUP($A24,'ADR Raw Data'!$B$6:$BE$43,'ADR Raw Data'!BB$1,FALSE)</f>
        <v>2.5458502908863601</v>
      </c>
      <c r="AQ24" s="49">
        <f>VLOOKUP($A24,'ADR Raw Data'!$B$6:$BE$43,'ADR Raw Data'!BC$1,FALSE)</f>
        <v>3.0660930410155398</v>
      </c>
      <c r="AR24" s="50">
        <f>VLOOKUP($A24,'ADR Raw Data'!$B$6:$BE$43,'ADR Raw Data'!BE$1,FALSE)</f>
        <v>3.8522713274879199</v>
      </c>
      <c r="AT24" s="51">
        <f>VLOOKUP($A24,'RevPAR Raw Data'!$B$6:$BE$43,'RevPAR Raw Data'!AG$1,FALSE)</f>
        <v>50.4334063054187</v>
      </c>
      <c r="AU24" s="52">
        <f>VLOOKUP($A24,'RevPAR Raw Data'!$B$6:$BE$43,'RevPAR Raw Data'!AH$1,FALSE)</f>
        <v>64.629249098307895</v>
      </c>
      <c r="AV24" s="52">
        <f>VLOOKUP($A24,'RevPAR Raw Data'!$B$6:$BE$43,'RevPAR Raw Data'!AI$1,FALSE)</f>
        <v>70.006695789248198</v>
      </c>
      <c r="AW24" s="52">
        <f>VLOOKUP($A24,'RevPAR Raw Data'!$B$6:$BE$43,'RevPAR Raw Data'!AJ$1,FALSE)</f>
        <v>69.576437091454196</v>
      </c>
      <c r="AX24" s="52">
        <f>VLOOKUP($A24,'RevPAR Raw Data'!$B$6:$BE$43,'RevPAR Raw Data'!AK$1,FALSE)</f>
        <v>65.931054598415002</v>
      </c>
      <c r="AY24" s="53">
        <f>VLOOKUP($A24,'RevPAR Raw Data'!$B$6:$BE$43,'RevPAR Raw Data'!AL$1,FALSE)</f>
        <v>64.115368576568798</v>
      </c>
      <c r="AZ24" s="52">
        <f>VLOOKUP($A24,'RevPAR Raw Data'!$B$6:$BE$43,'RevPAR Raw Data'!AN$1,FALSE)</f>
        <v>76.847756333760103</v>
      </c>
      <c r="BA24" s="52">
        <f>VLOOKUP($A24,'RevPAR Raw Data'!$B$6:$BE$43,'RevPAR Raw Data'!AO$1,FALSE)</f>
        <v>78.466446692274801</v>
      </c>
      <c r="BB24" s="53">
        <f>VLOOKUP($A24,'RevPAR Raw Data'!$B$6:$BE$43,'RevPAR Raw Data'!AP$1,FALSE)</f>
        <v>77.657101513017395</v>
      </c>
      <c r="BC24" s="54">
        <f>VLOOKUP($A24,'RevPAR Raw Data'!$B$6:$BE$43,'RevPAR Raw Data'!AR$1,FALSE)</f>
        <v>67.994487110676403</v>
      </c>
      <c r="BE24" s="47">
        <f>VLOOKUP($A24,'RevPAR Raw Data'!$B$6:$BE$43,'RevPAR Raw Data'!AT$1,FALSE)</f>
        <v>4.7774003993364502</v>
      </c>
      <c r="BF24" s="48">
        <f>VLOOKUP($A24,'RevPAR Raw Data'!$B$6:$BE$43,'RevPAR Raw Data'!AU$1,FALSE)</f>
        <v>3.1966793494794499</v>
      </c>
      <c r="BG24" s="48">
        <f>VLOOKUP($A24,'RevPAR Raw Data'!$B$6:$BE$43,'RevPAR Raw Data'!AV$1,FALSE)</f>
        <v>1.7326812590984999</v>
      </c>
      <c r="BH24" s="48">
        <f>VLOOKUP($A24,'RevPAR Raw Data'!$B$6:$BE$43,'RevPAR Raw Data'!AW$1,FALSE)</f>
        <v>-5.2452655703359302E-2</v>
      </c>
      <c r="BI24" s="48">
        <f>VLOOKUP($A24,'RevPAR Raw Data'!$B$6:$BE$43,'RevPAR Raw Data'!AX$1,FALSE)</f>
        <v>1.7957454053967301</v>
      </c>
      <c r="BJ24" s="49">
        <f>VLOOKUP($A24,'RevPAR Raw Data'!$B$6:$BE$43,'RevPAR Raw Data'!AY$1,FALSE)</f>
        <v>2.1087091360377399</v>
      </c>
      <c r="BK24" s="48">
        <f>VLOOKUP($A24,'RevPAR Raw Data'!$B$6:$BE$43,'RevPAR Raw Data'!BA$1,FALSE)</f>
        <v>-1.4036818325362399</v>
      </c>
      <c r="BL24" s="48">
        <f>VLOOKUP($A24,'RevPAR Raw Data'!$B$6:$BE$43,'RevPAR Raw Data'!BB$1,FALSE)</f>
        <v>-3.03203251006487</v>
      </c>
      <c r="BM24" s="49">
        <f>VLOOKUP($A24,'RevPAR Raw Data'!$B$6:$BE$43,'RevPAR Raw Data'!BC$1,FALSE)</f>
        <v>-2.2331203792931</v>
      </c>
      <c r="BN24" s="50">
        <f>VLOOKUP($A24,'RevPAR Raw Data'!$B$6:$BE$43,'RevPAR Raw Data'!BE$1,FALSE)</f>
        <v>0.66478337553619404</v>
      </c>
    </row>
    <row r="25" spans="1:66" x14ac:dyDescent="0.25">
      <c r="A25" s="63" t="s">
        <v>32</v>
      </c>
      <c r="B25" s="47">
        <f>VLOOKUP($A25,'Occupancy Raw Data'!$B$8:$BE$45,'Occupancy Raw Data'!AG$3,FALSE)</f>
        <v>50.480973263545003</v>
      </c>
      <c r="C25" s="48">
        <f>VLOOKUP($A25,'Occupancy Raw Data'!$B$8:$BE$45,'Occupancy Raw Data'!AH$3,FALSE)</f>
        <v>58.753006082897102</v>
      </c>
      <c r="D25" s="48">
        <f>VLOOKUP($A25,'Occupancy Raw Data'!$B$8:$BE$45,'Occupancy Raw Data'!AI$3,FALSE)</f>
        <v>62.8200594143443</v>
      </c>
      <c r="E25" s="48">
        <f>VLOOKUP($A25,'Occupancy Raw Data'!$B$8:$BE$45,'Occupancy Raw Data'!AJ$3,FALSE)</f>
        <v>62.4133540811996</v>
      </c>
      <c r="F25" s="48">
        <f>VLOOKUP($A25,'Occupancy Raw Data'!$B$8:$BE$45,'Occupancy Raw Data'!AK$3,FALSE)</f>
        <v>65.242608572641103</v>
      </c>
      <c r="G25" s="49">
        <f>VLOOKUP($A25,'Occupancy Raw Data'!$B$8:$BE$45,'Occupancy Raw Data'!AL$3,FALSE)</f>
        <v>59.942000282925399</v>
      </c>
      <c r="H25" s="48">
        <f>VLOOKUP($A25,'Occupancy Raw Data'!$B$8:$BE$45,'Occupancy Raw Data'!AN$3,FALSE)</f>
        <v>75.693167350403101</v>
      </c>
      <c r="I25" s="48">
        <f>VLOOKUP($A25,'Occupancy Raw Data'!$B$8:$BE$45,'Occupancy Raw Data'!AO$3,FALSE)</f>
        <v>76.6834064224076</v>
      </c>
      <c r="J25" s="49">
        <f>VLOOKUP($A25,'Occupancy Raw Data'!$B$8:$BE$45,'Occupancy Raw Data'!AP$3,FALSE)</f>
        <v>76.188286886405393</v>
      </c>
      <c r="K25" s="50">
        <f>VLOOKUP($A25,'Occupancy Raw Data'!$B$8:$BE$45,'Occupancy Raw Data'!AR$3,FALSE)</f>
        <v>64.583796455348306</v>
      </c>
      <c r="M25" s="47">
        <f>VLOOKUP($A25,'Occupancy Raw Data'!$B$8:$BE$45,'Occupancy Raw Data'!AT$3,FALSE)</f>
        <v>-4.0253636393411298</v>
      </c>
      <c r="N25" s="48">
        <f>VLOOKUP($A25,'Occupancy Raw Data'!$B$8:$BE$45,'Occupancy Raw Data'!AU$3,FALSE)</f>
        <v>0.69252084812792503</v>
      </c>
      <c r="O25" s="48">
        <f>VLOOKUP($A25,'Occupancy Raw Data'!$B$8:$BE$45,'Occupancy Raw Data'!AV$3,FALSE)</f>
        <v>0.79938855559533195</v>
      </c>
      <c r="P25" s="48">
        <f>VLOOKUP($A25,'Occupancy Raw Data'!$B$8:$BE$45,'Occupancy Raw Data'!AW$3,FALSE)</f>
        <v>-3.94648409346618</v>
      </c>
      <c r="Q25" s="48">
        <f>VLOOKUP($A25,'Occupancy Raw Data'!$B$8:$BE$45,'Occupancy Raw Data'!AX$3,FALSE)</f>
        <v>-3.7757227845363199</v>
      </c>
      <c r="R25" s="49">
        <f>VLOOKUP($A25,'Occupancy Raw Data'!$B$8:$BE$45,'Occupancy Raw Data'!AY$3,FALSE)</f>
        <v>-2.0713561137084802</v>
      </c>
      <c r="S25" s="48">
        <f>VLOOKUP($A25,'Occupancy Raw Data'!$B$8:$BE$45,'Occupancy Raw Data'!BA$3,FALSE)</f>
        <v>-2.75270542637185</v>
      </c>
      <c r="T25" s="48">
        <f>VLOOKUP($A25,'Occupancy Raw Data'!$B$8:$BE$45,'Occupancy Raw Data'!BB$3,FALSE)</f>
        <v>-3.3965682443618999</v>
      </c>
      <c r="U25" s="49">
        <f>VLOOKUP($A25,'Occupancy Raw Data'!$B$8:$BE$45,'Occupancy Raw Data'!BC$3,FALSE)</f>
        <v>-3.0777981550834701</v>
      </c>
      <c r="V25" s="50">
        <f>VLOOKUP($A25,'Occupancy Raw Data'!$B$8:$BE$45,'Occupancy Raw Data'!BE$3,FALSE)</f>
        <v>-2.4129062602264302</v>
      </c>
      <c r="X25" s="51">
        <f>VLOOKUP($A25,'ADR Raw Data'!$B$6:$BE$43,'ADR Raw Data'!AG$1,FALSE)</f>
        <v>80.965124057727294</v>
      </c>
      <c r="Y25" s="52">
        <f>VLOOKUP($A25,'ADR Raw Data'!$B$6:$BE$43,'ADR Raw Data'!AH$1,FALSE)</f>
        <v>85.635790362968706</v>
      </c>
      <c r="Z25" s="52">
        <f>VLOOKUP($A25,'ADR Raw Data'!$B$6:$BE$43,'ADR Raw Data'!AI$1,FALSE)</f>
        <v>88.757034228452397</v>
      </c>
      <c r="AA25" s="52">
        <f>VLOOKUP($A25,'ADR Raw Data'!$B$6:$BE$43,'ADR Raw Data'!AJ$1,FALSE)</f>
        <v>87.445929278105098</v>
      </c>
      <c r="AB25" s="52">
        <f>VLOOKUP($A25,'ADR Raw Data'!$B$6:$BE$43,'ADR Raw Data'!AK$1,FALSE)</f>
        <v>97.574216565481294</v>
      </c>
      <c r="AC25" s="53">
        <f>VLOOKUP($A25,'ADR Raw Data'!$B$6:$BE$43,'ADR Raw Data'!AL$1,FALSE)</f>
        <v>88.479098390484495</v>
      </c>
      <c r="AD25" s="52">
        <f>VLOOKUP($A25,'ADR Raw Data'!$B$6:$BE$43,'ADR Raw Data'!AN$1,FALSE)</f>
        <v>123.710873022473</v>
      </c>
      <c r="AE25" s="52">
        <f>VLOOKUP($A25,'ADR Raw Data'!$B$6:$BE$43,'ADR Raw Data'!AO$1,FALSE)</f>
        <v>123.081695531061</v>
      </c>
      <c r="AF25" s="53">
        <f>VLOOKUP($A25,'ADR Raw Data'!$B$6:$BE$43,'ADR Raw Data'!AP$1,FALSE)</f>
        <v>123.394239880703</v>
      </c>
      <c r="AG25" s="54">
        <f>VLOOKUP($A25,'ADR Raw Data'!$B$6:$BE$43,'ADR Raw Data'!AR$1,FALSE)</f>
        <v>100.247308120814</v>
      </c>
      <c r="AI25" s="47">
        <f>VLOOKUP($A25,'ADR Raw Data'!$B$6:$BE$43,'ADR Raw Data'!AT$1,FALSE)</f>
        <v>-2.62296907930534</v>
      </c>
      <c r="AJ25" s="48">
        <f>VLOOKUP($A25,'ADR Raw Data'!$B$6:$BE$43,'ADR Raw Data'!AU$1,FALSE)</f>
        <v>0.24990615539955599</v>
      </c>
      <c r="AK25" s="48">
        <f>VLOOKUP($A25,'ADR Raw Data'!$B$6:$BE$43,'ADR Raw Data'!AV$1,FALSE)</f>
        <v>1.6381291780120799</v>
      </c>
      <c r="AL25" s="48">
        <f>VLOOKUP($A25,'ADR Raw Data'!$B$6:$BE$43,'ADR Raw Data'!AW$1,FALSE)</f>
        <v>-0.99945029019127296</v>
      </c>
      <c r="AM25" s="48">
        <f>VLOOKUP($A25,'ADR Raw Data'!$B$6:$BE$43,'ADR Raw Data'!AX$1,FALSE)</f>
        <v>1.0032495307759199</v>
      </c>
      <c r="AN25" s="49">
        <f>VLOOKUP($A25,'ADR Raw Data'!$B$6:$BE$43,'ADR Raw Data'!AY$1,FALSE)</f>
        <v>-3.8712520658344997E-2</v>
      </c>
      <c r="AO25" s="48">
        <f>VLOOKUP($A25,'ADR Raw Data'!$B$6:$BE$43,'ADR Raw Data'!BA$1,FALSE)</f>
        <v>2.6768929129090799</v>
      </c>
      <c r="AP25" s="48">
        <f>VLOOKUP($A25,'ADR Raw Data'!$B$6:$BE$43,'ADR Raw Data'!BB$1,FALSE)</f>
        <v>-0.15881181097453101</v>
      </c>
      <c r="AQ25" s="49">
        <f>VLOOKUP($A25,'ADR Raw Data'!$B$6:$BE$43,'ADR Raw Data'!BC$1,FALSE)</f>
        <v>1.2297390084534301</v>
      </c>
      <c r="AR25" s="50">
        <f>VLOOKUP($A25,'ADR Raw Data'!$B$6:$BE$43,'ADR Raw Data'!BE$1,FALSE)</f>
        <v>0.405978090161982</v>
      </c>
      <c r="AT25" s="51">
        <f>VLOOKUP($A25,'RevPAR Raw Data'!$B$6:$BE$43,'RevPAR Raw Data'!AG$1,FALSE)</f>
        <v>40.871982628377403</v>
      </c>
      <c r="AU25" s="52">
        <f>VLOOKUP($A25,'RevPAR Raw Data'!$B$6:$BE$43,'RevPAR Raw Data'!AH$1,FALSE)</f>
        <v>50.313601121091999</v>
      </c>
      <c r="AV25" s="52">
        <f>VLOOKUP($A25,'RevPAR Raw Data'!$B$6:$BE$43,'RevPAR Raw Data'!AI$1,FALSE)</f>
        <v>55.757221636723699</v>
      </c>
      <c r="AW25" s="52">
        <f>VLOOKUP($A25,'RevPAR Raw Data'!$B$6:$BE$43,'RevPAR Raw Data'!AJ$1,FALSE)</f>
        <v>54.577937469939101</v>
      </c>
      <c r="AX25" s="52">
        <f>VLOOKUP($A25,'RevPAR Raw Data'!$B$6:$BE$43,'RevPAR Raw Data'!AK$1,FALSE)</f>
        <v>63.659964181638102</v>
      </c>
      <c r="AY25" s="53">
        <f>VLOOKUP($A25,'RevPAR Raw Data'!$B$6:$BE$43,'RevPAR Raw Data'!AL$1,FALSE)</f>
        <v>53.036141407554098</v>
      </c>
      <c r="AZ25" s="52">
        <f>VLOOKUP($A25,'RevPAR Raw Data'!$B$6:$BE$43,'RevPAR Raw Data'!AN$1,FALSE)</f>
        <v>93.6406781475456</v>
      </c>
      <c r="BA25" s="52">
        <f>VLOOKUP($A25,'RevPAR Raw Data'!$B$6:$BE$43,'RevPAR Raw Data'!AO$1,FALSE)</f>
        <v>94.383236815673996</v>
      </c>
      <c r="BB25" s="53">
        <f>VLOOKUP($A25,'RevPAR Raw Data'!$B$6:$BE$43,'RevPAR Raw Data'!AP$1,FALSE)</f>
        <v>94.011957481609798</v>
      </c>
      <c r="BC25" s="54">
        <f>VLOOKUP($A25,'RevPAR Raw Data'!$B$6:$BE$43,'RevPAR Raw Data'!AR$1,FALSE)</f>
        <v>64.743517428712806</v>
      </c>
      <c r="BE25" s="47">
        <f>VLOOKUP($A25,'RevPAR Raw Data'!$B$6:$BE$43,'RevPAR Raw Data'!AT$1,FALSE)</f>
        <v>-6.5427486750569503</v>
      </c>
      <c r="BF25" s="48">
        <f>VLOOKUP($A25,'RevPAR Raw Data'!$B$6:$BE$43,'RevPAR Raw Data'!AU$1,FALSE)</f>
        <v>0.94415765575437904</v>
      </c>
      <c r="BG25" s="48">
        <f>VLOOKUP($A25,'RevPAR Raw Data'!$B$6:$BE$43,'RevPAR Raw Data'!AV$1,FALSE)</f>
        <v>2.4506127507823101</v>
      </c>
      <c r="BH25" s="48">
        <f>VLOOKUP($A25,'RevPAR Raw Data'!$B$6:$BE$43,'RevPAR Raw Data'!AW$1,FALSE)</f>
        <v>-4.9064912369329496</v>
      </c>
      <c r="BI25" s="48">
        <f>VLOOKUP($A25,'RevPAR Raw Data'!$B$6:$BE$43,'RevPAR Raw Data'!AX$1,FALSE)</f>
        <v>-2.81035317487965</v>
      </c>
      <c r="BJ25" s="49">
        <f>VLOOKUP($A25,'RevPAR Raw Data'!$B$6:$BE$43,'RevPAR Raw Data'!AY$1,FALSE)</f>
        <v>-2.1092667602034001</v>
      </c>
      <c r="BK25" s="48">
        <f>VLOOKUP($A25,'RevPAR Raw Data'!$B$6:$BE$43,'RevPAR Raw Data'!BA$1,FALSE)</f>
        <v>-0.14949948993457499</v>
      </c>
      <c r="BL25" s="48">
        <f>VLOOKUP($A25,'RevPAR Raw Data'!$B$6:$BE$43,'RevPAR Raw Data'!BB$1,FALSE)</f>
        <v>-3.5499859037965802</v>
      </c>
      <c r="BM25" s="49">
        <f>VLOOKUP($A25,'RevPAR Raw Data'!$B$6:$BE$43,'RevPAR Raw Data'!BC$1,FALSE)</f>
        <v>-1.88590803114455</v>
      </c>
      <c r="BN25" s="50">
        <f>VLOOKUP($A25,'RevPAR Raw Data'!$B$6:$BE$43,'RevPAR Raw Data'!BE$1,FALSE)</f>
        <v>-2.0167240408171199</v>
      </c>
    </row>
    <row r="26" spans="1:66" x14ac:dyDescent="0.25">
      <c r="A26" s="63" t="s">
        <v>92</v>
      </c>
      <c r="B26" s="47">
        <f>VLOOKUP($A26,'Occupancy Raw Data'!$B$8:$BE$45,'Occupancy Raw Data'!AG$3,FALSE)</f>
        <v>54.013496714615499</v>
      </c>
      <c r="C26" s="48">
        <f>VLOOKUP($A26,'Occupancy Raw Data'!$B$8:$BE$45,'Occupancy Raw Data'!AH$3,FALSE)</f>
        <v>61.294619072988802</v>
      </c>
      <c r="D26" s="48">
        <f>VLOOKUP($A26,'Occupancy Raw Data'!$B$8:$BE$45,'Occupancy Raw Data'!AI$3,FALSE)</f>
        <v>68.127330847096403</v>
      </c>
      <c r="E26" s="48">
        <f>VLOOKUP($A26,'Occupancy Raw Data'!$B$8:$BE$45,'Occupancy Raw Data'!AJ$3,FALSE)</f>
        <v>69.432605221097404</v>
      </c>
      <c r="F26" s="48">
        <f>VLOOKUP($A26,'Occupancy Raw Data'!$B$8:$BE$45,'Occupancy Raw Data'!AK$3,FALSE)</f>
        <v>68.180607352157594</v>
      </c>
      <c r="G26" s="49">
        <f>VLOOKUP($A26,'Occupancy Raw Data'!$B$8:$BE$45,'Occupancy Raw Data'!AL$3,FALSE)</f>
        <v>64.209731841591093</v>
      </c>
      <c r="H26" s="48">
        <f>VLOOKUP($A26,'Occupancy Raw Data'!$B$8:$BE$45,'Occupancy Raw Data'!AN$3,FALSE)</f>
        <v>73.907831646244006</v>
      </c>
      <c r="I26" s="48">
        <f>VLOOKUP($A26,'Occupancy Raw Data'!$B$8:$BE$45,'Occupancy Raw Data'!AO$3,FALSE)</f>
        <v>72.473805718344806</v>
      </c>
      <c r="J26" s="49">
        <f>VLOOKUP($A26,'Occupancy Raw Data'!$B$8:$BE$45,'Occupancy Raw Data'!AP$3,FALSE)</f>
        <v>73.190818682294406</v>
      </c>
      <c r="K26" s="50">
        <f>VLOOKUP($A26,'Occupancy Raw Data'!$B$8:$BE$45,'Occupancy Raw Data'!AR$3,FALSE)</f>
        <v>66.775756653220597</v>
      </c>
      <c r="M26" s="47">
        <f>VLOOKUP($A26,'Occupancy Raw Data'!$B$8:$BE$45,'Occupancy Raw Data'!AT$3,FALSE)</f>
        <v>8.9074402218860005</v>
      </c>
      <c r="N26" s="48">
        <f>VLOOKUP($A26,'Occupancy Raw Data'!$B$8:$BE$45,'Occupancy Raw Data'!AU$3,FALSE)</f>
        <v>5.8070178309613398</v>
      </c>
      <c r="O26" s="48">
        <f>VLOOKUP($A26,'Occupancy Raw Data'!$B$8:$BE$45,'Occupancy Raw Data'!AV$3,FALSE)</f>
        <v>6.6129022332174596</v>
      </c>
      <c r="P26" s="48">
        <f>VLOOKUP($A26,'Occupancy Raw Data'!$B$8:$BE$45,'Occupancy Raw Data'!AW$3,FALSE)</f>
        <v>5.0023983277195301</v>
      </c>
      <c r="Q26" s="48">
        <f>VLOOKUP($A26,'Occupancy Raw Data'!$B$8:$BE$45,'Occupancy Raw Data'!AX$3,FALSE)</f>
        <v>5.94597005087111</v>
      </c>
      <c r="R26" s="49">
        <f>VLOOKUP($A26,'Occupancy Raw Data'!$B$8:$BE$45,'Occupancy Raw Data'!AY$3,FALSE)</f>
        <v>6.3403015917146002</v>
      </c>
      <c r="S26" s="48">
        <f>VLOOKUP($A26,'Occupancy Raw Data'!$B$8:$BE$45,'Occupancy Raw Data'!BA$3,FALSE)</f>
        <v>2.9210871432032199</v>
      </c>
      <c r="T26" s="48">
        <f>VLOOKUP($A26,'Occupancy Raw Data'!$B$8:$BE$45,'Occupancy Raw Data'!BB$3,FALSE)</f>
        <v>1.7960885058954199</v>
      </c>
      <c r="U26" s="49">
        <f>VLOOKUP($A26,'Occupancy Raw Data'!$B$8:$BE$45,'Occupancy Raw Data'!BC$3,FALSE)</f>
        <v>2.3610073251211401</v>
      </c>
      <c r="V26" s="50">
        <f>VLOOKUP($A26,'Occupancy Raw Data'!$B$8:$BE$45,'Occupancy Raw Data'!BE$3,FALSE)</f>
        <v>5.0612623688167302</v>
      </c>
      <c r="X26" s="51">
        <f>VLOOKUP($A26,'ADR Raw Data'!$B$6:$BE$43,'ADR Raw Data'!AG$1,FALSE)</f>
        <v>104.660195454545</v>
      </c>
      <c r="Y26" s="52">
        <f>VLOOKUP($A26,'ADR Raw Data'!$B$6:$BE$43,'ADR Raw Data'!AH$1,FALSE)</f>
        <v>112.75764385774301</v>
      </c>
      <c r="Z26" s="52">
        <f>VLOOKUP($A26,'ADR Raw Data'!$B$6:$BE$43,'ADR Raw Data'!AI$1,FALSE)</f>
        <v>119.342112049527</v>
      </c>
      <c r="AA26" s="52">
        <f>VLOOKUP($A26,'ADR Raw Data'!$B$6:$BE$43,'ADR Raw Data'!AJ$1,FALSE)</f>
        <v>121.635366583541</v>
      </c>
      <c r="AB26" s="52">
        <f>VLOOKUP($A26,'ADR Raw Data'!$B$6:$BE$43,'ADR Raw Data'!AK$1,FALSE)</f>
        <v>119.004310614052</v>
      </c>
      <c r="AC26" s="53">
        <f>VLOOKUP($A26,'ADR Raw Data'!$B$6:$BE$43,'ADR Raw Data'!AL$1,FALSE)</f>
        <v>116.039126775268</v>
      </c>
      <c r="AD26" s="52">
        <f>VLOOKUP($A26,'ADR Raw Data'!$B$6:$BE$43,'ADR Raw Data'!AN$1,FALSE)</f>
        <v>130.433356370517</v>
      </c>
      <c r="AE26" s="52">
        <f>VLOOKUP($A26,'ADR Raw Data'!$B$6:$BE$43,'ADR Raw Data'!AO$1,FALSE)</f>
        <v>131.06429407620601</v>
      </c>
      <c r="AF26" s="53">
        <f>VLOOKUP($A26,'ADR Raw Data'!$B$6:$BE$43,'ADR Raw Data'!AP$1,FALSE)</f>
        <v>130.745734736586</v>
      </c>
      <c r="AG26" s="54">
        <f>VLOOKUP($A26,'ADR Raw Data'!$B$6:$BE$43,'ADR Raw Data'!AR$1,FALSE)</f>
        <v>120.644684800159</v>
      </c>
      <c r="AI26" s="47">
        <f>VLOOKUP($A26,'ADR Raw Data'!$B$6:$BE$43,'ADR Raw Data'!AT$1,FALSE)</f>
        <v>4.968180026872</v>
      </c>
      <c r="AJ26" s="48">
        <f>VLOOKUP($A26,'ADR Raw Data'!$B$6:$BE$43,'ADR Raw Data'!AU$1,FALSE)</f>
        <v>3.5446768831517801</v>
      </c>
      <c r="AK26" s="48">
        <f>VLOOKUP($A26,'ADR Raw Data'!$B$6:$BE$43,'ADR Raw Data'!AV$1,FALSE)</f>
        <v>4.6768119186238604</v>
      </c>
      <c r="AL26" s="48">
        <f>VLOOKUP($A26,'ADR Raw Data'!$B$6:$BE$43,'ADR Raw Data'!AW$1,FALSE)</f>
        <v>4.1440529621664997</v>
      </c>
      <c r="AM26" s="48">
        <f>VLOOKUP($A26,'ADR Raw Data'!$B$6:$BE$43,'ADR Raw Data'!AX$1,FALSE)</f>
        <v>7.4760228072132699</v>
      </c>
      <c r="AN26" s="49">
        <f>VLOOKUP($A26,'ADR Raw Data'!$B$6:$BE$43,'ADR Raw Data'!AY$1,FALSE)</f>
        <v>4.9278408297640901</v>
      </c>
      <c r="AO26" s="48">
        <f>VLOOKUP($A26,'ADR Raw Data'!$B$6:$BE$43,'ADR Raw Data'!BA$1,FALSE)</f>
        <v>1.64225585347259</v>
      </c>
      <c r="AP26" s="48">
        <f>VLOOKUP($A26,'ADR Raw Data'!$B$6:$BE$43,'ADR Raw Data'!BB$1,FALSE)</f>
        <v>0.96058057342213099</v>
      </c>
      <c r="AQ26" s="49">
        <f>VLOOKUP($A26,'ADR Raw Data'!$B$6:$BE$43,'ADR Raw Data'!BC$1,FALSE)</f>
        <v>1.29957200509633</v>
      </c>
      <c r="AR26" s="50">
        <f>VLOOKUP($A26,'ADR Raw Data'!$B$6:$BE$43,'ADR Raw Data'!BE$1,FALSE)</f>
        <v>3.5318764585737501</v>
      </c>
      <c r="AT26" s="51">
        <f>VLOOKUP($A26,'RevPAR Raw Data'!$B$6:$BE$43,'RevPAR Raw Data'!AG$1,FALSE)</f>
        <v>56.530631233351002</v>
      </c>
      <c r="AU26" s="52">
        <f>VLOOKUP($A26,'RevPAR Raw Data'!$B$6:$BE$43,'RevPAR Raw Data'!AH$1,FALSE)</f>
        <v>69.114368278280907</v>
      </c>
      <c r="AV26" s="52">
        <f>VLOOKUP($A26,'RevPAR Raw Data'!$B$6:$BE$43,'RevPAR Raw Data'!AI$1,FALSE)</f>
        <v>81.304595515894107</v>
      </c>
      <c r="AW26" s="52">
        <f>VLOOKUP($A26,'RevPAR Raw Data'!$B$6:$BE$43,'RevPAR Raw Data'!AJ$1,FALSE)</f>
        <v>84.454603889184796</v>
      </c>
      <c r="AX26" s="52">
        <f>VLOOKUP($A26,'RevPAR Raw Data'!$B$6:$BE$43,'RevPAR Raw Data'!AK$1,FALSE)</f>
        <v>81.137861751909</v>
      </c>
      <c r="AY26" s="53">
        <f>VLOOKUP($A26,'RevPAR Raw Data'!$B$6:$BE$43,'RevPAR Raw Data'!AL$1,FALSE)</f>
        <v>74.508412133723994</v>
      </c>
      <c r="AZ26" s="52">
        <f>VLOOKUP($A26,'RevPAR Raw Data'!$B$6:$BE$43,'RevPAR Raw Data'!AN$1,FALSE)</f>
        <v>96.400465436867293</v>
      </c>
      <c r="BA26" s="52">
        <f>VLOOKUP($A26,'RevPAR Raw Data'!$B$6:$BE$43,'RevPAR Raw Data'!AO$1,FALSE)</f>
        <v>94.987281854910293</v>
      </c>
      <c r="BB26" s="53">
        <f>VLOOKUP($A26,'RevPAR Raw Data'!$B$6:$BE$43,'RevPAR Raw Data'!AP$1,FALSE)</f>
        <v>95.6938736458888</v>
      </c>
      <c r="BC26" s="54">
        <f>VLOOKUP($A26,'RevPAR Raw Data'!$B$6:$BE$43,'RevPAR Raw Data'!AR$1,FALSE)</f>
        <v>80.561401137199596</v>
      </c>
      <c r="BE26" s="47">
        <f>VLOOKUP($A26,'RevPAR Raw Data'!$B$6:$BE$43,'RevPAR Raw Data'!AT$1,FALSE)</f>
        <v>14.318157914767299</v>
      </c>
      <c r="BF26" s="48">
        <f>VLOOKUP($A26,'RevPAR Raw Data'!$B$6:$BE$43,'RevPAR Raw Data'!AU$1,FALSE)</f>
        <v>9.55753473276771</v>
      </c>
      <c r="BG26" s="48">
        <f>VLOOKUP($A26,'RevPAR Raw Data'!$B$6:$BE$43,'RevPAR Raw Data'!AV$1,FALSE)</f>
        <v>11.598987151651301</v>
      </c>
      <c r="BH26" s="48">
        <f>VLOOKUP($A26,'RevPAR Raw Data'!$B$6:$BE$43,'RevPAR Raw Data'!AW$1,FALSE)</f>
        <v>9.3537533259652594</v>
      </c>
      <c r="BI26" s="48">
        <f>VLOOKUP($A26,'RevPAR Raw Data'!$B$6:$BE$43,'RevPAR Raw Data'!AX$1,FALSE)</f>
        <v>13.8665149351975</v>
      </c>
      <c r="BJ26" s="49">
        <f>VLOOKUP($A26,'RevPAR Raw Data'!$B$6:$BE$43,'RevPAR Raw Data'!AY$1,FALSE)</f>
        <v>11.580582392045301</v>
      </c>
      <c r="BK26" s="48">
        <f>VLOOKUP($A26,'RevPAR Raw Data'!$B$6:$BE$43,'RevPAR Raw Data'!BA$1,FALSE)</f>
        <v>4.6113147212701104</v>
      </c>
      <c r="BL26" s="48">
        <f>VLOOKUP($A26,'RevPAR Raw Data'!$B$6:$BE$43,'RevPAR Raw Data'!BB$1,FALSE)</f>
        <v>2.77392195658665</v>
      </c>
      <c r="BM26" s="49">
        <f>VLOOKUP($A26,'RevPAR Raw Data'!$B$6:$BE$43,'RevPAR Raw Data'!BC$1,FALSE)</f>
        <v>3.6912623204530299</v>
      </c>
      <c r="BN26" s="50">
        <f>VLOOKUP($A26,'RevPAR Raw Data'!$B$6:$BE$43,'RevPAR Raw Data'!BE$1,FALSE)</f>
        <v>8.7718963615013799</v>
      </c>
    </row>
    <row r="27" spans="1:66" x14ac:dyDescent="0.25">
      <c r="A27" s="63" t="s">
        <v>93</v>
      </c>
      <c r="B27" s="47">
        <f>VLOOKUP($A27,'Occupancy Raw Data'!$B$8:$BE$45,'Occupancy Raw Data'!AG$3,FALSE)</f>
        <v>44.524473054127199</v>
      </c>
      <c r="C27" s="48">
        <f>VLOOKUP($A27,'Occupancy Raw Data'!$B$8:$BE$45,'Occupancy Raw Data'!AH$3,FALSE)</f>
        <v>49.135588548024998</v>
      </c>
      <c r="D27" s="48">
        <f>VLOOKUP($A27,'Occupancy Raw Data'!$B$8:$BE$45,'Occupancy Raw Data'!AI$3,FALSE)</f>
        <v>52.920096089473397</v>
      </c>
      <c r="E27" s="48">
        <f>VLOOKUP($A27,'Occupancy Raw Data'!$B$8:$BE$45,'Occupancy Raw Data'!AJ$3,FALSE)</f>
        <v>53.963690780923798</v>
      </c>
      <c r="F27" s="48">
        <f>VLOOKUP($A27,'Occupancy Raw Data'!$B$8:$BE$45,'Occupancy Raw Data'!AK$3,FALSE)</f>
        <v>54.241326349781403</v>
      </c>
      <c r="G27" s="49">
        <f>VLOOKUP($A27,'Occupancy Raw Data'!$B$8:$BE$45,'Occupancy Raw Data'!AL$3,FALSE)</f>
        <v>50.952781997496999</v>
      </c>
      <c r="H27" s="48">
        <f>VLOOKUP($A27,'Occupancy Raw Data'!$B$8:$BE$45,'Occupancy Raw Data'!AN$3,FALSE)</f>
        <v>67.718475304505404</v>
      </c>
      <c r="I27" s="48">
        <f>VLOOKUP($A27,'Occupancy Raw Data'!$B$8:$BE$45,'Occupancy Raw Data'!AO$3,FALSE)</f>
        <v>71.638614056525597</v>
      </c>
      <c r="J27" s="49">
        <f>VLOOKUP($A27,'Occupancy Raw Data'!$B$8:$BE$45,'Occupancy Raw Data'!AP$3,FALSE)</f>
        <v>69.6785446805155</v>
      </c>
      <c r="K27" s="50">
        <f>VLOOKUP($A27,'Occupancy Raw Data'!$B$8:$BE$45,'Occupancy Raw Data'!AR$3,FALSE)</f>
        <v>56.2968608503433</v>
      </c>
      <c r="M27" s="47">
        <f>VLOOKUP($A27,'Occupancy Raw Data'!$B$8:$BE$45,'Occupancy Raw Data'!AT$3,FALSE)</f>
        <v>8.9478626958444902</v>
      </c>
      <c r="N27" s="48">
        <f>VLOOKUP($A27,'Occupancy Raw Data'!$B$8:$BE$45,'Occupancy Raw Data'!AU$3,FALSE)</f>
        <v>7.4287287065089904</v>
      </c>
      <c r="O27" s="48">
        <f>VLOOKUP($A27,'Occupancy Raw Data'!$B$8:$BE$45,'Occupancy Raw Data'!AV$3,FALSE)</f>
        <v>8.3489458209838396</v>
      </c>
      <c r="P27" s="48">
        <f>VLOOKUP($A27,'Occupancy Raw Data'!$B$8:$BE$45,'Occupancy Raw Data'!AW$3,FALSE)</f>
        <v>6.4488085406074704</v>
      </c>
      <c r="Q27" s="48">
        <f>VLOOKUP($A27,'Occupancy Raw Data'!$B$8:$BE$45,'Occupancy Raw Data'!AX$3,FALSE)</f>
        <v>-1.32315779641956</v>
      </c>
      <c r="R27" s="49">
        <f>VLOOKUP($A27,'Occupancy Raw Data'!$B$8:$BE$45,'Occupancy Raw Data'!AY$3,FALSE)</f>
        <v>5.6700669388135996</v>
      </c>
      <c r="S27" s="48">
        <f>VLOOKUP($A27,'Occupancy Raw Data'!$B$8:$BE$45,'Occupancy Raw Data'!BA$3,FALSE)</f>
        <v>-4.3058553277666096</v>
      </c>
      <c r="T27" s="48">
        <f>VLOOKUP($A27,'Occupancy Raw Data'!$B$8:$BE$45,'Occupancy Raw Data'!BB$3,FALSE)</f>
        <v>-4.3857201199007303</v>
      </c>
      <c r="U27" s="49">
        <f>VLOOKUP($A27,'Occupancy Raw Data'!$B$8:$BE$45,'Occupancy Raw Data'!BC$3,FALSE)</f>
        <v>-4.3469276859997299</v>
      </c>
      <c r="V27" s="50">
        <f>VLOOKUP($A27,'Occupancy Raw Data'!$B$8:$BE$45,'Occupancy Raw Data'!BE$3,FALSE)</f>
        <v>1.89327386173338</v>
      </c>
      <c r="X27" s="51">
        <f>VLOOKUP($A27,'ADR Raw Data'!$B$6:$BE$43,'ADR Raw Data'!AG$1,FALSE)</f>
        <v>115.568186723674</v>
      </c>
      <c r="Y27" s="52">
        <f>VLOOKUP($A27,'ADR Raw Data'!$B$6:$BE$43,'ADR Raw Data'!AH$1,FALSE)</f>
        <v>115.810881221447</v>
      </c>
      <c r="Z27" s="52">
        <f>VLOOKUP($A27,'ADR Raw Data'!$B$6:$BE$43,'ADR Raw Data'!AI$1,FALSE)</f>
        <v>117.66126328322601</v>
      </c>
      <c r="AA27" s="52">
        <f>VLOOKUP($A27,'ADR Raw Data'!$B$6:$BE$43,'ADR Raw Data'!AJ$1,FALSE)</f>
        <v>116.72649680726801</v>
      </c>
      <c r="AB27" s="52">
        <f>VLOOKUP($A27,'ADR Raw Data'!$B$6:$BE$43,'ADR Raw Data'!AK$1,FALSE)</f>
        <v>118.661286455875</v>
      </c>
      <c r="AC27" s="53">
        <f>VLOOKUP($A27,'ADR Raw Data'!$B$6:$BE$43,'ADR Raw Data'!AL$1,FALSE)</f>
        <v>116.95275448907</v>
      </c>
      <c r="AD27" s="52">
        <f>VLOOKUP($A27,'ADR Raw Data'!$B$6:$BE$43,'ADR Raw Data'!AN$1,FALSE)</f>
        <v>136.63771084723001</v>
      </c>
      <c r="AE27" s="52">
        <f>VLOOKUP($A27,'ADR Raw Data'!$B$6:$BE$43,'ADR Raw Data'!AO$1,FALSE)</f>
        <v>140.19861032518901</v>
      </c>
      <c r="AF27" s="53">
        <f>VLOOKUP($A27,'ADR Raw Data'!$B$6:$BE$43,'ADR Raw Data'!AP$1,FALSE)</f>
        <v>138.468244941802</v>
      </c>
      <c r="AG27" s="54">
        <f>VLOOKUP($A27,'ADR Raw Data'!$B$6:$BE$43,'ADR Raw Data'!AR$1,FALSE)</f>
        <v>124.552507624752</v>
      </c>
      <c r="AI27" s="47">
        <f>VLOOKUP($A27,'ADR Raw Data'!$B$6:$BE$43,'ADR Raw Data'!AT$1,FALSE)</f>
        <v>5.6153301470123296</v>
      </c>
      <c r="AJ27" s="48">
        <f>VLOOKUP($A27,'ADR Raw Data'!$B$6:$BE$43,'ADR Raw Data'!AU$1,FALSE)</f>
        <v>4.3277380227227296</v>
      </c>
      <c r="AK27" s="48">
        <f>VLOOKUP($A27,'ADR Raw Data'!$B$6:$BE$43,'ADR Raw Data'!AV$1,FALSE)</f>
        <v>4.1907659665281098</v>
      </c>
      <c r="AL27" s="48">
        <f>VLOOKUP($A27,'ADR Raw Data'!$B$6:$BE$43,'ADR Raw Data'!AW$1,FALSE)</f>
        <v>2.2701637559483698</v>
      </c>
      <c r="AM27" s="48">
        <f>VLOOKUP($A27,'ADR Raw Data'!$B$6:$BE$43,'ADR Raw Data'!AX$1,FALSE)</f>
        <v>1.15083481546097</v>
      </c>
      <c r="AN27" s="49">
        <f>VLOOKUP($A27,'ADR Raw Data'!$B$6:$BE$43,'ADR Raw Data'!AY$1,FALSE)</f>
        <v>3.2959267507899299</v>
      </c>
      <c r="AO27" s="48">
        <f>VLOOKUP($A27,'ADR Raw Data'!$B$6:$BE$43,'ADR Raw Data'!BA$1,FALSE)</f>
        <v>0.36175328459563399</v>
      </c>
      <c r="AP27" s="48">
        <f>VLOOKUP($A27,'ADR Raw Data'!$B$6:$BE$43,'ADR Raw Data'!BB$1,FALSE)</f>
        <v>0.97005027514092002</v>
      </c>
      <c r="AQ27" s="49">
        <f>VLOOKUP($A27,'ADR Raw Data'!$B$6:$BE$43,'ADR Raw Data'!BC$1,FALSE)</f>
        <v>0.67703451740857401</v>
      </c>
      <c r="AR27" s="50">
        <f>VLOOKUP($A27,'ADR Raw Data'!$B$6:$BE$43,'ADR Raw Data'!BE$1,FALSE)</f>
        <v>1.7788569444253299</v>
      </c>
      <c r="AT27" s="51">
        <f>VLOOKUP($A27,'RevPAR Raw Data'!$B$6:$BE$43,'RevPAR Raw Data'!AG$1,FALSE)</f>
        <v>51.456126156925798</v>
      </c>
      <c r="AU27" s="52">
        <f>VLOOKUP($A27,'RevPAR Raw Data'!$B$6:$BE$43,'RevPAR Raw Data'!AH$1,FALSE)</f>
        <v>56.904358090812401</v>
      </c>
      <c r="AV27" s="52">
        <f>VLOOKUP($A27,'RevPAR Raw Data'!$B$6:$BE$43,'RevPAR Raw Data'!AI$1,FALSE)</f>
        <v>62.266453589571903</v>
      </c>
      <c r="AW27" s="52">
        <f>VLOOKUP($A27,'RevPAR Raw Data'!$B$6:$BE$43,'RevPAR Raw Data'!AJ$1,FALSE)</f>
        <v>62.989925796479298</v>
      </c>
      <c r="AX27" s="52">
        <f>VLOOKUP($A27,'RevPAR Raw Data'!$B$6:$BE$43,'RevPAR Raw Data'!AK$1,FALSE)</f>
        <v>64.363455637380298</v>
      </c>
      <c r="AY27" s="53">
        <f>VLOOKUP($A27,'RevPAR Raw Data'!$B$6:$BE$43,'RevPAR Raw Data'!AL$1,FALSE)</f>
        <v>59.590682034884097</v>
      </c>
      <c r="AZ27" s="52">
        <f>VLOOKUP($A27,'RevPAR Raw Data'!$B$6:$BE$43,'RevPAR Raw Data'!AN$1,FALSE)</f>
        <v>92.528974476723505</v>
      </c>
      <c r="BA27" s="52">
        <f>VLOOKUP($A27,'RevPAR Raw Data'!$B$6:$BE$43,'RevPAR Raw Data'!AO$1,FALSE)</f>
        <v>100.43634136347499</v>
      </c>
      <c r="BB27" s="53">
        <f>VLOOKUP($A27,'RevPAR Raw Data'!$B$6:$BE$43,'RevPAR Raw Data'!AP$1,FALSE)</f>
        <v>96.4826579200993</v>
      </c>
      <c r="BC27" s="54">
        <f>VLOOKUP($A27,'RevPAR Raw Data'!$B$6:$BE$43,'RevPAR Raw Data'!AR$1,FALSE)</f>
        <v>70.119151903119999</v>
      </c>
      <c r="BE27" s="47">
        <f>VLOOKUP($A27,'RevPAR Raw Data'!$B$6:$BE$43,'RevPAR Raw Data'!AT$1,FALSE)</f>
        <v>15.0656448743298</v>
      </c>
      <c r="BF27" s="48">
        <f>VLOOKUP($A27,'RevPAR Raw Data'!$B$6:$BE$43,'RevPAR Raw Data'!AU$1,FALSE)</f>
        <v>12.077962646068199</v>
      </c>
      <c r="BG27" s="48">
        <f>VLOOKUP($A27,'RevPAR Raw Data'!$B$6:$BE$43,'RevPAR Raw Data'!AV$1,FALSE)</f>
        <v>12.8895965675416</v>
      </c>
      <c r="BH27" s="48">
        <f>VLOOKUP($A27,'RevPAR Raw Data'!$B$6:$BE$43,'RevPAR Raw Data'!AW$1,FALSE)</f>
        <v>8.8653708107352198</v>
      </c>
      <c r="BI27" s="48">
        <f>VLOOKUP($A27,'RevPAR Raw Data'!$B$6:$BE$43,'RevPAR Raw Data'!AX$1,FALSE)</f>
        <v>-0.18755034154327299</v>
      </c>
      <c r="BJ27" s="49">
        <f>VLOOKUP($A27,'RevPAR Raw Data'!$B$6:$BE$43,'RevPAR Raw Data'!AY$1,FALSE)</f>
        <v>9.1528749426275908</v>
      </c>
      <c r="BK27" s="48">
        <f>VLOOKUP($A27,'RevPAR Raw Data'!$B$6:$BE$43,'RevPAR Raw Data'!BA$1,FALSE)</f>
        <v>-3.9596786162491102</v>
      </c>
      <c r="BL27" s="48">
        <f>VLOOKUP($A27,'RevPAR Raw Data'!$B$6:$BE$43,'RevPAR Raw Data'!BB$1,FALSE)</f>
        <v>-3.4582135348498202</v>
      </c>
      <c r="BM27" s="49">
        <f>VLOOKUP($A27,'RevPAR Raw Data'!$B$6:$BE$43,'RevPAR Raw Data'!BC$1,FALSE)</f>
        <v>-3.6993233694721601</v>
      </c>
      <c r="BN27" s="50">
        <f>VLOOKUP($A27,'RevPAR Raw Data'!$B$6:$BE$43,'RevPAR Raw Data'!BE$1,FALSE)</f>
        <v>3.7058094397251602</v>
      </c>
    </row>
    <row r="28" spans="1:66" x14ac:dyDescent="0.25">
      <c r="A28" s="63" t="s">
        <v>29</v>
      </c>
      <c r="B28" s="47">
        <f>VLOOKUP($A28,'Occupancy Raw Data'!$B$8:$BE$45,'Occupancy Raw Data'!AG$3,FALSE)</f>
        <v>44.980366492146501</v>
      </c>
      <c r="C28" s="48">
        <f>VLOOKUP($A28,'Occupancy Raw Data'!$B$8:$BE$45,'Occupancy Raw Data'!AH$3,FALSE)</f>
        <v>44.672774869109901</v>
      </c>
      <c r="D28" s="48">
        <f>VLOOKUP($A28,'Occupancy Raw Data'!$B$8:$BE$45,'Occupancy Raw Data'!AI$3,FALSE)</f>
        <v>44.018324607329802</v>
      </c>
      <c r="E28" s="48">
        <f>VLOOKUP($A28,'Occupancy Raw Data'!$B$8:$BE$45,'Occupancy Raw Data'!AJ$3,FALSE)</f>
        <v>47.558900523560197</v>
      </c>
      <c r="F28" s="48">
        <f>VLOOKUP($A28,'Occupancy Raw Data'!$B$8:$BE$45,'Occupancy Raw Data'!AK$3,FALSE)</f>
        <v>52.012434554973801</v>
      </c>
      <c r="G28" s="49">
        <f>VLOOKUP($A28,'Occupancy Raw Data'!$B$8:$BE$45,'Occupancy Raw Data'!AL$3,FALSE)</f>
        <v>46.648560209423998</v>
      </c>
      <c r="H28" s="48">
        <f>VLOOKUP($A28,'Occupancy Raw Data'!$B$8:$BE$45,'Occupancy Raw Data'!AN$3,FALSE)</f>
        <v>69.6924083769633</v>
      </c>
      <c r="I28" s="48">
        <f>VLOOKUP($A28,'Occupancy Raw Data'!$B$8:$BE$45,'Occupancy Raw Data'!AO$3,FALSE)</f>
        <v>75.274869109947602</v>
      </c>
      <c r="J28" s="49">
        <f>VLOOKUP($A28,'Occupancy Raw Data'!$B$8:$BE$45,'Occupancy Raw Data'!AP$3,FALSE)</f>
        <v>72.483638743455401</v>
      </c>
      <c r="K28" s="50">
        <f>VLOOKUP($A28,'Occupancy Raw Data'!$B$8:$BE$45,'Occupancy Raw Data'!AR$3,FALSE)</f>
        <v>54.030011219147298</v>
      </c>
      <c r="M28" s="47">
        <f>VLOOKUP($A28,'Occupancy Raw Data'!$B$8:$BE$45,'Occupancy Raw Data'!AT$3,FALSE)</f>
        <v>11.9691401530406</v>
      </c>
      <c r="N28" s="48">
        <f>VLOOKUP($A28,'Occupancy Raw Data'!$B$8:$BE$45,'Occupancy Raw Data'!AU$3,FALSE)</f>
        <v>14.358426855353301</v>
      </c>
      <c r="O28" s="48">
        <f>VLOOKUP($A28,'Occupancy Raw Data'!$B$8:$BE$45,'Occupancy Raw Data'!AV$3,FALSE)</f>
        <v>10.787936853200801</v>
      </c>
      <c r="P28" s="48">
        <f>VLOOKUP($A28,'Occupancy Raw Data'!$B$8:$BE$45,'Occupancy Raw Data'!AW$3,FALSE)</f>
        <v>9.9604536126602099</v>
      </c>
      <c r="Q28" s="48">
        <f>VLOOKUP($A28,'Occupancy Raw Data'!$B$8:$BE$45,'Occupancy Raw Data'!AX$3,FALSE)</f>
        <v>-3.4225806349317001</v>
      </c>
      <c r="R28" s="49">
        <f>VLOOKUP($A28,'Occupancy Raw Data'!$B$8:$BE$45,'Occupancy Raw Data'!AY$3,FALSE)</f>
        <v>7.9493271643730603</v>
      </c>
      <c r="S28" s="48">
        <f>VLOOKUP($A28,'Occupancy Raw Data'!$B$8:$BE$45,'Occupancy Raw Data'!BA$3,FALSE)</f>
        <v>-4.79097721906468</v>
      </c>
      <c r="T28" s="48">
        <f>VLOOKUP($A28,'Occupancy Raw Data'!$B$8:$BE$45,'Occupancy Raw Data'!BB$3,FALSE)</f>
        <v>-2.2937425931681301</v>
      </c>
      <c r="U28" s="49">
        <f>VLOOKUP($A28,'Occupancy Raw Data'!$B$8:$BE$45,'Occupancy Raw Data'!BC$3,FALSE)</f>
        <v>-3.51042471147806</v>
      </c>
      <c r="V28" s="50">
        <f>VLOOKUP($A28,'Occupancy Raw Data'!$B$8:$BE$45,'Occupancy Raw Data'!BE$3,FALSE)</f>
        <v>3.25463968768678</v>
      </c>
      <c r="X28" s="51">
        <f>VLOOKUP($A28,'ADR Raw Data'!$B$6:$BE$43,'ADR Raw Data'!AG$1,FALSE)</f>
        <v>124.430234977447</v>
      </c>
      <c r="Y28" s="52">
        <f>VLOOKUP($A28,'ADR Raw Data'!$B$6:$BE$43,'ADR Raw Data'!AH$1,FALSE)</f>
        <v>113.332816437152</v>
      </c>
      <c r="Z28" s="52">
        <f>VLOOKUP($A28,'ADR Raw Data'!$B$6:$BE$43,'ADR Raw Data'!AI$1,FALSE)</f>
        <v>113.9417573595</v>
      </c>
      <c r="AA28" s="52">
        <f>VLOOKUP($A28,'ADR Raw Data'!$B$6:$BE$43,'ADR Raw Data'!AJ$1,FALSE)</f>
        <v>115.032543690656</v>
      </c>
      <c r="AB28" s="52">
        <f>VLOOKUP($A28,'ADR Raw Data'!$B$6:$BE$43,'ADR Raw Data'!AK$1,FALSE)</f>
        <v>122.69599937087099</v>
      </c>
      <c r="AC28" s="53">
        <f>VLOOKUP($A28,'ADR Raw Data'!$B$6:$BE$43,'ADR Raw Data'!AL$1,FALSE)</f>
        <v>118.02239144769101</v>
      </c>
      <c r="AD28" s="52">
        <f>VLOOKUP($A28,'ADR Raw Data'!$B$6:$BE$43,'ADR Raw Data'!AN$1,FALSE)</f>
        <v>165.55455535730999</v>
      </c>
      <c r="AE28" s="52">
        <f>VLOOKUP($A28,'ADR Raw Data'!$B$6:$BE$43,'ADR Raw Data'!AO$1,FALSE)</f>
        <v>179.14518170752899</v>
      </c>
      <c r="AF28" s="53">
        <f>VLOOKUP($A28,'ADR Raw Data'!$B$6:$BE$43,'ADR Raw Data'!AP$1,FALSE)</f>
        <v>172.61154530269499</v>
      </c>
      <c r="AG28" s="54">
        <f>VLOOKUP($A28,'ADR Raw Data'!$B$6:$BE$43,'ADR Raw Data'!AR$1,FALSE)</f>
        <v>138.946320935101</v>
      </c>
      <c r="AI28" s="47">
        <f>VLOOKUP($A28,'ADR Raw Data'!$B$6:$BE$43,'ADR Raw Data'!AT$1,FALSE)</f>
        <v>8.0120973198150995</v>
      </c>
      <c r="AJ28" s="48">
        <f>VLOOKUP($A28,'ADR Raw Data'!$B$6:$BE$43,'ADR Raw Data'!AU$1,FALSE)</f>
        <v>1.5550781127572699</v>
      </c>
      <c r="AK28" s="48">
        <f>VLOOKUP($A28,'ADR Raw Data'!$B$6:$BE$43,'ADR Raw Data'!AV$1,FALSE)</f>
        <v>3.61843517867224</v>
      </c>
      <c r="AL28" s="48">
        <f>VLOOKUP($A28,'ADR Raw Data'!$B$6:$BE$43,'ADR Raw Data'!AW$1,FALSE)</f>
        <v>-1.6883700975395799</v>
      </c>
      <c r="AM28" s="48">
        <f>VLOOKUP($A28,'ADR Raw Data'!$B$6:$BE$43,'ADR Raw Data'!AX$1,FALSE)</f>
        <v>-2.87749831982691</v>
      </c>
      <c r="AN28" s="49">
        <f>VLOOKUP($A28,'ADR Raw Data'!$B$6:$BE$43,'ADR Raw Data'!AY$1,FALSE)</f>
        <v>1.1155843650708099</v>
      </c>
      <c r="AO28" s="48">
        <f>VLOOKUP($A28,'ADR Raw Data'!$B$6:$BE$43,'ADR Raw Data'!BA$1,FALSE)</f>
        <v>-5.5680991316946802</v>
      </c>
      <c r="AP28" s="48">
        <f>VLOOKUP($A28,'ADR Raw Data'!$B$6:$BE$43,'ADR Raw Data'!BB$1,FALSE)</f>
        <v>-2.7613566768932101</v>
      </c>
      <c r="AQ28" s="49">
        <f>VLOOKUP($A28,'ADR Raw Data'!$B$6:$BE$43,'ADR Raw Data'!BC$1,FALSE)</f>
        <v>-4.0452276972250401</v>
      </c>
      <c r="AR28" s="50">
        <f>VLOOKUP($A28,'ADR Raw Data'!$B$6:$BE$43,'ADR Raw Data'!BE$1,FALSE)</f>
        <v>-2.5773044818372801</v>
      </c>
      <c r="AT28" s="51">
        <f>VLOOKUP($A28,'RevPAR Raw Data'!$B$6:$BE$43,'RevPAR Raw Data'!AG$1,FALSE)</f>
        <v>55.969175719895198</v>
      </c>
      <c r="AU28" s="52">
        <f>VLOOKUP($A28,'RevPAR Raw Data'!$B$6:$BE$43,'RevPAR Raw Data'!AH$1,FALSE)</f>
        <v>50.6289139397905</v>
      </c>
      <c r="AV28" s="52">
        <f>VLOOKUP($A28,'RevPAR Raw Data'!$B$6:$BE$43,'RevPAR Raw Data'!AI$1,FALSE)</f>
        <v>50.155252617800997</v>
      </c>
      <c r="AW28" s="52">
        <f>VLOOKUP($A28,'RevPAR Raw Data'!$B$6:$BE$43,'RevPAR Raw Data'!AJ$1,FALSE)</f>
        <v>54.708213023560198</v>
      </c>
      <c r="AX28" s="52">
        <f>VLOOKUP($A28,'RevPAR Raw Data'!$B$6:$BE$43,'RevPAR Raw Data'!AK$1,FALSE)</f>
        <v>63.8171763743455</v>
      </c>
      <c r="AY28" s="53">
        <f>VLOOKUP($A28,'RevPAR Raw Data'!$B$6:$BE$43,'RevPAR Raw Data'!AL$1,FALSE)</f>
        <v>55.055746335078503</v>
      </c>
      <c r="AZ28" s="52">
        <f>VLOOKUP($A28,'RevPAR Raw Data'!$B$6:$BE$43,'RevPAR Raw Data'!AN$1,FALSE)</f>
        <v>115.37895680628201</v>
      </c>
      <c r="BA28" s="52">
        <f>VLOOKUP($A28,'RevPAR Raw Data'!$B$6:$BE$43,'RevPAR Raw Data'!AO$1,FALSE)</f>
        <v>134.85130104711999</v>
      </c>
      <c r="BB28" s="53">
        <f>VLOOKUP($A28,'RevPAR Raw Data'!$B$6:$BE$43,'RevPAR Raw Data'!AP$1,FALSE)</f>
        <v>125.115128926701</v>
      </c>
      <c r="BC28" s="54">
        <f>VLOOKUP($A28,'RevPAR Raw Data'!$B$6:$BE$43,'RevPAR Raw Data'!AR$1,FALSE)</f>
        <v>75.072712789827904</v>
      </c>
      <c r="BE28" s="47">
        <f>VLOOKUP($A28,'RevPAR Raw Data'!$B$6:$BE$43,'RevPAR Raw Data'!AT$1,FALSE)</f>
        <v>20.940216630262402</v>
      </c>
      <c r="BF28" s="48">
        <f>VLOOKUP($A28,'RevPAR Raw Data'!$B$6:$BE$43,'RevPAR Raw Data'!AU$1,FALSE)</f>
        <v>16.1367897214745</v>
      </c>
      <c r="BG28" s="48">
        <f>VLOOKUP($A28,'RevPAR Raw Data'!$B$6:$BE$43,'RevPAR Raw Data'!AV$1,FALSE)</f>
        <v>14.7967265340222</v>
      </c>
      <c r="BH28" s="48">
        <f>VLOOKUP($A28,'RevPAR Raw Data'!$B$6:$BE$43,'RevPAR Raw Data'!AW$1,FALSE)</f>
        <v>8.1039141947451707</v>
      </c>
      <c r="BI28" s="48">
        <f>VLOOKUP($A28,'RevPAR Raw Data'!$B$6:$BE$43,'RevPAR Raw Data'!AX$1,FALSE)</f>
        <v>-6.2015942544937399</v>
      </c>
      <c r="BJ28" s="49">
        <f>VLOOKUP($A28,'RevPAR Raw Data'!$B$6:$BE$43,'RevPAR Raw Data'!AY$1,FALSE)</f>
        <v>9.1535929804179492</v>
      </c>
      <c r="BK28" s="48">
        <f>VLOOKUP($A28,'RevPAR Raw Data'!$B$6:$BE$43,'RevPAR Raw Data'!BA$1,FALSE)</f>
        <v>-10.0923099898249</v>
      </c>
      <c r="BL28" s="48">
        <f>VLOOKUP($A28,'RevPAR Raw Data'!$B$6:$BE$43,'RevPAR Raw Data'!BB$1,FALSE)</f>
        <v>-4.9917608558141504</v>
      </c>
      <c r="BM28" s="49">
        <f>VLOOKUP($A28,'RevPAR Raw Data'!$B$6:$BE$43,'RevPAR Raw Data'!BC$1,FALSE)</f>
        <v>-7.4136477359841599</v>
      </c>
      <c r="BN28" s="50">
        <f>VLOOKUP($A28,'RevPAR Raw Data'!$B$6:$BE$43,'RevPAR Raw Data'!BE$1,FALSE)</f>
        <v>0.59345323131109395</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51.224854225299197</v>
      </c>
      <c r="C30" s="48">
        <f>VLOOKUP($A30,'Occupancy Raw Data'!$B$8:$BE$45,'Occupancy Raw Data'!AH$3,FALSE)</f>
        <v>57.547633219872701</v>
      </c>
      <c r="D30" s="48">
        <f>VLOOKUP($A30,'Occupancy Raw Data'!$B$8:$BE$45,'Occupancy Raw Data'!AI$3,FALSE)</f>
        <v>60.304783259458702</v>
      </c>
      <c r="E30" s="48">
        <f>VLOOKUP($A30,'Occupancy Raw Data'!$B$8:$BE$45,'Occupancy Raw Data'!AJ$3,FALSE)</f>
        <v>62.666651256060703</v>
      </c>
      <c r="F30" s="48">
        <f>VLOOKUP($A30,'Occupancy Raw Data'!$B$8:$BE$45,'Occupancy Raw Data'!AK$3,FALSE)</f>
        <v>63.390757103807701</v>
      </c>
      <c r="G30" s="49">
        <f>VLOOKUP($A30,'Occupancy Raw Data'!$B$8:$BE$45,'Occupancy Raw Data'!AL$3,FALSE)</f>
        <v>59.026935812899801</v>
      </c>
      <c r="H30" s="48">
        <f>VLOOKUP($A30,'Occupancy Raw Data'!$B$8:$BE$45,'Occupancy Raw Data'!AN$3,FALSE)</f>
        <v>75.506159428663807</v>
      </c>
      <c r="I30" s="48">
        <f>VLOOKUP($A30,'Occupancy Raw Data'!$B$8:$BE$45,'Occupancy Raw Data'!AO$3,FALSE)</f>
        <v>78.4327547553562</v>
      </c>
      <c r="J30" s="49">
        <f>VLOOKUP($A30,'Occupancy Raw Data'!$B$8:$BE$45,'Occupancy Raw Data'!AP$3,FALSE)</f>
        <v>76.969457092010003</v>
      </c>
      <c r="K30" s="50">
        <f>VLOOKUP($A30,'Occupancy Raw Data'!$B$8:$BE$45,'Occupancy Raw Data'!AR$3,FALSE)</f>
        <v>64.153941788480694</v>
      </c>
      <c r="M30" s="47">
        <f>VLOOKUP($A30,'Occupancy Raw Data'!$B$8:$BE$45,'Occupancy Raw Data'!AT$3,FALSE)</f>
        <v>6.57891551747674</v>
      </c>
      <c r="N30" s="48">
        <f>VLOOKUP($A30,'Occupancy Raw Data'!$B$8:$BE$45,'Occupancy Raw Data'!AU$3,FALSE)</f>
        <v>-0.91575529765219998</v>
      </c>
      <c r="O30" s="48">
        <f>VLOOKUP($A30,'Occupancy Raw Data'!$B$8:$BE$45,'Occupancy Raw Data'!AV$3,FALSE)</f>
        <v>0.47039105949566301</v>
      </c>
      <c r="P30" s="48">
        <f>VLOOKUP($A30,'Occupancy Raw Data'!$B$8:$BE$45,'Occupancy Raw Data'!AW$3,FALSE)</f>
        <v>-2.10059242607274</v>
      </c>
      <c r="Q30" s="48">
        <f>VLOOKUP($A30,'Occupancy Raw Data'!$B$8:$BE$45,'Occupancy Raw Data'!AX$3,FALSE)</f>
        <v>-1.88605552169879</v>
      </c>
      <c r="R30" s="49">
        <f>VLOOKUP($A30,'Occupancy Raw Data'!$B$8:$BE$45,'Occupancy Raw Data'!AY$3,FALSE)</f>
        <v>0.118263062752756</v>
      </c>
      <c r="S30" s="48">
        <f>VLOOKUP($A30,'Occupancy Raw Data'!$B$8:$BE$45,'Occupancy Raw Data'!BA$3,FALSE)</f>
        <v>0.94715760980500896</v>
      </c>
      <c r="T30" s="48">
        <f>VLOOKUP($A30,'Occupancy Raw Data'!$B$8:$BE$45,'Occupancy Raw Data'!BB$3,FALSE)</f>
        <v>2.5087633454621998</v>
      </c>
      <c r="U30" s="49">
        <f>VLOOKUP($A30,'Occupancy Raw Data'!$B$8:$BE$45,'Occupancy Raw Data'!BC$3,FALSE)</f>
        <v>1.73681295542837</v>
      </c>
      <c r="V30" s="50">
        <f>VLOOKUP($A30,'Occupancy Raw Data'!$B$8:$BE$45,'Occupancy Raw Data'!BE$3,FALSE)</f>
        <v>0.66794743004746304</v>
      </c>
      <c r="X30" s="51">
        <f>VLOOKUP($A30,'ADR Raw Data'!$B$6:$BE$43,'ADR Raw Data'!AG$1,FALSE)</f>
        <v>116.97188379963799</v>
      </c>
      <c r="Y30" s="52">
        <f>VLOOKUP($A30,'ADR Raw Data'!$B$6:$BE$43,'ADR Raw Data'!AH$1,FALSE)</f>
        <v>115.92326518110799</v>
      </c>
      <c r="Z30" s="52">
        <f>VLOOKUP($A30,'ADR Raw Data'!$B$6:$BE$43,'ADR Raw Data'!AI$1,FALSE)</f>
        <v>117.16662181846</v>
      </c>
      <c r="AA30" s="52">
        <f>VLOOKUP($A30,'ADR Raw Data'!$B$6:$BE$43,'ADR Raw Data'!AJ$1,FALSE)</f>
        <v>119.825783159195</v>
      </c>
      <c r="AB30" s="52">
        <f>VLOOKUP($A30,'ADR Raw Data'!$B$6:$BE$43,'ADR Raw Data'!AK$1,FALSE)</f>
        <v>129.65261094701501</v>
      </c>
      <c r="AC30" s="53">
        <f>VLOOKUP($A30,'ADR Raw Data'!$B$6:$BE$43,'ADR Raw Data'!AL$1,FALSE)</f>
        <v>120.136823032519</v>
      </c>
      <c r="AD30" s="52">
        <f>VLOOKUP($A30,'ADR Raw Data'!$B$6:$BE$43,'ADR Raw Data'!AN$1,FALSE)</f>
        <v>175.45663865867701</v>
      </c>
      <c r="AE30" s="52">
        <f>VLOOKUP($A30,'ADR Raw Data'!$B$6:$BE$43,'ADR Raw Data'!AO$1,FALSE)</f>
        <v>178.639249163854</v>
      </c>
      <c r="AF30" s="53">
        <f>VLOOKUP($A30,'ADR Raw Data'!$B$6:$BE$43,'ADR Raw Data'!AP$1,FALSE)</f>
        <v>177.07819686283599</v>
      </c>
      <c r="AG30" s="54">
        <f>VLOOKUP($A30,'ADR Raw Data'!$B$6:$BE$43,'ADR Raw Data'!AR$1,FALSE)</f>
        <v>139.65788195690999</v>
      </c>
      <c r="AH30" s="65"/>
      <c r="AI30" s="47">
        <f>VLOOKUP($A30,'ADR Raw Data'!$B$6:$BE$43,'ADR Raw Data'!AT$1,FALSE)</f>
        <v>8.1262001504139807</v>
      </c>
      <c r="AJ30" s="48">
        <f>VLOOKUP($A30,'ADR Raw Data'!$B$6:$BE$43,'ADR Raw Data'!AU$1,FALSE)</f>
        <v>6.096928488523</v>
      </c>
      <c r="AK30" s="48">
        <f>VLOOKUP($A30,'ADR Raw Data'!$B$6:$BE$43,'ADR Raw Data'!AV$1,FALSE)</f>
        <v>6.1990998337509504</v>
      </c>
      <c r="AL30" s="48">
        <f>VLOOKUP($A30,'ADR Raw Data'!$B$6:$BE$43,'ADR Raw Data'!AW$1,FALSE)</f>
        <v>5.4237240138781999</v>
      </c>
      <c r="AM30" s="48">
        <f>VLOOKUP($A30,'ADR Raw Data'!$B$6:$BE$43,'ADR Raw Data'!AX$1,FALSE)</f>
        <v>2.9467055805187701</v>
      </c>
      <c r="AN30" s="49">
        <f>VLOOKUP($A30,'ADR Raw Data'!$B$6:$BE$43,'ADR Raw Data'!AY$1,FALSE)</f>
        <v>5.4630127748843504</v>
      </c>
      <c r="AO30" s="48">
        <f>VLOOKUP($A30,'ADR Raw Data'!$B$6:$BE$43,'ADR Raw Data'!BA$1,FALSE)</f>
        <v>7.3129174236232197</v>
      </c>
      <c r="AP30" s="48">
        <f>VLOOKUP($A30,'ADR Raw Data'!$B$6:$BE$43,'ADR Raw Data'!BB$1,FALSE)</f>
        <v>7.4716348498274998</v>
      </c>
      <c r="AQ30" s="49">
        <f>VLOOKUP($A30,'ADR Raw Data'!$B$6:$BE$43,'ADR Raw Data'!BC$1,FALSE)</f>
        <v>7.4012367355407997</v>
      </c>
      <c r="AR30" s="50">
        <f>VLOOKUP($A30,'ADR Raw Data'!$B$6:$BE$43,'ADR Raw Data'!BE$1,FALSE)</f>
        <v>6.4467599360844501</v>
      </c>
      <c r="AT30" s="51">
        <f>VLOOKUP($A30,'RevPAR Raw Data'!$B$6:$BE$43,'RevPAR Raw Data'!AG$1,FALSE)</f>
        <v>59.918676960951402</v>
      </c>
      <c r="AU30" s="52">
        <f>VLOOKUP($A30,'RevPAR Raw Data'!$B$6:$BE$43,'RevPAR Raw Data'!AH$1,FALSE)</f>
        <v>66.711095462924902</v>
      </c>
      <c r="AV30" s="52">
        <f>VLOOKUP($A30,'RevPAR Raw Data'!$B$6:$BE$43,'RevPAR Raw Data'!AI$1,FALSE)</f>
        <v>70.657077340052297</v>
      </c>
      <c r="AW30" s="52">
        <f>VLOOKUP($A30,'RevPAR Raw Data'!$B$6:$BE$43,'RevPAR Raw Data'!AJ$1,FALSE)</f>
        <v>75.090805647216499</v>
      </c>
      <c r="AX30" s="52">
        <f>VLOOKUP($A30,'RevPAR Raw Data'!$B$6:$BE$43,'RevPAR Raw Data'!AK$1,FALSE)</f>
        <v>82.187771684167302</v>
      </c>
      <c r="AY30" s="53">
        <f>VLOOKUP($A30,'RevPAR Raw Data'!$B$6:$BE$43,'RevPAR Raw Data'!AL$1,FALSE)</f>
        <v>70.913085419062497</v>
      </c>
      <c r="AZ30" s="52">
        <f>VLOOKUP($A30,'RevPAR Raw Data'!$B$6:$BE$43,'RevPAR Raw Data'!AN$1,FALSE)</f>
        <v>132.480569313795</v>
      </c>
      <c r="BA30" s="52">
        <f>VLOOKUP($A30,'RevPAR Raw Data'!$B$6:$BE$43,'RevPAR Raw Data'!AO$1,FALSE)</f>
        <v>140.11168419349599</v>
      </c>
      <c r="BB30" s="53">
        <f>VLOOKUP($A30,'RevPAR Raw Data'!$B$6:$BE$43,'RevPAR Raw Data'!AP$1,FALSE)</f>
        <v>136.29612675364501</v>
      </c>
      <c r="BC30" s="54">
        <f>VLOOKUP($A30,'RevPAR Raw Data'!$B$6:$BE$43,'RevPAR Raw Data'!AR$1,FALSE)</f>
        <v>89.5960362936613</v>
      </c>
      <c r="BE30" s="47">
        <f>VLOOKUP($A30,'RevPAR Raw Data'!$B$6:$BE$43,'RevPAR Raw Data'!AT$1,FALSE)</f>
        <v>15.2397315105675</v>
      </c>
      <c r="BF30" s="48">
        <f>VLOOKUP($A30,'RevPAR Raw Data'!$B$6:$BE$43,'RevPAR Raw Data'!AU$1,FALSE)</f>
        <v>5.1253402452430796</v>
      </c>
      <c r="BG30" s="48">
        <f>VLOOKUP($A30,'RevPAR Raw Data'!$B$6:$BE$43,'RevPAR Raw Data'!AV$1,FALSE)</f>
        <v>6.6986509046337899</v>
      </c>
      <c r="BH30" s="48">
        <f>VLOOKUP($A30,'RevPAR Raw Data'!$B$6:$BE$43,'RevPAR Raw Data'!AW$1,FALSE)</f>
        <v>3.2092012519588402</v>
      </c>
      <c r="BI30" s="48">
        <f>VLOOKUP($A30,'RevPAR Raw Data'!$B$6:$BE$43,'RevPAR Raw Data'!AX$1,FALSE)</f>
        <v>1.0050735555104</v>
      </c>
      <c r="BJ30" s="49">
        <f>VLOOKUP($A30,'RevPAR Raw Data'!$B$6:$BE$43,'RevPAR Raw Data'!AY$1,FALSE)</f>
        <v>5.5877365638632597</v>
      </c>
      <c r="BK30" s="48">
        <f>VLOOKUP($A30,'RevPAR Raw Data'!$B$6:$BE$43,'RevPAR Raw Data'!BA$1,FALSE)</f>
        <v>8.3293398873048403</v>
      </c>
      <c r="BL30" s="48">
        <f>VLOOKUP($A30,'RevPAR Raw Data'!$B$6:$BE$43,'RevPAR Raw Data'!BB$1,FALSE)</f>
        <v>10.1678438317089</v>
      </c>
      <c r="BM30" s="49">
        <f>VLOOKUP($A30,'RevPAR Raw Data'!$B$6:$BE$43,'RevPAR Raw Data'!BC$1,FALSE)</f>
        <v>9.2665953294539793</v>
      </c>
      <c r="BN30" s="50">
        <f>VLOOKUP($A30,'RevPAR Raw Data'!$B$6:$BE$43,'RevPAR Raw Data'!BE$1,FALSE)</f>
        <v>7.1577683334463202</v>
      </c>
    </row>
    <row r="31" spans="1:66" x14ac:dyDescent="0.25">
      <c r="A31" s="63" t="s">
        <v>70</v>
      </c>
      <c r="B31" s="47">
        <f>VLOOKUP($A31,'Occupancy Raw Data'!$B$8:$BE$45,'Occupancy Raw Data'!AG$3,FALSE)</f>
        <v>49.261165110221697</v>
      </c>
      <c r="C31" s="48">
        <f>VLOOKUP($A31,'Occupancy Raw Data'!$B$8:$BE$45,'Occupancy Raw Data'!AH$3,FALSE)</f>
        <v>56.220062257798098</v>
      </c>
      <c r="D31" s="48">
        <f>VLOOKUP($A31,'Occupancy Raw Data'!$B$8:$BE$45,'Occupancy Raw Data'!AI$3,FALSE)</f>
        <v>58.590940855091702</v>
      </c>
      <c r="E31" s="48">
        <f>VLOOKUP($A31,'Occupancy Raw Data'!$B$8:$BE$45,'Occupancy Raw Data'!AJ$3,FALSE)</f>
        <v>60.071151769264901</v>
      </c>
      <c r="F31" s="48">
        <f>VLOOKUP($A31,'Occupancy Raw Data'!$B$8:$BE$45,'Occupancy Raw Data'!AK$3,FALSE)</f>
        <v>60.141032971221598</v>
      </c>
      <c r="G31" s="49">
        <f>VLOOKUP($A31,'Occupancy Raw Data'!$B$8:$BE$45,'Occupancy Raw Data'!AL$3,FALSE)</f>
        <v>56.856870592719602</v>
      </c>
      <c r="H31" s="48">
        <f>VLOOKUP($A31,'Occupancy Raw Data'!$B$8:$BE$45,'Occupancy Raw Data'!AN$3,FALSE)</f>
        <v>70.815204946187293</v>
      </c>
      <c r="I31" s="48">
        <f>VLOOKUP($A31,'Occupancy Raw Data'!$B$8:$BE$45,'Occupancy Raw Data'!AO$3,FALSE)</f>
        <v>73.489301071165002</v>
      </c>
      <c r="J31" s="49">
        <f>VLOOKUP($A31,'Occupancy Raw Data'!$B$8:$BE$45,'Occupancy Raw Data'!AP$3,FALSE)</f>
        <v>72.152253008676098</v>
      </c>
      <c r="K31" s="50">
        <f>VLOOKUP($A31,'Occupancy Raw Data'!$B$8:$BE$45,'Occupancy Raw Data'!AR$3,FALSE)</f>
        <v>61.223052019384902</v>
      </c>
      <c r="M31" s="47">
        <f>VLOOKUP($A31,'Occupancy Raw Data'!$B$8:$BE$45,'Occupancy Raw Data'!AT$3,FALSE)</f>
        <v>2.9509930756416902</v>
      </c>
      <c r="N31" s="48">
        <f>VLOOKUP($A31,'Occupancy Raw Data'!$B$8:$BE$45,'Occupancy Raw Data'!AU$3,FALSE)</f>
        <v>-0.66755039837707297</v>
      </c>
      <c r="O31" s="48">
        <f>VLOOKUP($A31,'Occupancy Raw Data'!$B$8:$BE$45,'Occupancy Raw Data'!AV$3,FALSE)</f>
        <v>0.14747928515581801</v>
      </c>
      <c r="P31" s="48">
        <f>VLOOKUP($A31,'Occupancy Raw Data'!$B$8:$BE$45,'Occupancy Raw Data'!AW$3,FALSE)</f>
        <v>-4.3169803421656798</v>
      </c>
      <c r="Q31" s="48">
        <f>VLOOKUP($A31,'Occupancy Raw Data'!$B$8:$BE$45,'Occupancy Raw Data'!AX$3,FALSE)</f>
        <v>-2.3648462703800499</v>
      </c>
      <c r="R31" s="49">
        <f>VLOOKUP($A31,'Occupancy Raw Data'!$B$8:$BE$45,'Occupancy Raw Data'!AY$3,FALSE)</f>
        <v>-1.0578584237759601</v>
      </c>
      <c r="S31" s="48">
        <f>VLOOKUP($A31,'Occupancy Raw Data'!$B$8:$BE$45,'Occupancy Raw Data'!BA$3,FALSE)</f>
        <v>0.77400080912181801</v>
      </c>
      <c r="T31" s="48">
        <f>VLOOKUP($A31,'Occupancy Raw Data'!$B$8:$BE$45,'Occupancy Raw Data'!BB$3,FALSE)</f>
        <v>1.19946101802622</v>
      </c>
      <c r="U31" s="49">
        <f>VLOOKUP($A31,'Occupancy Raw Data'!$B$8:$BE$45,'Occupancy Raw Data'!BC$3,FALSE)</f>
        <v>0.99022501655366701</v>
      </c>
      <c r="V31" s="50">
        <f>VLOOKUP($A31,'Occupancy Raw Data'!$B$8:$BE$45,'Occupancy Raw Data'!BE$3,FALSE)</f>
        <v>-0.38195404651186099</v>
      </c>
      <c r="X31" s="51">
        <f>VLOOKUP($A31,'ADR Raw Data'!$B$6:$BE$43,'ADR Raw Data'!AG$1,FALSE)</f>
        <v>118.864633875835</v>
      </c>
      <c r="Y31" s="52">
        <f>VLOOKUP($A31,'ADR Raw Data'!$B$6:$BE$43,'ADR Raw Data'!AH$1,FALSE)</f>
        <v>116.34346162538399</v>
      </c>
      <c r="Z31" s="52">
        <f>VLOOKUP($A31,'ADR Raw Data'!$B$6:$BE$43,'ADR Raw Data'!AI$1,FALSE)</f>
        <v>116.4097794596</v>
      </c>
      <c r="AA31" s="52">
        <f>VLOOKUP($A31,'ADR Raw Data'!$B$6:$BE$43,'ADR Raw Data'!AJ$1,FALSE)</f>
        <v>117.129859134076</v>
      </c>
      <c r="AB31" s="52">
        <f>VLOOKUP($A31,'ADR Raw Data'!$B$6:$BE$43,'ADR Raw Data'!AK$1,FALSE)</f>
        <v>121.98210715342</v>
      </c>
      <c r="AC31" s="53">
        <f>VLOOKUP($A31,'ADR Raw Data'!$B$6:$BE$43,'ADR Raw Data'!AL$1,FALSE)</f>
        <v>118.153041618621</v>
      </c>
      <c r="AD31" s="52">
        <f>VLOOKUP($A31,'ADR Raw Data'!$B$6:$BE$43,'ADR Raw Data'!AN$1,FALSE)</f>
        <v>151.17193478846599</v>
      </c>
      <c r="AE31" s="52">
        <f>VLOOKUP($A31,'ADR Raw Data'!$B$6:$BE$43,'ADR Raw Data'!AO$1,FALSE)</f>
        <v>153.32594872505001</v>
      </c>
      <c r="AF31" s="53">
        <f>VLOOKUP($A31,'ADR Raw Data'!$B$6:$BE$43,'ADR Raw Data'!AP$1,FALSE)</f>
        <v>152.268899693208</v>
      </c>
      <c r="AG31" s="54">
        <f>VLOOKUP($A31,'ADR Raw Data'!$B$6:$BE$43,'ADR Raw Data'!AR$1,FALSE)</f>
        <v>129.63015463642299</v>
      </c>
      <c r="AH31" s="65"/>
      <c r="AI31" s="47">
        <f>VLOOKUP($A31,'ADR Raw Data'!$B$6:$BE$43,'ADR Raw Data'!AT$1,FALSE)</f>
        <v>9.8364236315821199</v>
      </c>
      <c r="AJ31" s="48">
        <f>VLOOKUP($A31,'ADR Raw Data'!$B$6:$BE$43,'ADR Raw Data'!AU$1,FALSE)</f>
        <v>8.1986949127557303</v>
      </c>
      <c r="AK31" s="48">
        <f>VLOOKUP($A31,'ADR Raw Data'!$B$6:$BE$43,'ADR Raw Data'!AV$1,FALSE)</f>
        <v>8.5323498933868098</v>
      </c>
      <c r="AL31" s="48">
        <f>VLOOKUP($A31,'ADR Raw Data'!$B$6:$BE$43,'ADR Raw Data'!AW$1,FALSE)</f>
        <v>6.3990334681403596</v>
      </c>
      <c r="AM31" s="48">
        <f>VLOOKUP($A31,'ADR Raw Data'!$B$6:$BE$43,'ADR Raw Data'!AX$1,FALSE)</f>
        <v>3.5962717323684799</v>
      </c>
      <c r="AN31" s="49">
        <f>VLOOKUP($A31,'ADR Raw Data'!$B$6:$BE$43,'ADR Raw Data'!AY$1,FALSE)</f>
        <v>7.0840887227135099</v>
      </c>
      <c r="AO31" s="48">
        <f>VLOOKUP($A31,'ADR Raw Data'!$B$6:$BE$43,'ADR Raw Data'!BA$1,FALSE)</f>
        <v>6.1104236203210904</v>
      </c>
      <c r="AP31" s="48">
        <f>VLOOKUP($A31,'ADR Raw Data'!$B$6:$BE$43,'ADR Raw Data'!BB$1,FALSE)</f>
        <v>5.3804585105953997</v>
      </c>
      <c r="AQ31" s="49">
        <f>VLOOKUP($A31,'ADR Raw Data'!$B$6:$BE$43,'ADR Raw Data'!BC$1,FALSE)</f>
        <v>5.73718132816163</v>
      </c>
      <c r="AR31" s="50">
        <f>VLOOKUP($A31,'ADR Raw Data'!$B$6:$BE$43,'ADR Raw Data'!BE$1,FALSE)</f>
        <v>6.67699579844908</v>
      </c>
      <c r="AT31" s="51">
        <f>VLOOKUP($A31,'RevPAR Raw Data'!$B$6:$BE$43,'RevPAR Raw Data'!AG$1,FALSE)</f>
        <v>58.554103551235599</v>
      </c>
      <c r="AU31" s="52">
        <f>VLOOKUP($A31,'RevPAR Raw Data'!$B$6:$BE$43,'RevPAR Raw Data'!AH$1,FALSE)</f>
        <v>65.408366558668405</v>
      </c>
      <c r="AV31" s="52">
        <f>VLOOKUP($A31,'RevPAR Raw Data'!$B$6:$BE$43,'RevPAR Raw Data'!AI$1,FALSE)</f>
        <v>68.205585032717096</v>
      </c>
      <c r="AW31" s="52">
        <f>VLOOKUP($A31,'RevPAR Raw Data'!$B$6:$BE$43,'RevPAR Raw Data'!AJ$1,FALSE)</f>
        <v>70.361255447557298</v>
      </c>
      <c r="AX31" s="52">
        <f>VLOOKUP($A31,'RevPAR Raw Data'!$B$6:$BE$43,'RevPAR Raw Data'!AK$1,FALSE)</f>
        <v>73.361299282129394</v>
      </c>
      <c r="AY31" s="53">
        <f>VLOOKUP($A31,'RevPAR Raw Data'!$B$6:$BE$43,'RevPAR Raw Data'!AL$1,FALSE)</f>
        <v>67.178121974461504</v>
      </c>
      <c r="AZ31" s="52">
        <f>VLOOKUP($A31,'RevPAR Raw Data'!$B$6:$BE$43,'RevPAR Raw Data'!AN$1,FALSE)</f>
        <v>107.05271544156901</v>
      </c>
      <c r="BA31" s="52">
        <f>VLOOKUP($A31,'RevPAR Raw Data'!$B$6:$BE$43,'RevPAR Raw Data'!AO$1,FALSE)</f>
        <v>112.678168078772</v>
      </c>
      <c r="BB31" s="53">
        <f>VLOOKUP($A31,'RevPAR Raw Data'!$B$6:$BE$43,'RevPAR Raw Data'!AP$1,FALSE)</f>
        <v>109.86544176017</v>
      </c>
      <c r="BC31" s="54">
        <f>VLOOKUP($A31,'RevPAR Raw Data'!$B$6:$BE$43,'RevPAR Raw Data'!AR$1,FALSE)</f>
        <v>79.363537005866604</v>
      </c>
      <c r="BE31" s="47">
        <f>VLOOKUP($A31,'RevPAR Raw Data'!$B$6:$BE$43,'RevPAR Raw Data'!AT$1,FALSE)</f>
        <v>13.0776888874825</v>
      </c>
      <c r="BF31" s="48">
        <f>VLOOKUP($A31,'RevPAR Raw Data'!$B$6:$BE$43,'RevPAR Raw Data'!AU$1,FALSE)</f>
        <v>7.47641409382683</v>
      </c>
      <c r="BG31" s="48">
        <f>VLOOKUP($A31,'RevPAR Raw Data'!$B$6:$BE$43,'RevPAR Raw Data'!AV$1,FALSE)</f>
        <v>8.6924126271723896</v>
      </c>
      <c r="BH31" s="48">
        <f>VLOOKUP($A31,'RevPAR Raw Data'!$B$6:$BE$43,'RevPAR Raw Data'!AW$1,FALSE)</f>
        <v>1.80580810906645</v>
      </c>
      <c r="BI31" s="48">
        <f>VLOOKUP($A31,'RevPAR Raw Data'!$B$6:$BE$43,'RevPAR Raw Data'!AX$1,FALSE)</f>
        <v>1.1463791640527701</v>
      </c>
      <c r="BJ31" s="49">
        <f>VLOOKUP($A31,'RevPAR Raw Data'!$B$6:$BE$43,'RevPAR Raw Data'!AY$1,FALSE)</f>
        <v>5.9512906696365597</v>
      </c>
      <c r="BK31" s="48">
        <f>VLOOKUP($A31,'RevPAR Raw Data'!$B$6:$BE$43,'RevPAR Raw Data'!BA$1,FALSE)</f>
        <v>6.9317191577049604</v>
      </c>
      <c r="BL31" s="48">
        <f>VLOOKUP($A31,'RevPAR Raw Data'!$B$6:$BE$43,'RevPAR Raw Data'!BB$1,FALSE)</f>
        <v>6.64445603104729</v>
      </c>
      <c r="BM31" s="49">
        <f>VLOOKUP($A31,'RevPAR Raw Data'!$B$6:$BE$43,'RevPAR Raw Data'!BC$1,FALSE)</f>
        <v>6.7842173494717999</v>
      </c>
      <c r="BN31" s="50">
        <f>VLOOKUP($A31,'RevPAR Raw Data'!$B$6:$BE$43,'RevPAR Raw Data'!BE$1,FALSE)</f>
        <v>6.2695386962996196</v>
      </c>
    </row>
    <row r="32" spans="1:66" x14ac:dyDescent="0.25">
      <c r="A32" s="63" t="s">
        <v>52</v>
      </c>
      <c r="B32" s="47">
        <f>VLOOKUP($A32,'Occupancy Raw Data'!$B$8:$BE$45,'Occupancy Raw Data'!AG$3,FALSE)</f>
        <v>45.505704594511201</v>
      </c>
      <c r="C32" s="48">
        <f>VLOOKUP($A32,'Occupancy Raw Data'!$B$8:$BE$45,'Occupancy Raw Data'!AH$3,FALSE)</f>
        <v>58.448967005858698</v>
      </c>
      <c r="D32" s="48">
        <f>VLOOKUP($A32,'Occupancy Raw Data'!$B$8:$BE$45,'Occupancy Raw Data'!AI$3,FALSE)</f>
        <v>64.261486278137497</v>
      </c>
      <c r="E32" s="48">
        <f>VLOOKUP($A32,'Occupancy Raw Data'!$B$8:$BE$45,'Occupancy Raw Data'!AJ$3,FALSE)</f>
        <v>63.721862473018803</v>
      </c>
      <c r="F32" s="48">
        <f>VLOOKUP($A32,'Occupancy Raw Data'!$B$8:$BE$45,'Occupancy Raw Data'!AK$3,FALSE)</f>
        <v>62.087573234659203</v>
      </c>
      <c r="G32" s="49">
        <f>VLOOKUP($A32,'Occupancy Raw Data'!$B$8:$BE$45,'Occupancy Raw Data'!AL$3,FALSE)</f>
        <v>58.8051187172371</v>
      </c>
      <c r="H32" s="48">
        <f>VLOOKUP($A32,'Occupancy Raw Data'!$B$8:$BE$45,'Occupancy Raw Data'!AN$3,FALSE)</f>
        <v>69.241443108233099</v>
      </c>
      <c r="I32" s="48">
        <f>VLOOKUP($A32,'Occupancy Raw Data'!$B$8:$BE$45,'Occupancy Raw Data'!AO$3,FALSE)</f>
        <v>70.428615479494198</v>
      </c>
      <c r="J32" s="49">
        <f>VLOOKUP($A32,'Occupancy Raw Data'!$B$8:$BE$45,'Occupancy Raw Data'!AP$3,FALSE)</f>
        <v>69.835029293863698</v>
      </c>
      <c r="K32" s="50">
        <f>VLOOKUP($A32,'Occupancy Raw Data'!$B$8:$BE$45,'Occupancy Raw Data'!AR$3,FALSE)</f>
        <v>61.956521739130402</v>
      </c>
      <c r="M32" s="47">
        <f>VLOOKUP($A32,'Occupancy Raw Data'!$B$8:$BE$45,'Occupancy Raw Data'!AT$3,FALSE)</f>
        <v>3.42806007983254</v>
      </c>
      <c r="N32" s="48">
        <f>VLOOKUP($A32,'Occupancy Raw Data'!$B$8:$BE$45,'Occupancy Raw Data'!AU$3,FALSE)</f>
        <v>-2.65239847787839</v>
      </c>
      <c r="O32" s="48">
        <f>VLOOKUP($A32,'Occupancy Raw Data'!$B$8:$BE$45,'Occupancy Raw Data'!AV$3,FALSE)</f>
        <v>1.0883852451666101</v>
      </c>
      <c r="P32" s="48">
        <f>VLOOKUP($A32,'Occupancy Raw Data'!$B$8:$BE$45,'Occupancy Raw Data'!AW$3,FALSE)</f>
        <v>-0.57198990385108295</v>
      </c>
      <c r="Q32" s="48">
        <f>VLOOKUP($A32,'Occupancy Raw Data'!$B$8:$BE$45,'Occupancy Raw Data'!AX$3,FALSE)</f>
        <v>-5.0960081156891999</v>
      </c>
      <c r="R32" s="49">
        <f>VLOOKUP($A32,'Occupancy Raw Data'!$B$8:$BE$45,'Occupancy Raw Data'!AY$3,FALSE)</f>
        <v>-1.0409521949403899</v>
      </c>
      <c r="S32" s="48">
        <f>VLOOKUP($A32,'Occupancy Raw Data'!$B$8:$BE$45,'Occupancy Raw Data'!BA$3,FALSE)</f>
        <v>-14.611989441879601</v>
      </c>
      <c r="T32" s="48">
        <f>VLOOKUP($A32,'Occupancy Raw Data'!$B$8:$BE$45,'Occupancy Raw Data'!BB$3,FALSE)</f>
        <v>-14.461493482588001</v>
      </c>
      <c r="U32" s="49">
        <f>VLOOKUP($A32,'Occupancy Raw Data'!$B$8:$BE$45,'Occupancy Raw Data'!BC$3,FALSE)</f>
        <v>-14.5361681162914</v>
      </c>
      <c r="V32" s="50">
        <f>VLOOKUP($A32,'Occupancy Raw Data'!$B$8:$BE$45,'Occupancy Raw Data'!BE$3,FALSE)</f>
        <v>-5.8297809169491801</v>
      </c>
      <c r="X32" s="51">
        <f>VLOOKUP($A32,'ADR Raw Data'!$B$6:$BE$43,'ADR Raw Data'!AG$1,FALSE)</f>
        <v>109.870018634592</v>
      </c>
      <c r="Y32" s="52">
        <f>VLOOKUP($A32,'ADR Raw Data'!$B$6:$BE$43,'ADR Raw Data'!AH$1,FALSE)</f>
        <v>114.00361909786299</v>
      </c>
      <c r="Z32" s="52">
        <f>VLOOKUP($A32,'ADR Raw Data'!$B$6:$BE$43,'ADR Raw Data'!AI$1,FALSE)</f>
        <v>118.07895993282099</v>
      </c>
      <c r="AA32" s="52">
        <f>VLOOKUP($A32,'ADR Raw Data'!$B$6:$BE$43,'ADR Raw Data'!AJ$1,FALSE)</f>
        <v>119.113548270021</v>
      </c>
      <c r="AB32" s="52">
        <f>VLOOKUP($A32,'ADR Raw Data'!$B$6:$BE$43,'ADR Raw Data'!AK$1,FALSE)</f>
        <v>126.816759374223</v>
      </c>
      <c r="AC32" s="53">
        <f>VLOOKUP($A32,'ADR Raw Data'!$B$6:$BE$43,'ADR Raw Data'!AL$1,FALSE)</f>
        <v>118.06767363204899</v>
      </c>
      <c r="AD32" s="52">
        <f>VLOOKUP($A32,'ADR Raw Data'!$B$6:$BE$43,'ADR Raw Data'!AN$1,FALSE)</f>
        <v>158.16668782008401</v>
      </c>
      <c r="AE32" s="52">
        <f>VLOOKUP($A32,'ADR Raw Data'!$B$6:$BE$43,'ADR Raw Data'!AO$1,FALSE)</f>
        <v>157.27727342381701</v>
      </c>
      <c r="AF32" s="53">
        <f>VLOOKUP($A32,'ADR Raw Data'!$B$6:$BE$43,'ADR Raw Data'!AP$1,FALSE)</f>
        <v>157.71820068440201</v>
      </c>
      <c r="AG32" s="54">
        <f>VLOOKUP($A32,'ADR Raw Data'!$B$6:$BE$43,'ADR Raw Data'!AR$1,FALSE)</f>
        <v>130.83697719475899</v>
      </c>
      <c r="AH32" s="65"/>
      <c r="AI32" s="47">
        <f>VLOOKUP($A32,'ADR Raw Data'!$B$6:$BE$43,'ADR Raw Data'!AT$1,FALSE)</f>
        <v>0.70066747288934705</v>
      </c>
      <c r="AJ32" s="48">
        <f>VLOOKUP($A32,'ADR Raw Data'!$B$6:$BE$43,'ADR Raw Data'!AU$1,FALSE)</f>
        <v>0.72503220973506</v>
      </c>
      <c r="AK32" s="48">
        <f>VLOOKUP($A32,'ADR Raw Data'!$B$6:$BE$43,'ADR Raw Data'!AV$1,FALSE)</f>
        <v>2.28104394147908</v>
      </c>
      <c r="AL32" s="48">
        <f>VLOOKUP($A32,'ADR Raw Data'!$B$6:$BE$43,'ADR Raw Data'!AW$1,FALSE)</f>
        <v>3.6236896747689298</v>
      </c>
      <c r="AM32" s="48">
        <f>VLOOKUP($A32,'ADR Raw Data'!$B$6:$BE$43,'ADR Raw Data'!AX$1,FALSE)</f>
        <v>-0.37486303152310302</v>
      </c>
      <c r="AN32" s="49">
        <f>VLOOKUP($A32,'ADR Raw Data'!$B$6:$BE$43,'ADR Raw Data'!AY$1,FALSE)</f>
        <v>1.30121936095118</v>
      </c>
      <c r="AO32" s="48">
        <f>VLOOKUP($A32,'ADR Raw Data'!$B$6:$BE$43,'ADR Raw Data'!BA$1,FALSE)</f>
        <v>-5.4960317732944901</v>
      </c>
      <c r="AP32" s="48">
        <f>VLOOKUP($A32,'ADR Raw Data'!$B$6:$BE$43,'ADR Raw Data'!BB$1,FALSE)</f>
        <v>-7.0894471203020997</v>
      </c>
      <c r="AQ32" s="49">
        <f>VLOOKUP($A32,'ADR Raw Data'!$B$6:$BE$43,'ADR Raw Data'!BC$1,FALSE)</f>
        <v>-6.3035694559984696</v>
      </c>
      <c r="AR32" s="50">
        <f>VLOOKUP($A32,'ADR Raw Data'!$B$6:$BE$43,'ADR Raw Data'!BE$1,FALSE)</f>
        <v>-3.0295989745560399</v>
      </c>
      <c r="AT32" s="51">
        <f>VLOOKUP($A32,'RevPAR Raw Data'!$B$6:$BE$43,'RevPAR Raw Data'!AG$1,FALSE)</f>
        <v>49.997126117792099</v>
      </c>
      <c r="AU32" s="52">
        <f>VLOOKUP($A32,'RevPAR Raw Data'!$B$6:$BE$43,'RevPAR Raw Data'!AH$1,FALSE)</f>
        <v>66.633937711995003</v>
      </c>
      <c r="AV32" s="52">
        <f>VLOOKUP($A32,'RevPAR Raw Data'!$B$6:$BE$43,'RevPAR Raw Data'!AI$1,FALSE)</f>
        <v>75.8792946345975</v>
      </c>
      <c r="AW32" s="52">
        <f>VLOOKUP($A32,'RevPAR Raw Data'!$B$6:$BE$43,'RevPAR Raw Data'!AJ$1,FALSE)</f>
        <v>75.901371415356095</v>
      </c>
      <c r="AX32" s="52">
        <f>VLOOKUP($A32,'RevPAR Raw Data'!$B$6:$BE$43,'RevPAR Raw Data'!AK$1,FALSE)</f>
        <v>78.737448350292894</v>
      </c>
      <c r="AY32" s="53">
        <f>VLOOKUP($A32,'RevPAR Raw Data'!$B$6:$BE$43,'RevPAR Raw Data'!AL$1,FALSE)</f>
        <v>69.429835646006694</v>
      </c>
      <c r="AZ32" s="52">
        <f>VLOOKUP($A32,'RevPAR Raw Data'!$B$6:$BE$43,'RevPAR Raw Data'!AN$1,FALSE)</f>
        <v>109.51689716312001</v>
      </c>
      <c r="BA32" s="52">
        <f>VLOOKUP($A32,'RevPAR Raw Data'!$B$6:$BE$43,'RevPAR Raw Data'!AO$1,FALSE)</f>
        <v>110.768206136293</v>
      </c>
      <c r="BB32" s="53">
        <f>VLOOKUP($A32,'RevPAR Raw Data'!$B$6:$BE$43,'RevPAR Raw Data'!AP$1,FALSE)</f>
        <v>110.142551649707</v>
      </c>
      <c r="BC32" s="54">
        <f>VLOOKUP($A32,'RevPAR Raw Data'!$B$6:$BE$43,'RevPAR Raw Data'!AR$1,FALSE)</f>
        <v>81.062040218492498</v>
      </c>
      <c r="BE32" s="47">
        <f>VLOOKUP($A32,'RevPAR Raw Data'!$B$6:$BE$43,'RevPAR Raw Data'!AT$1,FALSE)</f>
        <v>4.1527468546523796</v>
      </c>
      <c r="BF32" s="48">
        <f>VLOOKUP($A32,'RevPAR Raw Data'!$B$6:$BE$43,'RevPAR Raw Data'!AU$1,FALSE)</f>
        <v>-1.9465970114384701</v>
      </c>
      <c r="BG32" s="48">
        <f>VLOOKUP($A32,'RevPAR Raw Data'!$B$6:$BE$43,'RevPAR Raw Data'!AV$1,FALSE)</f>
        <v>3.39425573234052</v>
      </c>
      <c r="BH32" s="48">
        <f>VLOOKUP($A32,'RevPAR Raw Data'!$B$6:$BE$43,'RevPAR Raw Data'!AW$1,FALSE)</f>
        <v>3.0309726318312702</v>
      </c>
      <c r="BI32" s="48">
        <f>VLOOKUP($A32,'RevPAR Raw Data'!$B$6:$BE$43,'RevPAR Raw Data'!AX$1,FALSE)</f>
        <v>-5.4517680967031703</v>
      </c>
      <c r="BJ32" s="49">
        <f>VLOOKUP($A32,'RevPAR Raw Data'!$B$6:$BE$43,'RevPAR Raw Data'!AY$1,FALSE)</f>
        <v>0.24672209451197499</v>
      </c>
      <c r="BK32" s="48">
        <f>VLOOKUP($A32,'RevPAR Raw Data'!$B$6:$BE$43,'RevPAR Raw Data'!BA$1,FALSE)</f>
        <v>-19.304941632738</v>
      </c>
      <c r="BL32" s="48">
        <f>VLOOKUP($A32,'RevPAR Raw Data'!$B$6:$BE$43,'RevPAR Raw Data'!BB$1,FALSE)</f>
        <v>-20.525700669636102</v>
      </c>
      <c r="BM32" s="49">
        <f>VLOOKUP($A32,'RevPAR Raw Data'!$B$6:$BE$43,'RevPAR Raw Data'!BC$1,FALSE)</f>
        <v>-19.923440118838698</v>
      </c>
      <c r="BN32" s="50">
        <f>VLOOKUP($A32,'RevPAR Raw Data'!$B$6:$BE$43,'RevPAR Raw Data'!BE$1,FALSE)</f>
        <v>-8.6827609086264701</v>
      </c>
    </row>
    <row r="33" spans="1:66" x14ac:dyDescent="0.25">
      <c r="A33" s="63" t="s">
        <v>51</v>
      </c>
      <c r="B33" s="47">
        <f>VLOOKUP($A33,'Occupancy Raw Data'!$B$8:$BE$45,'Occupancy Raw Data'!AG$3,FALSE)</f>
        <v>49.960772776306698</v>
      </c>
      <c r="C33" s="48">
        <f>VLOOKUP($A33,'Occupancy Raw Data'!$B$8:$BE$45,'Occupancy Raw Data'!AH$3,FALSE)</f>
        <v>55.482004511130697</v>
      </c>
      <c r="D33" s="48">
        <f>VLOOKUP($A33,'Occupancy Raw Data'!$B$8:$BE$45,'Occupancy Raw Data'!AI$3,FALSE)</f>
        <v>55.668333823673599</v>
      </c>
      <c r="E33" s="48">
        <f>VLOOKUP($A33,'Occupancy Raw Data'!$B$8:$BE$45,'Occupancy Raw Data'!AJ$3,FALSE)</f>
        <v>59.311562224183497</v>
      </c>
      <c r="F33" s="48">
        <f>VLOOKUP($A33,'Occupancy Raw Data'!$B$8:$BE$45,'Occupancy Raw Data'!AK$3,FALSE)</f>
        <v>63.695204471903502</v>
      </c>
      <c r="G33" s="49">
        <f>VLOOKUP($A33,'Occupancy Raw Data'!$B$8:$BE$45,'Occupancy Raw Data'!AL$3,FALSE)</f>
        <v>56.823575561439597</v>
      </c>
      <c r="H33" s="48">
        <f>VLOOKUP($A33,'Occupancy Raw Data'!$B$8:$BE$45,'Occupancy Raw Data'!AN$3,FALSE)</f>
        <v>77.347877127763596</v>
      </c>
      <c r="I33" s="48">
        <f>VLOOKUP($A33,'Occupancy Raw Data'!$B$8:$BE$45,'Occupancy Raw Data'!AO$3,FALSE)</f>
        <v>76.765799256505503</v>
      </c>
      <c r="J33" s="49">
        <f>VLOOKUP($A33,'Occupancy Raw Data'!$B$8:$BE$45,'Occupancy Raw Data'!AP$3,FALSE)</f>
        <v>77.056838192134606</v>
      </c>
      <c r="K33" s="50">
        <f>VLOOKUP($A33,'Occupancy Raw Data'!$B$8:$BE$45,'Occupancy Raw Data'!AR$3,FALSE)</f>
        <v>62.614624312254101</v>
      </c>
      <c r="M33" s="47">
        <f>VLOOKUP($A33,'Occupancy Raw Data'!$B$8:$BE$45,'Occupancy Raw Data'!AT$3,FALSE)</f>
        <v>18.6645100239394</v>
      </c>
      <c r="N33" s="48">
        <f>VLOOKUP($A33,'Occupancy Raw Data'!$B$8:$BE$45,'Occupancy Raw Data'!AU$3,FALSE)</f>
        <v>3.2245922732685002</v>
      </c>
      <c r="O33" s="48">
        <f>VLOOKUP($A33,'Occupancy Raw Data'!$B$8:$BE$45,'Occupancy Raw Data'!AV$3,FALSE)</f>
        <v>5.3693711797811003</v>
      </c>
      <c r="P33" s="48">
        <f>VLOOKUP($A33,'Occupancy Raw Data'!$B$8:$BE$45,'Occupancy Raw Data'!AW$3,FALSE)</f>
        <v>3.4673444205659498</v>
      </c>
      <c r="Q33" s="48">
        <f>VLOOKUP($A33,'Occupancy Raw Data'!$B$8:$BE$45,'Occupancy Raw Data'!AX$3,FALSE)</f>
        <v>8.8675858812024195</v>
      </c>
      <c r="R33" s="49">
        <f>VLOOKUP($A33,'Occupancy Raw Data'!$B$8:$BE$45,'Occupancy Raw Data'!AY$3,FALSE)</f>
        <v>7.40364536132242</v>
      </c>
      <c r="S33" s="48">
        <f>VLOOKUP($A33,'Occupancy Raw Data'!$B$8:$BE$45,'Occupancy Raw Data'!BA$3,FALSE)</f>
        <v>22.336807219229598</v>
      </c>
      <c r="T33" s="48">
        <f>VLOOKUP($A33,'Occupancy Raw Data'!$B$8:$BE$45,'Occupancy Raw Data'!BB$3,FALSE)</f>
        <v>16.9356736153592</v>
      </c>
      <c r="U33" s="49">
        <f>VLOOKUP($A33,'Occupancy Raw Data'!$B$8:$BE$45,'Occupancy Raw Data'!BC$3,FALSE)</f>
        <v>19.5854756642963</v>
      </c>
      <c r="V33" s="50">
        <f>VLOOKUP($A33,'Occupancy Raw Data'!$B$8:$BE$45,'Occupancy Raw Data'!BE$3,FALSE)</f>
        <v>11.4069499120959</v>
      </c>
      <c r="X33" s="51">
        <f>VLOOKUP($A33,'ADR Raw Data'!$B$6:$BE$43,'ADR Raw Data'!AG$1,FALSE)</f>
        <v>103.21015703209299</v>
      </c>
      <c r="Y33" s="52">
        <f>VLOOKUP($A33,'ADR Raw Data'!$B$6:$BE$43,'ADR Raw Data'!AH$1,FALSE)</f>
        <v>106.022465753424</v>
      </c>
      <c r="Z33" s="52">
        <f>VLOOKUP($A33,'ADR Raw Data'!$B$6:$BE$43,'ADR Raw Data'!AI$1,FALSE)</f>
        <v>107.148801197921</v>
      </c>
      <c r="AA33" s="52">
        <f>VLOOKUP($A33,'ADR Raw Data'!$B$6:$BE$43,'ADR Raw Data'!AJ$1,FALSE)</f>
        <v>118.24969080687799</v>
      </c>
      <c r="AB33" s="52">
        <f>VLOOKUP($A33,'ADR Raw Data'!$B$6:$BE$43,'ADR Raw Data'!AK$1,FALSE)</f>
        <v>149.15153810623499</v>
      </c>
      <c r="AC33" s="53">
        <f>VLOOKUP($A33,'ADR Raw Data'!$B$6:$BE$43,'ADR Raw Data'!AL$1,FALSE)</f>
        <v>117.970066617192</v>
      </c>
      <c r="AD33" s="52">
        <f>VLOOKUP($A33,'ADR Raw Data'!$B$6:$BE$43,'ADR Raw Data'!AN$1,FALSE)</f>
        <v>215.461464617719</v>
      </c>
      <c r="AE33" s="52">
        <f>VLOOKUP($A33,'ADR Raw Data'!$B$6:$BE$43,'ADR Raw Data'!AO$1,FALSE)</f>
        <v>213.351709570536</v>
      </c>
      <c r="AF33" s="53">
        <f>VLOOKUP($A33,'ADR Raw Data'!$B$6:$BE$43,'ADR Raw Data'!AP$1,FALSE)</f>
        <v>214.41057130161499</v>
      </c>
      <c r="AG33" s="54">
        <f>VLOOKUP($A33,'ADR Raw Data'!$B$6:$BE$43,'ADR Raw Data'!AR$1,FALSE)</f>
        <v>151.939334153158</v>
      </c>
      <c r="AI33" s="47">
        <f>VLOOKUP($A33,'ADR Raw Data'!$B$6:$BE$43,'ADR Raw Data'!AT$1,FALSE)</f>
        <v>5.7251590693201901</v>
      </c>
      <c r="AJ33" s="48">
        <f>VLOOKUP($A33,'ADR Raw Data'!$B$6:$BE$43,'ADR Raw Data'!AU$1,FALSE)</f>
        <v>6.8113592918675403</v>
      </c>
      <c r="AK33" s="48">
        <f>VLOOKUP($A33,'ADR Raw Data'!$B$6:$BE$43,'ADR Raw Data'!AV$1,FALSE)</f>
        <v>8.77204186123409</v>
      </c>
      <c r="AL33" s="48">
        <f>VLOOKUP($A33,'ADR Raw Data'!$B$6:$BE$43,'ADR Raw Data'!AW$1,FALSE)</f>
        <v>8.2110597980934905</v>
      </c>
      <c r="AM33" s="48">
        <f>VLOOKUP($A33,'ADR Raw Data'!$B$6:$BE$43,'ADR Raw Data'!AX$1,FALSE)</f>
        <v>12.1922771562548</v>
      </c>
      <c r="AN33" s="49">
        <f>VLOOKUP($A33,'ADR Raw Data'!$B$6:$BE$43,'ADR Raw Data'!AY$1,FALSE)</f>
        <v>8.7475385997449706</v>
      </c>
      <c r="AO33" s="48">
        <f>VLOOKUP($A33,'ADR Raw Data'!$B$6:$BE$43,'ADR Raw Data'!BA$1,FALSE)</f>
        <v>58.491321787736503</v>
      </c>
      <c r="AP33" s="48">
        <f>VLOOKUP($A33,'ADR Raw Data'!$B$6:$BE$43,'ADR Raw Data'!BB$1,FALSE)</f>
        <v>58.625321398970698</v>
      </c>
      <c r="AQ33" s="49">
        <f>VLOOKUP($A33,'ADR Raw Data'!$B$6:$BE$43,'ADR Raw Data'!BC$1,FALSE)</f>
        <v>58.576835587345798</v>
      </c>
      <c r="AR33" s="50">
        <f>VLOOKUP($A33,'ADR Raw Data'!$B$6:$BE$43,'ADR Raw Data'!BE$1,FALSE)</f>
        <v>29.593352772158902</v>
      </c>
      <c r="AT33" s="51">
        <f>VLOOKUP($A33,'RevPAR Raw Data'!$B$6:$BE$43,'RevPAR Raw Data'!AG$1,FALSE)</f>
        <v>51.564592036873499</v>
      </c>
      <c r="AU33" s="52">
        <f>VLOOKUP($A33,'RevPAR Raw Data'!$B$6:$BE$43,'RevPAR Raw Data'!AH$1,FALSE)</f>
        <v>58.823389232126999</v>
      </c>
      <c r="AV33" s="52">
        <f>VLOOKUP($A33,'RevPAR Raw Data'!$B$6:$BE$43,'RevPAR Raw Data'!AI$1,FALSE)</f>
        <v>59.647952338923197</v>
      </c>
      <c r="AW33" s="52">
        <f>VLOOKUP($A33,'RevPAR Raw Data'!$B$6:$BE$43,'RevPAR Raw Data'!AJ$1,FALSE)</f>
        <v>70.135738942826293</v>
      </c>
      <c r="AX33" s="52">
        <f>VLOOKUP($A33,'RevPAR Raw Data'!$B$6:$BE$43,'RevPAR Raw Data'!AK$1,FALSE)</f>
        <v>95.002377169755803</v>
      </c>
      <c r="AY33" s="53">
        <f>VLOOKUP($A33,'RevPAR Raw Data'!$B$6:$BE$43,'RevPAR Raw Data'!AL$1,FALSE)</f>
        <v>67.034809944101198</v>
      </c>
      <c r="AZ33" s="52">
        <f>VLOOKUP($A33,'RevPAR Raw Data'!$B$6:$BE$43,'RevPAR Raw Data'!AN$1,FALSE)</f>
        <v>166.65486891019299</v>
      </c>
      <c r="BA33" s="52">
        <f>VLOOKUP($A33,'RevPAR Raw Data'!$B$6:$BE$43,'RevPAR Raw Data'!AO$1,FALSE)</f>
        <v>163.78114507923999</v>
      </c>
      <c r="BB33" s="53">
        <f>VLOOKUP($A33,'RevPAR Raw Data'!$B$6:$BE$43,'RevPAR Raw Data'!AP$1,FALSE)</f>
        <v>165.218006994717</v>
      </c>
      <c r="BC33" s="54">
        <f>VLOOKUP($A33,'RevPAR Raw Data'!$B$6:$BE$43,'RevPAR Raw Data'!AR$1,FALSE)</f>
        <v>95.136243262540404</v>
      </c>
      <c r="BE33" s="47">
        <f>VLOOKUP($A33,'RevPAR Raw Data'!$B$6:$BE$43,'RevPAR Raw Data'!AT$1,FALSE)</f>
        <v>25.458241981639301</v>
      </c>
      <c r="BF33" s="48">
        <f>VLOOKUP($A33,'RevPAR Raw Data'!$B$6:$BE$43,'RevPAR Raw Data'!AU$1,FALSE)</f>
        <v>10.2555901305661</v>
      </c>
      <c r="BG33" s="48">
        <f>VLOOKUP($A33,'RevPAR Raw Data'!$B$6:$BE$43,'RevPAR Raw Data'!AV$1,FALSE)</f>
        <v>14.6124165285906</v>
      </c>
      <c r="BH33" s="48">
        <f>VLOOKUP($A33,'RevPAR Raw Data'!$B$6:$BE$43,'RevPAR Raw Data'!AW$1,FALSE)</f>
        <v>11.963109942437899</v>
      </c>
      <c r="BI33" s="48">
        <f>VLOOKUP($A33,'RevPAR Raw Data'!$B$6:$BE$43,'RevPAR Raw Data'!AX$1,FALSE)</f>
        <v>22.141023685162299</v>
      </c>
      <c r="BJ33" s="49">
        <f>VLOOKUP($A33,'RevPAR Raw Data'!$B$6:$BE$43,'RevPAR Raw Data'!AY$1,FALSE)</f>
        <v>16.7988206968373</v>
      </c>
      <c r="BK33" s="48">
        <f>VLOOKUP($A33,'RevPAR Raw Data'!$B$6:$BE$43,'RevPAR Raw Data'!BA$1,FALSE)</f>
        <v>93.893222794672099</v>
      </c>
      <c r="BL33" s="48">
        <f>VLOOKUP($A33,'RevPAR Raw Data'!$B$6:$BE$43,'RevPAR Raw Data'!BB$1,FALSE)</f>
        <v>85.489588102414999</v>
      </c>
      <c r="BM33" s="49">
        <f>VLOOKUP($A33,'RevPAR Raw Data'!$B$6:$BE$43,'RevPAR Raw Data'!BC$1,FALSE)</f>
        <v>89.634863130516607</v>
      </c>
      <c r="BN33" s="50">
        <f>VLOOKUP($A33,'RevPAR Raw Data'!$B$6:$BE$43,'RevPAR Raw Data'!BE$1,FALSE)</f>
        <v>44.376001612284902</v>
      </c>
    </row>
    <row r="34" spans="1:66" x14ac:dyDescent="0.25">
      <c r="A34" s="63" t="s">
        <v>50</v>
      </c>
      <c r="B34" s="47">
        <f>VLOOKUP($A34,'Occupancy Raw Data'!$B$8:$BE$45,'Occupancy Raw Data'!AG$3,FALSE)</f>
        <v>51.1068291808567</v>
      </c>
      <c r="C34" s="48">
        <f>VLOOKUP($A34,'Occupancy Raw Data'!$B$8:$BE$45,'Occupancy Raw Data'!AH$3,FALSE)</f>
        <v>55.399713210252699</v>
      </c>
      <c r="D34" s="48">
        <f>VLOOKUP($A34,'Occupancy Raw Data'!$B$8:$BE$45,'Occupancy Raw Data'!AI$3,FALSE)</f>
        <v>56.9367270120093</v>
      </c>
      <c r="E34" s="48">
        <f>VLOOKUP($A34,'Occupancy Raw Data'!$B$8:$BE$45,'Occupancy Raw Data'!AJ$3,FALSE)</f>
        <v>59.531278006811199</v>
      </c>
      <c r="F34" s="48">
        <f>VLOOKUP($A34,'Occupancy Raw Data'!$B$8:$BE$45,'Occupancy Raw Data'!AK$3,FALSE)</f>
        <v>60.346836350600398</v>
      </c>
      <c r="G34" s="49">
        <f>VLOOKUP($A34,'Occupancy Raw Data'!$B$8:$BE$45,'Occupancy Raw Data'!AL$3,FALSE)</f>
        <v>56.664276752106097</v>
      </c>
      <c r="H34" s="48">
        <f>VLOOKUP($A34,'Occupancy Raw Data'!$B$8:$BE$45,'Occupancy Raw Data'!AN$3,FALSE)</f>
        <v>78.965764473920004</v>
      </c>
      <c r="I34" s="48">
        <f>VLOOKUP($A34,'Occupancy Raw Data'!$B$8:$BE$45,'Occupancy Raw Data'!AO$3,FALSE)</f>
        <v>85.230328015773395</v>
      </c>
      <c r="J34" s="49">
        <f>VLOOKUP($A34,'Occupancy Raw Data'!$B$8:$BE$45,'Occupancy Raw Data'!AP$3,FALSE)</f>
        <v>82.098046244846699</v>
      </c>
      <c r="K34" s="50">
        <f>VLOOKUP($A34,'Occupancy Raw Data'!$B$8:$BE$45,'Occupancy Raw Data'!AR$3,FALSE)</f>
        <v>63.9310680357462</v>
      </c>
      <c r="M34" s="47">
        <f>VLOOKUP($A34,'Occupancy Raw Data'!$B$8:$BE$45,'Occupancy Raw Data'!AT$3,FALSE)</f>
        <v>11.326816118794</v>
      </c>
      <c r="N34" s="48">
        <f>VLOOKUP($A34,'Occupancy Raw Data'!$B$8:$BE$45,'Occupancy Raw Data'!AU$3,FALSE)</f>
        <v>-0.79482414013812597</v>
      </c>
      <c r="O34" s="48">
        <f>VLOOKUP($A34,'Occupancy Raw Data'!$B$8:$BE$45,'Occupancy Raw Data'!AV$3,FALSE)</f>
        <v>1.10204658253628</v>
      </c>
      <c r="P34" s="48">
        <f>VLOOKUP($A34,'Occupancy Raw Data'!$B$8:$BE$45,'Occupancy Raw Data'!AW$3,FALSE)</f>
        <v>-0.92962336188852202</v>
      </c>
      <c r="Q34" s="48">
        <f>VLOOKUP($A34,'Occupancy Raw Data'!$B$8:$BE$45,'Occupancy Raw Data'!AX$3,FALSE)</f>
        <v>-3.19968936624177</v>
      </c>
      <c r="R34" s="49">
        <f>VLOOKUP($A34,'Occupancy Raw Data'!$B$8:$BE$45,'Occupancy Raw Data'!AY$3,FALSE)</f>
        <v>1.00169961668198</v>
      </c>
      <c r="S34" s="48">
        <f>VLOOKUP($A34,'Occupancy Raw Data'!$B$8:$BE$45,'Occupancy Raw Data'!BA$3,FALSE)</f>
        <v>-1.9154658881973201</v>
      </c>
      <c r="T34" s="48">
        <f>VLOOKUP($A34,'Occupancy Raw Data'!$B$8:$BE$45,'Occupancy Raw Data'!BB$3,FALSE)</f>
        <v>0.39040753578395698</v>
      </c>
      <c r="U34" s="49">
        <f>VLOOKUP($A34,'Occupancy Raw Data'!$B$8:$BE$45,'Occupancy Raw Data'!BC$3,FALSE)</f>
        <v>-0.73192245480856899</v>
      </c>
      <c r="V34" s="50">
        <f>VLOOKUP($A34,'Occupancy Raw Data'!$B$8:$BE$45,'Occupancy Raw Data'!BE$3,FALSE)</f>
        <v>0.35194663246586799</v>
      </c>
      <c r="X34" s="51">
        <f>VLOOKUP($A34,'ADR Raw Data'!$B$6:$BE$43,'ADR Raw Data'!AG$1,FALSE)</f>
        <v>98.409281893906098</v>
      </c>
      <c r="Y34" s="52">
        <f>VLOOKUP($A34,'ADR Raw Data'!$B$6:$BE$43,'ADR Raw Data'!AH$1,FALSE)</f>
        <v>98.456159508209893</v>
      </c>
      <c r="Z34" s="52">
        <f>VLOOKUP($A34,'ADR Raw Data'!$B$6:$BE$43,'ADR Raw Data'!AI$1,FALSE)</f>
        <v>97.477942704234195</v>
      </c>
      <c r="AA34" s="52">
        <f>VLOOKUP($A34,'ADR Raw Data'!$B$6:$BE$43,'ADR Raw Data'!AJ$1,FALSE)</f>
        <v>98.1102649604817</v>
      </c>
      <c r="AB34" s="52">
        <f>VLOOKUP($A34,'ADR Raw Data'!$B$6:$BE$43,'ADR Raw Data'!AK$1,FALSE)</f>
        <v>101.631594267468</v>
      </c>
      <c r="AC34" s="53">
        <f>VLOOKUP($A34,'ADR Raw Data'!$B$6:$BE$43,'ADR Raw Data'!AL$1,FALSE)</f>
        <v>98.854801031221299</v>
      </c>
      <c r="AD34" s="52">
        <f>VLOOKUP($A34,'ADR Raw Data'!$B$6:$BE$43,'ADR Raw Data'!AN$1,FALSE)</f>
        <v>145.664108500737</v>
      </c>
      <c r="AE34" s="52">
        <f>VLOOKUP($A34,'ADR Raw Data'!$B$6:$BE$43,'ADR Raw Data'!AO$1,FALSE)</f>
        <v>156.35301787591999</v>
      </c>
      <c r="AF34" s="53">
        <f>VLOOKUP($A34,'ADR Raw Data'!$B$6:$BE$43,'ADR Raw Data'!AP$1,FALSE)</f>
        <v>151.212469843349</v>
      </c>
      <c r="AG34" s="54">
        <f>VLOOKUP($A34,'ADR Raw Data'!$B$6:$BE$43,'ADR Raw Data'!AR$1,FALSE)</f>
        <v>118.06505557335601</v>
      </c>
      <c r="AI34" s="47">
        <f>VLOOKUP($A34,'ADR Raw Data'!$B$6:$BE$43,'ADR Raw Data'!AT$1,FALSE)</f>
        <v>1.7017537939005001</v>
      </c>
      <c r="AJ34" s="48">
        <f>VLOOKUP($A34,'ADR Raw Data'!$B$6:$BE$43,'ADR Raw Data'!AU$1,FALSE)</f>
        <v>-1.7654907618125</v>
      </c>
      <c r="AK34" s="48">
        <f>VLOOKUP($A34,'ADR Raw Data'!$B$6:$BE$43,'ADR Raw Data'!AV$1,FALSE)</f>
        <v>-3.4468366123669898</v>
      </c>
      <c r="AL34" s="48">
        <f>VLOOKUP($A34,'ADR Raw Data'!$B$6:$BE$43,'ADR Raw Data'!AW$1,FALSE)</f>
        <v>-3.7914478263470301</v>
      </c>
      <c r="AM34" s="48">
        <f>VLOOKUP($A34,'ADR Raw Data'!$B$6:$BE$43,'ADR Raw Data'!AX$1,FALSE)</f>
        <v>-5.3309712107048899</v>
      </c>
      <c r="AN34" s="49">
        <f>VLOOKUP($A34,'ADR Raw Data'!$B$6:$BE$43,'ADR Raw Data'!AY$1,FALSE)</f>
        <v>-2.8617310100703901</v>
      </c>
      <c r="AO34" s="48">
        <f>VLOOKUP($A34,'ADR Raw Data'!$B$6:$BE$43,'ADR Raw Data'!BA$1,FALSE)</f>
        <v>-3.5526197470261298</v>
      </c>
      <c r="AP34" s="48">
        <f>VLOOKUP($A34,'ADR Raw Data'!$B$6:$BE$43,'ADR Raw Data'!BB$1,FALSE)</f>
        <v>-2.9113650975751799</v>
      </c>
      <c r="AQ34" s="49">
        <f>VLOOKUP($A34,'ADR Raw Data'!$B$6:$BE$43,'ADR Raw Data'!BC$1,FALSE)</f>
        <v>-3.1734912642230202</v>
      </c>
      <c r="AR34" s="50">
        <f>VLOOKUP($A34,'ADR Raw Data'!$B$6:$BE$43,'ADR Raw Data'!BE$1,FALSE)</f>
        <v>-3.19077444883288</v>
      </c>
      <c r="AT34" s="51">
        <f>VLOOKUP($A34,'RevPAR Raw Data'!$B$6:$BE$43,'RevPAR Raw Data'!AG$1,FALSE)</f>
        <v>50.293863595626398</v>
      </c>
      <c r="AU34" s="52">
        <f>VLOOKUP($A34,'RevPAR Raw Data'!$B$6:$BE$43,'RevPAR Raw Data'!AH$1,FALSE)</f>
        <v>54.544430005377301</v>
      </c>
      <c r="AV34" s="52">
        <f>VLOOKUP($A34,'RevPAR Raw Data'!$B$6:$BE$43,'RevPAR Raw Data'!AI$1,FALSE)</f>
        <v>55.5007501344326</v>
      </c>
      <c r="AW34" s="52">
        <f>VLOOKUP($A34,'RevPAR Raw Data'!$B$6:$BE$43,'RevPAR Raw Data'!AJ$1,FALSE)</f>
        <v>58.406294586843501</v>
      </c>
      <c r="AX34" s="52">
        <f>VLOOKUP($A34,'RevPAR Raw Data'!$B$6:$BE$43,'RevPAR Raw Data'!AK$1,FALSE)</f>
        <v>61.331451873095503</v>
      </c>
      <c r="AY34" s="53">
        <f>VLOOKUP($A34,'RevPAR Raw Data'!$B$6:$BE$43,'RevPAR Raw Data'!AL$1,FALSE)</f>
        <v>56.015358039075103</v>
      </c>
      <c r="AZ34" s="52">
        <f>VLOOKUP($A34,'RevPAR Raw Data'!$B$6:$BE$43,'RevPAR Raw Data'!AN$1,FALSE)</f>
        <v>115.024776841727</v>
      </c>
      <c r="BA34" s="52">
        <f>VLOOKUP($A34,'RevPAR Raw Data'!$B$6:$BE$43,'RevPAR Raw Data'!AO$1,FALSE)</f>
        <v>133.26018999820701</v>
      </c>
      <c r="BB34" s="53">
        <f>VLOOKUP($A34,'RevPAR Raw Data'!$B$6:$BE$43,'RevPAR Raw Data'!AP$1,FALSE)</f>
        <v>124.14248341996699</v>
      </c>
      <c r="BC34" s="54">
        <f>VLOOKUP($A34,'RevPAR Raw Data'!$B$6:$BE$43,'RevPAR Raw Data'!AR$1,FALSE)</f>
        <v>75.480251005044394</v>
      </c>
      <c r="BE34" s="47">
        <f>VLOOKUP($A34,'RevPAR Raw Data'!$B$6:$BE$43,'RevPAR Raw Data'!AT$1,FALSE)</f>
        <v>13.2213244357243</v>
      </c>
      <c r="BF34" s="48">
        <f>VLOOKUP($A34,'RevPAR Raw Data'!$B$6:$BE$43,'RevPAR Raw Data'!AU$1,FALSE)</f>
        <v>-2.5462823551838398</v>
      </c>
      <c r="BG34" s="48">
        <f>VLOOKUP($A34,'RevPAR Raw Data'!$B$6:$BE$43,'RevPAR Raw Data'!AV$1,FALSE)</f>
        <v>-2.3827757749229002</v>
      </c>
      <c r="BH34" s="48">
        <f>VLOOKUP($A34,'RevPAR Raw Data'!$B$6:$BE$43,'RevPAR Raw Data'!AW$1,FALSE)</f>
        <v>-4.68582500348802</v>
      </c>
      <c r="BI34" s="48">
        <f>VLOOKUP($A34,'RevPAR Raw Data'!$B$6:$BE$43,'RevPAR Raw Data'!AX$1,FALSE)</f>
        <v>-8.36008605800032</v>
      </c>
      <c r="BJ34" s="49">
        <f>VLOOKUP($A34,'RevPAR Raw Data'!$B$6:$BE$43,'RevPAR Raw Data'!AY$1,FALSE)</f>
        <v>-1.8886973419467601</v>
      </c>
      <c r="BK34" s="48">
        <f>VLOOKUP($A34,'RevPAR Raw Data'!$B$6:$BE$43,'RevPAR Raw Data'!BA$1,FALSE)</f>
        <v>-5.4000364158318099</v>
      </c>
      <c r="BL34" s="48">
        <f>VLOOKUP($A34,'RevPAR Raw Data'!$B$6:$BE$43,'RevPAR Raw Data'!BB$1,FALSE)</f>
        <v>-2.5323237505263401</v>
      </c>
      <c r="BM34" s="49">
        <f>VLOOKUP($A34,'RevPAR Raw Data'!$B$6:$BE$43,'RevPAR Raw Data'!BC$1,FALSE)</f>
        <v>-3.8821862238673499</v>
      </c>
      <c r="BN34" s="50">
        <f>VLOOKUP($A34,'RevPAR Raw Data'!$B$6:$BE$43,'RevPAR Raw Data'!BE$1,FALSE)</f>
        <v>-2.8500576395892598</v>
      </c>
    </row>
    <row r="35" spans="1:66" x14ac:dyDescent="0.25">
      <c r="A35" s="63" t="s">
        <v>47</v>
      </c>
      <c r="B35" s="47">
        <f>VLOOKUP($A35,'Occupancy Raw Data'!$B$8:$BE$45,'Occupancy Raw Data'!AG$3,FALSE)</f>
        <v>53.973281917091299</v>
      </c>
      <c r="C35" s="48">
        <f>VLOOKUP($A35,'Occupancy Raw Data'!$B$8:$BE$45,'Occupancy Raw Data'!AH$3,FALSE)</f>
        <v>61.111876233760199</v>
      </c>
      <c r="D35" s="48">
        <f>VLOOKUP($A35,'Occupancy Raw Data'!$B$8:$BE$45,'Occupancy Raw Data'!AI$3,FALSE)</f>
        <v>64.945140706055099</v>
      </c>
      <c r="E35" s="48">
        <f>VLOOKUP($A35,'Occupancy Raw Data'!$B$8:$BE$45,'Occupancy Raw Data'!AJ$3,FALSE)</f>
        <v>69.035486388468001</v>
      </c>
      <c r="F35" s="48">
        <f>VLOOKUP($A35,'Occupancy Raw Data'!$B$8:$BE$45,'Occupancy Raw Data'!AK$3,FALSE)</f>
        <v>69.6139191112335</v>
      </c>
      <c r="G35" s="49">
        <f>VLOOKUP($A35,'Occupancy Raw Data'!$B$8:$BE$45,'Occupancy Raw Data'!AL$3,FALSE)</f>
        <v>63.735940871321603</v>
      </c>
      <c r="H35" s="48">
        <f>VLOOKUP($A35,'Occupancy Raw Data'!$B$8:$BE$45,'Occupancy Raw Data'!AN$3,FALSE)</f>
        <v>82.049052804978402</v>
      </c>
      <c r="I35" s="48">
        <f>VLOOKUP($A35,'Occupancy Raw Data'!$B$8:$BE$45,'Occupancy Raw Data'!AO$3,FALSE)</f>
        <v>84.044110917909705</v>
      </c>
      <c r="J35" s="49">
        <f>VLOOKUP($A35,'Occupancy Raw Data'!$B$8:$BE$45,'Occupancy Raw Data'!AP$3,FALSE)</f>
        <v>83.046581861444096</v>
      </c>
      <c r="K35" s="50">
        <f>VLOOKUP($A35,'Occupancy Raw Data'!$B$8:$BE$45,'Occupancy Raw Data'!AR$3,FALSE)</f>
        <v>69.266100129076193</v>
      </c>
      <c r="M35" s="47">
        <f>VLOOKUP($A35,'Occupancy Raw Data'!$B$8:$BE$45,'Occupancy Raw Data'!AT$3,FALSE)</f>
        <v>-3.01183879542518</v>
      </c>
      <c r="N35" s="48">
        <f>VLOOKUP($A35,'Occupancy Raw Data'!$B$8:$BE$45,'Occupancy Raw Data'!AU$3,FALSE)</f>
        <v>-7.2197696218666598</v>
      </c>
      <c r="O35" s="48">
        <f>VLOOKUP($A35,'Occupancy Raw Data'!$B$8:$BE$45,'Occupancy Raw Data'!AV$3,FALSE)</f>
        <v>-6.8447053674040497</v>
      </c>
      <c r="P35" s="48">
        <f>VLOOKUP($A35,'Occupancy Raw Data'!$B$8:$BE$45,'Occupancy Raw Data'!AW$3,FALSE)</f>
        <v>-6.3307056931798797</v>
      </c>
      <c r="Q35" s="48">
        <f>VLOOKUP($A35,'Occupancy Raw Data'!$B$8:$BE$45,'Occupancy Raw Data'!AX$3,FALSE)</f>
        <v>-4.2869653696706198</v>
      </c>
      <c r="R35" s="49">
        <f>VLOOKUP($A35,'Occupancy Raw Data'!$B$8:$BE$45,'Occupancy Raw Data'!AY$3,FALSE)</f>
        <v>-5.6230762499350702</v>
      </c>
      <c r="S35" s="48">
        <f>VLOOKUP($A35,'Occupancy Raw Data'!$B$8:$BE$45,'Occupancy Raw Data'!BA$3,FALSE)</f>
        <v>3.2678096015958098</v>
      </c>
      <c r="T35" s="48">
        <f>VLOOKUP($A35,'Occupancy Raw Data'!$B$8:$BE$45,'Occupancy Raw Data'!BB$3,FALSE)</f>
        <v>7.3390812979168603</v>
      </c>
      <c r="U35" s="49">
        <f>VLOOKUP($A35,'Occupancy Raw Data'!$B$8:$BE$45,'Occupancy Raw Data'!BC$3,FALSE)</f>
        <v>5.2885422323798403</v>
      </c>
      <c r="V35" s="50">
        <f>VLOOKUP($A35,'Occupancy Raw Data'!$B$8:$BE$45,'Occupancy Raw Data'!BE$3,FALSE)</f>
        <v>-2.1304738093080999</v>
      </c>
      <c r="X35" s="51">
        <f>VLOOKUP($A35,'ADR Raw Data'!$B$6:$BE$43,'ADR Raw Data'!AG$1,FALSE)</f>
        <v>103.452293101981</v>
      </c>
      <c r="Y35" s="52">
        <f>VLOOKUP($A35,'ADR Raw Data'!$B$6:$BE$43,'ADR Raw Data'!AH$1,FALSE)</f>
        <v>107.485229116586</v>
      </c>
      <c r="Z35" s="52">
        <f>VLOOKUP($A35,'ADR Raw Data'!$B$6:$BE$43,'ADR Raw Data'!AI$1,FALSE)</f>
        <v>111.66700289814</v>
      </c>
      <c r="AA35" s="52">
        <f>VLOOKUP($A35,'ADR Raw Data'!$B$6:$BE$43,'ADR Raw Data'!AJ$1,FALSE)</f>
        <v>114.973421997606</v>
      </c>
      <c r="AB35" s="52">
        <f>VLOOKUP($A35,'ADR Raw Data'!$B$6:$BE$43,'ADR Raw Data'!AK$1,FALSE)</f>
        <v>120.601380902136</v>
      </c>
      <c r="AC35" s="53">
        <f>VLOOKUP($A35,'ADR Raw Data'!$B$6:$BE$43,'ADR Raw Data'!AL$1,FALSE)</f>
        <v>112.14173168342499</v>
      </c>
      <c r="AD35" s="52">
        <f>VLOOKUP($A35,'ADR Raw Data'!$B$6:$BE$43,'ADR Raw Data'!AN$1,FALSE)</f>
        <v>146.16424683509001</v>
      </c>
      <c r="AE35" s="52">
        <f>VLOOKUP($A35,'ADR Raw Data'!$B$6:$BE$43,'ADR Raw Data'!AO$1,FALSE)</f>
        <v>150.71660423585701</v>
      </c>
      <c r="AF35" s="53">
        <f>VLOOKUP($A35,'ADR Raw Data'!$B$6:$BE$43,'ADR Raw Data'!AP$1,FALSE)</f>
        <v>148.467766268113</v>
      </c>
      <c r="AG35" s="54">
        <f>VLOOKUP($A35,'ADR Raw Data'!$B$6:$BE$43,'ADR Raw Data'!AR$1,FALSE)</f>
        <v>124.614417022967</v>
      </c>
      <c r="AI35" s="47">
        <f>VLOOKUP($A35,'ADR Raw Data'!$B$6:$BE$43,'ADR Raw Data'!AT$1,FALSE)</f>
        <v>7.5356543943229797</v>
      </c>
      <c r="AJ35" s="48">
        <f>VLOOKUP($A35,'ADR Raw Data'!$B$6:$BE$43,'ADR Raw Data'!AU$1,FALSE)</f>
        <v>4.2974713889688996</v>
      </c>
      <c r="AK35" s="48">
        <f>VLOOKUP($A35,'ADR Raw Data'!$B$6:$BE$43,'ADR Raw Data'!AV$1,FALSE)</f>
        <v>4.6322080381356603</v>
      </c>
      <c r="AL35" s="48">
        <f>VLOOKUP($A35,'ADR Raw Data'!$B$6:$BE$43,'ADR Raw Data'!AW$1,FALSE)</f>
        <v>5.8758622924577999</v>
      </c>
      <c r="AM35" s="48">
        <f>VLOOKUP($A35,'ADR Raw Data'!$B$6:$BE$43,'ADR Raw Data'!AX$1,FALSE)</f>
        <v>5.6017054948943503</v>
      </c>
      <c r="AN35" s="49">
        <f>VLOOKUP($A35,'ADR Raw Data'!$B$6:$BE$43,'ADR Raw Data'!AY$1,FALSE)</f>
        <v>5.5019483547391497</v>
      </c>
      <c r="AO35" s="48">
        <f>VLOOKUP($A35,'ADR Raw Data'!$B$6:$BE$43,'ADR Raw Data'!BA$1,FALSE)</f>
        <v>21.4601912292793</v>
      </c>
      <c r="AP35" s="48">
        <f>VLOOKUP($A35,'ADR Raw Data'!$B$6:$BE$43,'ADR Raw Data'!BB$1,FALSE)</f>
        <v>23.001138902478001</v>
      </c>
      <c r="AQ35" s="49">
        <f>VLOOKUP($A35,'ADR Raw Data'!$B$6:$BE$43,'ADR Raw Data'!BC$1,FALSE)</f>
        <v>22.268222443530998</v>
      </c>
      <c r="AR35" s="50">
        <f>VLOOKUP($A35,'ADR Raw Data'!$B$6:$BE$43,'ADR Raw Data'!BE$1,FALSE)</f>
        <v>12.151467777389801</v>
      </c>
      <c r="AT35" s="51">
        <f>VLOOKUP($A35,'RevPAR Raw Data'!$B$6:$BE$43,'RevPAR Raw Data'!AG$1,FALSE)</f>
        <v>55.836597805628202</v>
      </c>
      <c r="AU35" s="52">
        <f>VLOOKUP($A35,'RevPAR Raw Data'!$B$6:$BE$43,'RevPAR Raw Data'!AH$1,FALSE)</f>
        <v>65.686240187302005</v>
      </c>
      <c r="AV35" s="52">
        <f>VLOOKUP($A35,'RevPAR Raw Data'!$B$6:$BE$43,'RevPAR Raw Data'!AI$1,FALSE)</f>
        <v>72.522292154432293</v>
      </c>
      <c r="AW35" s="52">
        <f>VLOOKUP($A35,'RevPAR Raw Data'!$B$6:$BE$43,'RevPAR Raw Data'!AJ$1,FALSE)</f>
        <v>79.372461093513195</v>
      </c>
      <c r="AX35" s="52">
        <f>VLOOKUP($A35,'RevPAR Raw Data'!$B$6:$BE$43,'RevPAR Raw Data'!AK$1,FALSE)</f>
        <v>83.955347748243994</v>
      </c>
      <c r="AY35" s="53">
        <f>VLOOKUP($A35,'RevPAR Raw Data'!$B$6:$BE$43,'RevPAR Raw Data'!AL$1,FALSE)</f>
        <v>71.474587797823901</v>
      </c>
      <c r="AZ35" s="52">
        <f>VLOOKUP($A35,'RevPAR Raw Data'!$B$6:$BE$43,'RevPAR Raw Data'!AN$1,FALSE)</f>
        <v>119.92638006772199</v>
      </c>
      <c r="BA35" s="52">
        <f>VLOOKUP($A35,'RevPAR Raw Data'!$B$6:$BE$43,'RevPAR Raw Data'!AO$1,FALSE)</f>
        <v>126.668430035691</v>
      </c>
      <c r="BB35" s="53">
        <f>VLOOKUP($A35,'RevPAR Raw Data'!$B$6:$BE$43,'RevPAR Raw Data'!AP$1,FALSE)</f>
        <v>123.29740505170599</v>
      </c>
      <c r="BC35" s="54">
        <f>VLOOKUP($A35,'RevPAR Raw Data'!$B$6:$BE$43,'RevPAR Raw Data'!AR$1,FALSE)</f>
        <v>86.315546870393007</v>
      </c>
      <c r="BE35" s="47">
        <f>VLOOKUP($A35,'RevPAR Raw Data'!$B$6:$BE$43,'RevPAR Raw Data'!AT$1,FALSE)</f>
        <v>4.2968538363604196</v>
      </c>
      <c r="BF35" s="48">
        <f>VLOOKUP($A35,'RevPAR Raw Data'!$B$6:$BE$43,'RevPAR Raw Data'!AU$1,FALSE)</f>
        <v>-3.2325657667469501</v>
      </c>
      <c r="BG35" s="48">
        <f>VLOOKUP($A35,'RevPAR Raw Data'!$B$6:$BE$43,'RevPAR Raw Data'!AV$1,FALSE)</f>
        <v>-2.5295583214839801</v>
      </c>
      <c r="BH35" s="48">
        <f>VLOOKUP($A35,'RevPAR Raw Data'!$B$6:$BE$43,'RevPAR Raw Data'!AW$1,FALSE)</f>
        <v>-0.82682694939411905</v>
      </c>
      <c r="BI35" s="48">
        <f>VLOOKUP($A35,'RevPAR Raw Data'!$B$6:$BE$43,'RevPAR Raw Data'!AX$1,FALSE)</f>
        <v>1.0745969505466599</v>
      </c>
      <c r="BJ35" s="49">
        <f>VLOOKUP($A35,'RevPAR Raw Data'!$B$6:$BE$43,'RevPAR Raw Data'!AY$1,FALSE)</f>
        <v>-0.43050664641495601</v>
      </c>
      <c r="BK35" s="48">
        <f>VLOOKUP($A35,'RevPAR Raw Data'!$B$6:$BE$43,'RevPAR Raw Data'!BA$1,FALSE)</f>
        <v>25.4292790203863</v>
      </c>
      <c r="BL35" s="48">
        <f>VLOOKUP($A35,'RevPAR Raw Data'!$B$6:$BE$43,'RevPAR Raw Data'!BB$1,FALSE)</f>
        <v>32.028292483894496</v>
      </c>
      <c r="BM35" s="49">
        <f>VLOOKUP($A35,'RevPAR Raw Data'!$B$6:$BE$43,'RevPAR Raw Data'!BC$1,FALSE)</f>
        <v>28.734429024237301</v>
      </c>
      <c r="BN35" s="50">
        <f>VLOOKUP($A35,'RevPAR Raw Data'!$B$6:$BE$43,'RevPAR Raw Data'!BE$1,FALSE)</f>
        <v>9.7621101296379393</v>
      </c>
    </row>
    <row r="36" spans="1:66" x14ac:dyDescent="0.25">
      <c r="A36" s="63" t="s">
        <v>48</v>
      </c>
      <c r="B36" s="47">
        <f>VLOOKUP($A36,'Occupancy Raw Data'!$B$8:$BE$45,'Occupancy Raw Data'!AG$3,FALSE)</f>
        <v>62.918617746428701</v>
      </c>
      <c r="C36" s="48">
        <f>VLOOKUP($A36,'Occupancy Raw Data'!$B$8:$BE$45,'Occupancy Raw Data'!AH$3,FALSE)</f>
        <v>63.784008061169999</v>
      </c>
      <c r="D36" s="48">
        <f>VLOOKUP($A36,'Occupancy Raw Data'!$B$8:$BE$45,'Occupancy Raw Data'!AI$3,FALSE)</f>
        <v>69.326062474067896</v>
      </c>
      <c r="E36" s="48">
        <f>VLOOKUP($A36,'Occupancy Raw Data'!$B$8:$BE$45,'Occupancy Raw Data'!AJ$3,FALSE)</f>
        <v>73.943453262995604</v>
      </c>
      <c r="F36" s="48">
        <f>VLOOKUP($A36,'Occupancy Raw Data'!$B$8:$BE$45,'Occupancy Raw Data'!AK$3,FALSE)</f>
        <v>75.176338094955796</v>
      </c>
      <c r="G36" s="49">
        <f>VLOOKUP($A36,'Occupancy Raw Data'!$B$8:$BE$45,'Occupancy Raw Data'!AL$3,FALSE)</f>
        <v>69.029695927923598</v>
      </c>
      <c r="H36" s="48">
        <f>VLOOKUP($A36,'Occupancy Raw Data'!$B$8:$BE$45,'Occupancy Raw Data'!AN$3,FALSE)</f>
        <v>86.892628584972698</v>
      </c>
      <c r="I36" s="48">
        <f>VLOOKUP($A36,'Occupancy Raw Data'!$B$8:$BE$45,'Occupancy Raw Data'!AO$3,FALSE)</f>
        <v>93.3752073951173</v>
      </c>
      <c r="J36" s="49">
        <f>VLOOKUP($A36,'Occupancy Raw Data'!$B$8:$BE$45,'Occupancy Raw Data'!AP$3,FALSE)</f>
        <v>90.133917990045006</v>
      </c>
      <c r="K36" s="50">
        <f>VLOOKUP($A36,'Occupancy Raw Data'!$B$8:$BE$45,'Occupancy Raw Data'!AR$3,FALSE)</f>
        <v>75.060749997883207</v>
      </c>
      <c r="M36" s="47">
        <f>VLOOKUP($A36,'Occupancy Raw Data'!$B$8:$BE$45,'Occupancy Raw Data'!AT$3,FALSE)</f>
        <v>19.3110834440098</v>
      </c>
      <c r="N36" s="48">
        <f>VLOOKUP($A36,'Occupancy Raw Data'!$B$8:$BE$45,'Occupancy Raw Data'!AU$3,FALSE)</f>
        <v>2.9337711708073102</v>
      </c>
      <c r="O36" s="48">
        <f>VLOOKUP($A36,'Occupancy Raw Data'!$B$8:$BE$45,'Occupancy Raw Data'!AV$3,FALSE)</f>
        <v>5.0296700577825701</v>
      </c>
      <c r="P36" s="48">
        <f>VLOOKUP($A36,'Occupancy Raw Data'!$B$8:$BE$45,'Occupancy Raw Data'!AW$3,FALSE)</f>
        <v>4.2830361614001804</v>
      </c>
      <c r="Q36" s="48">
        <f>VLOOKUP($A36,'Occupancy Raw Data'!$B$8:$BE$45,'Occupancy Raw Data'!AX$3,FALSE)</f>
        <v>-4.0239070719854801</v>
      </c>
      <c r="R36" s="49">
        <f>VLOOKUP($A36,'Occupancy Raw Data'!$B$8:$BE$45,'Occupancy Raw Data'!AY$3,FALSE)</f>
        <v>4.6088784105979599</v>
      </c>
      <c r="S36" s="48">
        <f>VLOOKUP($A36,'Occupancy Raw Data'!$B$8:$BE$45,'Occupancy Raw Data'!BA$3,FALSE)</f>
        <v>-5.86399206708011</v>
      </c>
      <c r="T36" s="48">
        <f>VLOOKUP($A36,'Occupancy Raw Data'!$B$8:$BE$45,'Occupancy Raw Data'!BB$3,FALSE)</f>
        <v>2.97235825005545</v>
      </c>
      <c r="U36" s="49">
        <f>VLOOKUP($A36,'Occupancy Raw Data'!$B$8:$BE$45,'Occupancy Raw Data'!BC$3,FALSE)</f>
        <v>-1.48506538450271</v>
      </c>
      <c r="V36" s="50">
        <f>VLOOKUP($A36,'Occupancy Raw Data'!$B$8:$BE$45,'Occupancy Raw Data'!BE$3,FALSE)</f>
        <v>2.43662329832918</v>
      </c>
      <c r="X36" s="51">
        <f>VLOOKUP($A36,'ADR Raw Data'!$B$6:$BE$43,'ADR Raw Data'!AG$1,FALSE)</f>
        <v>162.135617522373</v>
      </c>
      <c r="Y36" s="52">
        <f>VLOOKUP($A36,'ADR Raw Data'!$B$6:$BE$43,'ADR Raw Data'!AH$1,FALSE)</f>
        <v>156.46433138184099</v>
      </c>
      <c r="Z36" s="52">
        <f>VLOOKUP($A36,'ADR Raw Data'!$B$6:$BE$43,'ADR Raw Data'!AI$1,FALSE)</f>
        <v>157.26542151162701</v>
      </c>
      <c r="AA36" s="52">
        <f>VLOOKUP($A36,'ADR Raw Data'!$B$6:$BE$43,'ADR Raw Data'!AJ$1,FALSE)</f>
        <v>161.01799198396699</v>
      </c>
      <c r="AB36" s="52">
        <f>VLOOKUP($A36,'ADR Raw Data'!$B$6:$BE$43,'ADR Raw Data'!AK$1,FALSE)</f>
        <v>180.68441693605601</v>
      </c>
      <c r="AC36" s="53">
        <f>VLOOKUP($A36,'ADR Raw Data'!$B$6:$BE$43,'ADR Raw Data'!AL$1,FALSE)</f>
        <v>163.90998677657501</v>
      </c>
      <c r="AD36" s="52">
        <f>VLOOKUP($A36,'ADR Raw Data'!$B$6:$BE$43,'ADR Raw Data'!AN$1,FALSE)</f>
        <v>306.71386115657299</v>
      </c>
      <c r="AE36" s="52">
        <f>VLOOKUP($A36,'ADR Raw Data'!$B$6:$BE$43,'ADR Raw Data'!AO$1,FALSE)</f>
        <v>308.693724457418</v>
      </c>
      <c r="AF36" s="53">
        <f>VLOOKUP($A36,'ADR Raw Data'!$B$6:$BE$43,'ADR Raw Data'!AP$1,FALSE)</f>
        <v>307.73939155874001</v>
      </c>
      <c r="AG36" s="54">
        <f>VLOOKUP($A36,'ADR Raw Data'!$B$6:$BE$43,'ADR Raw Data'!AR$1,FALSE)</f>
        <v>213.26677683526501</v>
      </c>
      <c r="AI36" s="47">
        <f>VLOOKUP($A36,'ADR Raw Data'!$B$6:$BE$43,'ADR Raw Data'!AT$1,FALSE)</f>
        <v>10.035746463693901</v>
      </c>
      <c r="AJ36" s="48">
        <f>VLOOKUP($A36,'ADR Raw Data'!$B$6:$BE$43,'ADR Raw Data'!AU$1,FALSE)</f>
        <v>8.7147552400113995</v>
      </c>
      <c r="AK36" s="48">
        <f>VLOOKUP($A36,'ADR Raw Data'!$B$6:$BE$43,'ADR Raw Data'!AV$1,FALSE)</f>
        <v>7.2274201495379797</v>
      </c>
      <c r="AL36" s="48">
        <f>VLOOKUP($A36,'ADR Raw Data'!$B$6:$BE$43,'ADR Raw Data'!AW$1,FALSE)</f>
        <v>6.0657559863491297</v>
      </c>
      <c r="AM36" s="48">
        <f>VLOOKUP($A36,'ADR Raw Data'!$B$6:$BE$43,'ADR Raw Data'!AX$1,FALSE)</f>
        <v>-0.68556875128586503</v>
      </c>
      <c r="AN36" s="49">
        <f>VLOOKUP($A36,'ADR Raw Data'!$B$6:$BE$43,'ADR Raw Data'!AY$1,FALSE)</f>
        <v>5.2479551277233396</v>
      </c>
      <c r="AO36" s="48">
        <f>VLOOKUP($A36,'ADR Raw Data'!$B$6:$BE$43,'ADR Raw Data'!BA$1,FALSE)</f>
        <v>-4.5034831242638003</v>
      </c>
      <c r="AP36" s="48">
        <f>VLOOKUP($A36,'ADR Raw Data'!$B$6:$BE$43,'ADR Raw Data'!BB$1,FALSE)</f>
        <v>-5.0193153059355398</v>
      </c>
      <c r="AQ36" s="49">
        <f>VLOOKUP($A36,'ADR Raw Data'!$B$6:$BE$43,'ADR Raw Data'!BC$1,FALSE)</f>
        <v>-4.7468955390841101</v>
      </c>
      <c r="AR36" s="50">
        <f>VLOOKUP($A36,'ADR Raw Data'!$B$6:$BE$43,'ADR Raw Data'!BE$1,FALSE)</f>
        <v>-1.00620849460561</v>
      </c>
      <c r="AT36" s="51">
        <f>VLOOKUP($A36,'RevPAR Raw Data'!$B$6:$BE$43,'RevPAR Raw Data'!AG$1,FALSE)</f>
        <v>102.01348941971401</v>
      </c>
      <c r="AU36" s="52">
        <f>VLOOKUP($A36,'RevPAR Raw Data'!$B$6:$BE$43,'RevPAR Raw Data'!AH$1,FALSE)</f>
        <v>99.799221741449799</v>
      </c>
      <c r="AV36" s="52">
        <f>VLOOKUP($A36,'RevPAR Raw Data'!$B$6:$BE$43,'RevPAR Raw Data'!AI$1,FALSE)</f>
        <v>109.02592436725701</v>
      </c>
      <c r="AW36" s="52">
        <f>VLOOKUP($A36,'RevPAR Raw Data'!$B$6:$BE$43,'RevPAR Raw Data'!AJ$1,FALSE)</f>
        <v>119.062263647679</v>
      </c>
      <c r="AX36" s="52">
        <f>VLOOKUP($A36,'RevPAR Raw Data'!$B$6:$BE$43,'RevPAR Raw Data'!AK$1,FALSE)</f>
        <v>135.83192816074899</v>
      </c>
      <c r="AY36" s="53">
        <f>VLOOKUP($A36,'RevPAR Raw Data'!$B$6:$BE$43,'RevPAR Raw Data'!AL$1,FALSE)</f>
        <v>113.14656546737</v>
      </c>
      <c r="AZ36" s="52">
        <f>VLOOKUP($A36,'RevPAR Raw Data'!$B$6:$BE$43,'RevPAR Raw Data'!AN$1,FALSE)</f>
        <v>266.51173619341</v>
      </c>
      <c r="BA36" s="52">
        <f>VLOOKUP($A36,'RevPAR Raw Data'!$B$6:$BE$43,'RevPAR Raw Data'!AO$1,FALSE)</f>
        <v>288.24340542782602</v>
      </c>
      <c r="BB36" s="53">
        <f>VLOOKUP($A36,'RevPAR Raw Data'!$B$6:$BE$43,'RevPAR Raw Data'!AP$1,FALSE)</f>
        <v>277.37757081061801</v>
      </c>
      <c r="BC36" s="54">
        <f>VLOOKUP($A36,'RevPAR Raw Data'!$B$6:$BE$43,'RevPAR Raw Data'!AR$1,FALSE)</f>
        <v>160.07964218886201</v>
      </c>
      <c r="BE36" s="47">
        <f>VLOOKUP($A36,'RevPAR Raw Data'!$B$6:$BE$43,'RevPAR Raw Data'!AT$1,FALSE)</f>
        <v>31.284841281536998</v>
      </c>
      <c r="BF36" s="48">
        <f>VLOOKUP($A36,'RevPAR Raw Data'!$B$6:$BE$43,'RevPAR Raw Data'!AU$1,FALSE)</f>
        <v>11.9041973876566</v>
      </c>
      <c r="BG36" s="48">
        <f>VLOOKUP($A36,'RevPAR Raw Data'!$B$6:$BE$43,'RevPAR Raw Data'!AV$1,FALSE)</f>
        <v>12.620605594532</v>
      </c>
      <c r="BH36" s="48">
        <f>VLOOKUP($A36,'RevPAR Raw Data'!$B$6:$BE$43,'RevPAR Raw Data'!AW$1,FALSE)</f>
        <v>10.608590670106899</v>
      </c>
      <c r="BI36" s="48">
        <f>VLOOKUP($A36,'RevPAR Raw Data'!$B$6:$BE$43,'RevPAR Raw Data'!AX$1,FALSE)</f>
        <v>-4.6818891738050299</v>
      </c>
      <c r="BJ36" s="49">
        <f>VLOOKUP($A36,'RevPAR Raw Data'!$B$6:$BE$43,'RevPAR Raw Data'!AY$1,FALSE)</f>
        <v>10.0987054092008</v>
      </c>
      <c r="BK36" s="48">
        <f>VLOOKUP($A36,'RevPAR Raw Data'!$B$6:$BE$43,'RevPAR Raw Data'!BA$1,FALSE)</f>
        <v>-10.103391298194699</v>
      </c>
      <c r="BL36" s="48">
        <f>VLOOKUP($A36,'RevPAR Raw Data'!$B$6:$BE$43,'RevPAR Raw Data'!BB$1,FALSE)</f>
        <v>-2.19614908847235</v>
      </c>
      <c r="BM36" s="49">
        <f>VLOOKUP($A36,'RevPAR Raw Data'!$B$6:$BE$43,'RevPAR Raw Data'!BC$1,FALSE)</f>
        <v>-6.1614664210973897</v>
      </c>
      <c r="BN36" s="50">
        <f>VLOOKUP($A36,'RevPAR Raw Data'!$B$6:$BE$43,'RevPAR Raw Data'!BE$1,FALSE)</f>
        <v>1.4058972931142399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61.775200713648502</v>
      </c>
      <c r="C38" s="48">
        <f>VLOOKUP($A38,'Occupancy Raw Data'!$B$8:$BE$45,'Occupancy Raw Data'!AH$3,FALSE)</f>
        <v>73.349687778768896</v>
      </c>
      <c r="D38" s="48">
        <f>VLOOKUP($A38,'Occupancy Raw Data'!$B$8:$BE$45,'Occupancy Raw Data'!AI$3,FALSE)</f>
        <v>77.538655961938701</v>
      </c>
      <c r="E38" s="48">
        <f>VLOOKUP($A38,'Occupancy Raw Data'!$B$8:$BE$45,'Occupancy Raw Data'!AJ$3,FALSE)</f>
        <v>77.791406482307394</v>
      </c>
      <c r="F38" s="48">
        <f>VLOOKUP($A38,'Occupancy Raw Data'!$B$8:$BE$45,'Occupancy Raw Data'!AK$3,FALSE)</f>
        <v>73.494647636039204</v>
      </c>
      <c r="G38" s="49">
        <f>VLOOKUP($A38,'Occupancy Raw Data'!$B$8:$BE$45,'Occupancy Raw Data'!AL$3,FALSE)</f>
        <v>72.789919714540503</v>
      </c>
      <c r="H38" s="48">
        <f>VLOOKUP($A38,'Occupancy Raw Data'!$B$8:$BE$45,'Occupancy Raw Data'!AN$3,FALSE)</f>
        <v>79.880315194766496</v>
      </c>
      <c r="I38" s="48">
        <f>VLOOKUP($A38,'Occupancy Raw Data'!$B$8:$BE$45,'Occupancy Raw Data'!AO$3,FALSE)</f>
        <v>79.471454058876006</v>
      </c>
      <c r="J38" s="49">
        <f>VLOOKUP($A38,'Occupancy Raw Data'!$B$8:$BE$45,'Occupancy Raw Data'!AP$3,FALSE)</f>
        <v>79.675884626821201</v>
      </c>
      <c r="K38" s="50">
        <f>VLOOKUP($A38,'Occupancy Raw Data'!$B$8:$BE$45,'Occupancy Raw Data'!AR$3,FALSE)</f>
        <v>74.757338260906494</v>
      </c>
      <c r="M38" s="47">
        <f>VLOOKUP($A38,'Occupancy Raw Data'!$B$8:$BE$45,'Occupancy Raw Data'!AT$3,FALSE)</f>
        <v>36.5812659080011</v>
      </c>
      <c r="N38" s="48">
        <f>VLOOKUP($A38,'Occupancy Raw Data'!$B$8:$BE$45,'Occupancy Raw Data'!AU$3,FALSE)</f>
        <v>26.764486335963699</v>
      </c>
      <c r="O38" s="48">
        <f>VLOOKUP($A38,'Occupancy Raw Data'!$B$8:$BE$45,'Occupancy Raw Data'!AV$3,FALSE)</f>
        <v>25.935016300068899</v>
      </c>
      <c r="P38" s="48">
        <f>VLOOKUP($A38,'Occupancy Raw Data'!$B$8:$BE$45,'Occupancy Raw Data'!AW$3,FALSE)</f>
        <v>24.495760477879202</v>
      </c>
      <c r="Q38" s="48">
        <f>VLOOKUP($A38,'Occupancy Raw Data'!$B$8:$BE$45,'Occupancy Raw Data'!AX$3,FALSE)</f>
        <v>23.2825227493203</v>
      </c>
      <c r="R38" s="49">
        <f>VLOOKUP($A38,'Occupancy Raw Data'!$B$8:$BE$45,'Occupancy Raw Data'!AY$3,FALSE)</f>
        <v>26.9165288335052</v>
      </c>
      <c r="S38" s="48">
        <f>VLOOKUP($A38,'Occupancy Raw Data'!$B$8:$BE$45,'Occupancy Raw Data'!BA$3,FALSE)</f>
        <v>17.9916029464794</v>
      </c>
      <c r="T38" s="48">
        <f>VLOOKUP($A38,'Occupancy Raw Data'!$B$8:$BE$45,'Occupancy Raw Data'!BB$3,FALSE)</f>
        <v>20.988399187462701</v>
      </c>
      <c r="U38" s="49">
        <f>VLOOKUP($A38,'Occupancy Raw Data'!$B$8:$BE$45,'Occupancy Raw Data'!BC$3,FALSE)</f>
        <v>19.4673674084619</v>
      </c>
      <c r="V38" s="50">
        <f>VLOOKUP($A38,'Occupancy Raw Data'!$B$8:$BE$45,'Occupancy Raw Data'!BE$3,FALSE)</f>
        <v>24.5516302125469</v>
      </c>
      <c r="X38" s="51">
        <f>VLOOKUP($A38,'ADR Raw Data'!$B$6:$BE$43,'ADR Raw Data'!AG$1,FALSE)</f>
        <v>107.50960770156399</v>
      </c>
      <c r="Y38" s="52">
        <f>VLOOKUP($A38,'ADR Raw Data'!$B$6:$BE$43,'ADR Raw Data'!AH$1,FALSE)</f>
        <v>113.534089388871</v>
      </c>
      <c r="Z38" s="52">
        <f>VLOOKUP($A38,'ADR Raw Data'!$B$6:$BE$43,'ADR Raw Data'!AI$1,FALSE)</f>
        <v>115.830860457312</v>
      </c>
      <c r="AA38" s="52">
        <f>VLOOKUP($A38,'ADR Raw Data'!$B$6:$BE$43,'ADR Raw Data'!AJ$1,FALSE)</f>
        <v>115.660850494529</v>
      </c>
      <c r="AB38" s="52">
        <f>VLOOKUP($A38,'ADR Raw Data'!$B$6:$BE$43,'ADR Raw Data'!AK$1,FALSE)</f>
        <v>113.251614828301</v>
      </c>
      <c r="AC38" s="53">
        <f>VLOOKUP($A38,'ADR Raw Data'!$B$6:$BE$43,'ADR Raw Data'!AL$1,FALSE)</f>
        <v>113.39837923956</v>
      </c>
      <c r="AD38" s="52">
        <f>VLOOKUP($A38,'ADR Raw Data'!$B$6:$BE$43,'ADR Raw Data'!AN$1,FALSE)</f>
        <v>123.39085384579499</v>
      </c>
      <c r="AE38" s="52">
        <f>VLOOKUP($A38,'ADR Raw Data'!$B$6:$BE$43,'ADR Raw Data'!AO$1,FALSE)</f>
        <v>124.312768813432</v>
      </c>
      <c r="AF38" s="53">
        <f>VLOOKUP($A38,'ADR Raw Data'!$B$6:$BE$43,'ADR Raw Data'!AP$1,FALSE)</f>
        <v>123.850628615413</v>
      </c>
      <c r="AG38" s="54">
        <f>VLOOKUP($A38,'ADR Raw Data'!$B$6:$BE$43,'ADR Raw Data'!AR$1,FALSE)</f>
        <v>116.581219058307</v>
      </c>
      <c r="AI38" s="47">
        <f>VLOOKUP($A38,'ADR Raw Data'!$B$6:$BE$43,'ADR Raw Data'!AT$1,FALSE)</f>
        <v>11.577250854846101</v>
      </c>
      <c r="AJ38" s="48">
        <f>VLOOKUP($A38,'ADR Raw Data'!$B$6:$BE$43,'ADR Raw Data'!AU$1,FALSE)</f>
        <v>11.0361769653666</v>
      </c>
      <c r="AK38" s="48">
        <f>VLOOKUP($A38,'ADR Raw Data'!$B$6:$BE$43,'ADR Raw Data'!AV$1,FALSE)</f>
        <v>9.2200947818102605</v>
      </c>
      <c r="AL38" s="48">
        <f>VLOOKUP($A38,'ADR Raw Data'!$B$6:$BE$43,'ADR Raw Data'!AW$1,FALSE)</f>
        <v>10.786149592540699</v>
      </c>
      <c r="AM38" s="48">
        <f>VLOOKUP($A38,'ADR Raw Data'!$B$6:$BE$43,'ADR Raw Data'!AX$1,FALSE)</f>
        <v>9.1088044968425006</v>
      </c>
      <c r="AN38" s="49">
        <f>VLOOKUP($A38,'ADR Raw Data'!$B$6:$BE$43,'ADR Raw Data'!AY$1,FALSE)</f>
        <v>10.174009206496599</v>
      </c>
      <c r="AO38" s="48">
        <f>VLOOKUP($A38,'ADR Raw Data'!$B$6:$BE$43,'ADR Raw Data'!BA$1,FALSE)</f>
        <v>6.88959144939649</v>
      </c>
      <c r="AP38" s="48">
        <f>VLOOKUP($A38,'ADR Raw Data'!$B$6:$BE$43,'ADR Raw Data'!BB$1,FALSE)</f>
        <v>7.50634416046314</v>
      </c>
      <c r="AQ38" s="49">
        <f>VLOOKUP($A38,'ADR Raw Data'!$B$6:$BE$43,'ADR Raw Data'!BC$1,FALSE)</f>
        <v>7.1985732769002002</v>
      </c>
      <c r="AR38" s="50">
        <f>VLOOKUP($A38,'ADR Raw Data'!$B$6:$BE$43,'ADR Raw Data'!BE$1,FALSE)</f>
        <v>9.0267000936496196</v>
      </c>
      <c r="AT38" s="51">
        <f>VLOOKUP($A38,'RevPAR Raw Data'!$B$6:$BE$43,'RevPAR Raw Data'!AG$1,FALSE)</f>
        <v>66.414275944097497</v>
      </c>
      <c r="AU38" s="52">
        <f>VLOOKUP($A38,'RevPAR Raw Data'!$B$6:$BE$43,'RevPAR Raw Data'!AH$1,FALSE)</f>
        <v>83.276900089205995</v>
      </c>
      <c r="AV38" s="52">
        <f>VLOOKUP($A38,'RevPAR Raw Data'!$B$6:$BE$43,'RevPAR Raw Data'!AI$1,FALSE)</f>
        <v>89.813692387749001</v>
      </c>
      <c r="AW38" s="52">
        <f>VLOOKUP($A38,'RevPAR Raw Data'!$B$6:$BE$43,'RevPAR Raw Data'!AJ$1,FALSE)</f>
        <v>89.974202349093005</v>
      </c>
      <c r="AX38" s="52">
        <f>VLOOKUP($A38,'RevPAR Raw Data'!$B$6:$BE$43,'RevPAR Raw Data'!AK$1,FALSE)</f>
        <v>83.233875260184305</v>
      </c>
      <c r="AY38" s="53">
        <f>VLOOKUP($A38,'RevPAR Raw Data'!$B$6:$BE$43,'RevPAR Raw Data'!AL$1,FALSE)</f>
        <v>82.542589206065998</v>
      </c>
      <c r="AZ38" s="52">
        <f>VLOOKUP($A38,'RevPAR Raw Data'!$B$6:$BE$43,'RevPAR Raw Data'!AN$1,FALSE)</f>
        <v>98.565002973535499</v>
      </c>
      <c r="BA38" s="52">
        <f>VLOOKUP($A38,'RevPAR Raw Data'!$B$6:$BE$43,'RevPAR Raw Data'!AO$1,FALSE)</f>
        <v>98.7931649568837</v>
      </c>
      <c r="BB38" s="53">
        <f>VLOOKUP($A38,'RevPAR Raw Data'!$B$6:$BE$43,'RevPAR Raw Data'!AP$1,FALSE)</f>
        <v>98.6790839652096</v>
      </c>
      <c r="BC38" s="54">
        <f>VLOOKUP($A38,'RevPAR Raw Data'!$B$6:$BE$43,'RevPAR Raw Data'!AR$1,FALSE)</f>
        <v>87.153016280106996</v>
      </c>
      <c r="BE38" s="47">
        <f>VLOOKUP($A38,'RevPAR Raw Data'!$B$6:$BE$43,'RevPAR Raw Data'!AT$1,FALSE)</f>
        <v>52.393621682894803</v>
      </c>
      <c r="BF38" s="48">
        <f>VLOOKUP($A38,'RevPAR Raw Data'!$B$6:$BE$43,'RevPAR Raw Data'!AU$1,FALSE)</f>
        <v>40.754439377238597</v>
      </c>
      <c r="BG38" s="48">
        <f>VLOOKUP($A38,'RevPAR Raw Data'!$B$6:$BE$43,'RevPAR Raw Data'!AV$1,FALSE)</f>
        <v>37.546344166423502</v>
      </c>
      <c r="BH38" s="48">
        <f>VLOOKUP($A38,'RevPAR Raw Data'!$B$6:$BE$43,'RevPAR Raw Data'!AW$1,FALSE)</f>
        <v>37.924059439394497</v>
      </c>
      <c r="BI38" s="48">
        <f>VLOOKUP($A38,'RevPAR Raw Data'!$B$6:$BE$43,'RevPAR Raw Data'!AX$1,FALSE)</f>
        <v>34.512086725331201</v>
      </c>
      <c r="BJ38" s="49">
        <f>VLOOKUP($A38,'RevPAR Raw Data'!$B$6:$BE$43,'RevPAR Raw Data'!AY$1,FALSE)</f>
        <v>39.829028161591999</v>
      </c>
      <c r="BK38" s="48">
        <f>VLOOKUP($A38,'RevPAR Raw Data'!$B$6:$BE$43,'RevPAR Raw Data'!BA$1,FALSE)</f>
        <v>26.1207423340859</v>
      </c>
      <c r="BL38" s="48">
        <f>VLOOKUP($A38,'RevPAR Raw Data'!$B$6:$BE$43,'RevPAR Raw Data'!BB$1,FALSE)</f>
        <v>30.0702048247087</v>
      </c>
      <c r="BM38" s="49">
        <f>VLOOKUP($A38,'RevPAR Raw Data'!$B$6:$BE$43,'RevPAR Raw Data'!BC$1,FALSE)</f>
        <v>28.067313393343699</v>
      </c>
      <c r="BN38" s="50">
        <f>VLOOKUP($A38,'RevPAR Raw Data'!$B$6:$BE$43,'RevPAR Raw Data'!BE$1,FALSE)</f>
        <v>35.794532333585003</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50.986334582323103</v>
      </c>
      <c r="C40" s="48">
        <f>VLOOKUP($A40,'Occupancy Raw Data'!$B$8:$BE$45,'Occupancy Raw Data'!AH$3,FALSE)</f>
        <v>61.294908529865502</v>
      </c>
      <c r="D40" s="48">
        <f>VLOOKUP($A40,'Occupancy Raw Data'!$B$8:$BE$45,'Occupancy Raw Data'!AI$3,FALSE)</f>
        <v>67.459233142353398</v>
      </c>
      <c r="E40" s="48">
        <f>VLOOKUP($A40,'Occupancy Raw Data'!$B$8:$BE$45,'Occupancy Raw Data'!AJ$3,FALSE)</f>
        <v>68.343984133979703</v>
      </c>
      <c r="F40" s="48">
        <f>VLOOKUP($A40,'Occupancy Raw Data'!$B$8:$BE$45,'Occupancy Raw Data'!AK$3,FALSE)</f>
        <v>65.008814455707295</v>
      </c>
      <c r="G40" s="49">
        <f>VLOOKUP($A40,'Occupancy Raw Data'!$B$8:$BE$45,'Occupancy Raw Data'!AL$3,FALSE)</f>
        <v>62.619226022566899</v>
      </c>
      <c r="H40" s="48">
        <f>VLOOKUP($A40,'Occupancy Raw Data'!$B$8:$BE$45,'Occupancy Raw Data'!AN$3,FALSE)</f>
        <v>75.307404142794098</v>
      </c>
      <c r="I40" s="48">
        <f>VLOOKUP($A40,'Occupancy Raw Data'!$B$8:$BE$45,'Occupancy Raw Data'!AO$3,FALSE)</f>
        <v>78.440943146760603</v>
      </c>
      <c r="J40" s="49">
        <f>VLOOKUP($A40,'Occupancy Raw Data'!$B$8:$BE$45,'Occupancy Raw Data'!AP$3,FALSE)</f>
        <v>76.8741736447774</v>
      </c>
      <c r="K40" s="50">
        <f>VLOOKUP($A40,'Occupancy Raw Data'!$B$8:$BE$45,'Occupancy Raw Data'!AR$3,FALSE)</f>
        <v>66.6923246442513</v>
      </c>
      <c r="M40" s="47">
        <f>VLOOKUP($A40,'Occupancy Raw Data'!$B$8:$BE$45,'Occupancy Raw Data'!AT$3,FALSE)</f>
        <v>-0.67320092863883696</v>
      </c>
      <c r="N40" s="48">
        <f>VLOOKUP($A40,'Occupancy Raw Data'!$B$8:$BE$45,'Occupancy Raw Data'!AU$3,FALSE)</f>
        <v>-0.55184608883570596</v>
      </c>
      <c r="O40" s="48">
        <f>VLOOKUP($A40,'Occupancy Raw Data'!$B$8:$BE$45,'Occupancy Raw Data'!AV$3,FALSE)</f>
        <v>0.58692292007674995</v>
      </c>
      <c r="P40" s="48">
        <f>VLOOKUP($A40,'Occupancy Raw Data'!$B$8:$BE$45,'Occupancy Raw Data'!AW$3,FALSE)</f>
        <v>-2.4638835521069402</v>
      </c>
      <c r="Q40" s="48">
        <f>VLOOKUP($A40,'Occupancy Raw Data'!$B$8:$BE$45,'Occupancy Raw Data'!AX$3,FALSE)</f>
        <v>-2.41274377238642</v>
      </c>
      <c r="R40" s="49">
        <f>VLOOKUP($A40,'Occupancy Raw Data'!$B$8:$BE$45,'Occupancy Raw Data'!AY$3,FALSE)</f>
        <v>-1.14286284991529</v>
      </c>
      <c r="S40" s="48">
        <f>VLOOKUP($A40,'Occupancy Raw Data'!$B$8:$BE$45,'Occupancy Raw Data'!BA$3,FALSE)</f>
        <v>-3.4468911896346</v>
      </c>
      <c r="T40" s="48">
        <f>VLOOKUP($A40,'Occupancy Raw Data'!$B$8:$BE$45,'Occupancy Raw Data'!BB$3,FALSE)</f>
        <v>-4.3875258031303499</v>
      </c>
      <c r="U40" s="49">
        <f>VLOOKUP($A40,'Occupancy Raw Data'!$B$8:$BE$45,'Occupancy Raw Data'!BC$3,FALSE)</f>
        <v>-3.92909499329765</v>
      </c>
      <c r="V40" s="50">
        <f>VLOOKUP($A40,'Occupancy Raw Data'!$B$8:$BE$45,'Occupancy Raw Data'!BE$3,FALSE)</f>
        <v>-2.07679455673017</v>
      </c>
      <c r="X40" s="51">
        <f>VLOOKUP($A40,'ADR Raw Data'!$B$6:$BE$43,'ADR Raw Data'!AG$1,FALSE)</f>
        <v>99.927949646601107</v>
      </c>
      <c r="Y40" s="52">
        <f>VLOOKUP($A40,'ADR Raw Data'!$B$6:$BE$43,'ADR Raw Data'!AH$1,FALSE)</f>
        <v>108.303662146029</v>
      </c>
      <c r="Z40" s="52">
        <f>VLOOKUP($A40,'ADR Raw Data'!$B$6:$BE$43,'ADR Raw Data'!AI$1,FALSE)</f>
        <v>113.452187934864</v>
      </c>
      <c r="AA40" s="52">
        <f>VLOOKUP($A40,'ADR Raw Data'!$B$6:$BE$43,'ADR Raw Data'!AJ$1,FALSE)</f>
        <v>113.06220620677399</v>
      </c>
      <c r="AB40" s="52">
        <f>VLOOKUP($A40,'ADR Raw Data'!$B$6:$BE$43,'ADR Raw Data'!AK$1,FALSE)</f>
        <v>109.255398996644</v>
      </c>
      <c r="AC40" s="53">
        <f>VLOOKUP($A40,'ADR Raw Data'!$B$6:$BE$43,'ADR Raw Data'!AL$1,FALSE)</f>
        <v>109.285721786718</v>
      </c>
      <c r="AD40" s="52">
        <f>VLOOKUP($A40,'ADR Raw Data'!$B$6:$BE$43,'ADR Raw Data'!AN$1,FALSE)</f>
        <v>122.5462174004</v>
      </c>
      <c r="AE40" s="52">
        <f>VLOOKUP($A40,'ADR Raw Data'!$B$6:$BE$43,'ADR Raw Data'!AO$1,FALSE)</f>
        <v>123.91550666779</v>
      </c>
      <c r="AF40" s="53">
        <f>VLOOKUP($A40,'ADR Raw Data'!$B$6:$BE$43,'ADR Raw Data'!AP$1,FALSE)</f>
        <v>123.24481574938</v>
      </c>
      <c r="AG40" s="54">
        <f>VLOOKUP($A40,'ADR Raw Data'!$B$6:$BE$43,'ADR Raw Data'!AR$1,FALSE)</f>
        <v>113.883215407509</v>
      </c>
      <c r="AI40" s="47">
        <f>VLOOKUP($A40,'ADR Raw Data'!$B$6:$BE$43,'ADR Raw Data'!AT$1,FALSE)</f>
        <v>-1.9629470140026</v>
      </c>
      <c r="AJ40" s="48">
        <f>VLOOKUP($A40,'ADR Raw Data'!$B$6:$BE$43,'ADR Raw Data'!AU$1,FALSE)</f>
        <v>-0.89318046412626195</v>
      </c>
      <c r="AK40" s="48">
        <f>VLOOKUP($A40,'ADR Raw Data'!$B$6:$BE$43,'ADR Raw Data'!AV$1,FALSE)</f>
        <v>-0.56593784331532204</v>
      </c>
      <c r="AL40" s="48">
        <f>VLOOKUP($A40,'ADR Raw Data'!$B$6:$BE$43,'ADR Raw Data'!AW$1,FALSE)</f>
        <v>-1.6982157882618301</v>
      </c>
      <c r="AM40" s="48">
        <f>VLOOKUP($A40,'ADR Raw Data'!$B$6:$BE$43,'ADR Raw Data'!AX$1,FALSE)</f>
        <v>-1.4847462583603299</v>
      </c>
      <c r="AN40" s="49">
        <f>VLOOKUP($A40,'ADR Raw Data'!$B$6:$BE$43,'ADR Raw Data'!AY$1,FALSE)</f>
        <v>-1.2940078685991601</v>
      </c>
      <c r="AO40" s="48">
        <f>VLOOKUP($A40,'ADR Raw Data'!$B$6:$BE$43,'ADR Raw Data'!BA$1,FALSE)</f>
        <v>-5.0776170406083896</v>
      </c>
      <c r="AP40" s="48">
        <f>VLOOKUP($A40,'ADR Raw Data'!$B$6:$BE$43,'ADR Raw Data'!BB$1,FALSE)</f>
        <v>-4.4874581753875997</v>
      </c>
      <c r="AQ40" s="49">
        <f>VLOOKUP($A40,'ADR Raw Data'!$B$6:$BE$43,'ADR Raw Data'!BC$1,FALSE)</f>
        <v>-4.77694348572573</v>
      </c>
      <c r="AR40" s="50">
        <f>VLOOKUP($A40,'ADR Raw Data'!$B$6:$BE$43,'ADR Raw Data'!BE$1,FALSE)</f>
        <v>-2.6621400052130699</v>
      </c>
      <c r="AT40" s="51">
        <f>VLOOKUP($A40,'RevPAR Raw Data'!$B$6:$BE$43,'RevPAR Raw Data'!AG$1,FALSE)</f>
        <v>50.949598748071402</v>
      </c>
      <c r="AU40" s="52">
        <f>VLOOKUP($A40,'RevPAR Raw Data'!$B$6:$BE$43,'RevPAR Raw Data'!AH$1,FALSE)</f>
        <v>66.384630646903204</v>
      </c>
      <c r="AV40" s="52">
        <f>VLOOKUP($A40,'RevPAR Raw Data'!$B$6:$BE$43,'RevPAR Raw Data'!AI$1,FALSE)</f>
        <v>76.533975964080994</v>
      </c>
      <c r="AW40" s="52">
        <f>VLOOKUP($A40,'RevPAR Raw Data'!$B$6:$BE$43,'RevPAR Raw Data'!AJ$1,FALSE)</f>
        <v>77.271216271485201</v>
      </c>
      <c r="AX40" s="52">
        <f>VLOOKUP($A40,'RevPAR Raw Data'!$B$6:$BE$43,'RevPAR Raw Data'!AK$1,FALSE)</f>
        <v>71.025639616571098</v>
      </c>
      <c r="AY40" s="53">
        <f>VLOOKUP($A40,'RevPAR Raw Data'!$B$6:$BE$43,'RevPAR Raw Data'!AL$1,FALSE)</f>
        <v>68.433873136019002</v>
      </c>
      <c r="AZ40" s="52">
        <f>VLOOKUP($A40,'RevPAR Raw Data'!$B$6:$BE$43,'RevPAR Raw Data'!AN$1,FALSE)</f>
        <v>92.286375199426999</v>
      </c>
      <c r="BA40" s="52">
        <f>VLOOKUP($A40,'RevPAR Raw Data'!$B$6:$BE$43,'RevPAR Raw Data'!AO$1,FALSE)</f>
        <v>97.200492135301801</v>
      </c>
      <c r="BB40" s="53">
        <f>VLOOKUP($A40,'RevPAR Raw Data'!$B$6:$BE$43,'RevPAR Raw Data'!AP$1,FALSE)</f>
        <v>94.7434336673644</v>
      </c>
      <c r="BC40" s="54">
        <f>VLOOKUP($A40,'RevPAR Raw Data'!$B$6:$BE$43,'RevPAR Raw Data'!AR$1,FALSE)</f>
        <v>75.951363734888503</v>
      </c>
      <c r="BE40" s="47">
        <f>VLOOKUP($A40,'RevPAR Raw Data'!$B$6:$BE$43,'RevPAR Raw Data'!AT$1,FALSE)</f>
        <v>-2.6229333651144802</v>
      </c>
      <c r="BF40" s="48">
        <f>VLOOKUP($A40,'RevPAR Raw Data'!$B$6:$BE$43,'RevPAR Raw Data'!AU$1,FALSE)</f>
        <v>-1.44009757150444</v>
      </c>
      <c r="BG40" s="48">
        <f>VLOOKUP($A40,'RevPAR Raw Data'!$B$6:$BE$43,'RevPAR Raw Data'!AV$1,FALSE)</f>
        <v>1.7663457845622298E-2</v>
      </c>
      <c r="BH40" s="48">
        <f>VLOOKUP($A40,'RevPAR Raw Data'!$B$6:$BE$43,'RevPAR Raw Data'!AW$1,FALSE)</f>
        <v>-4.1202572808825098</v>
      </c>
      <c r="BI40" s="48">
        <f>VLOOKUP($A40,'RevPAR Raw Data'!$B$6:$BE$43,'RevPAR Raw Data'!AX$1,FALSE)</f>
        <v>-3.8616669078624302</v>
      </c>
      <c r="BJ40" s="49">
        <f>VLOOKUP($A40,'RevPAR Raw Data'!$B$6:$BE$43,'RevPAR Raw Data'!AY$1,FALSE)</f>
        <v>-2.4220819833092602</v>
      </c>
      <c r="BK40" s="48">
        <f>VLOOKUP($A40,'RevPAR Raw Data'!$B$6:$BE$43,'RevPAR Raw Data'!BA$1,FALSE)</f>
        <v>-8.3494882958268892</v>
      </c>
      <c r="BL40" s="48">
        <f>VLOOKUP($A40,'RevPAR Raw Data'!$B$6:$BE$43,'RevPAR Raw Data'!BB$1,FALSE)</f>
        <v>-8.6780955931681394</v>
      </c>
      <c r="BM40" s="49">
        <f>VLOOKUP($A40,'RevPAR Raw Data'!$B$6:$BE$43,'RevPAR Raw Data'!BC$1,FALSE)</f>
        <v>-8.5183478316930792</v>
      </c>
      <c r="BN40" s="50">
        <f>VLOOKUP($A40,'RevPAR Raw Data'!$B$6:$BE$43,'RevPAR Raw Data'!BE$1,FALSE)</f>
        <v>-4.6836473832224499</v>
      </c>
    </row>
    <row r="41" spans="1:66" x14ac:dyDescent="0.25">
      <c r="A41" s="63" t="s">
        <v>45</v>
      </c>
      <c r="B41" s="47">
        <f>VLOOKUP($A41,'Occupancy Raw Data'!$B$8:$BE$45,'Occupancy Raw Data'!AG$3,FALSE)</f>
        <v>56.223547518276199</v>
      </c>
      <c r="C41" s="48">
        <f>VLOOKUP($A41,'Occupancy Raw Data'!$B$8:$BE$45,'Occupancy Raw Data'!AH$3,FALSE)</f>
        <v>64.366102347056497</v>
      </c>
      <c r="D41" s="48">
        <f>VLOOKUP($A41,'Occupancy Raw Data'!$B$8:$BE$45,'Occupancy Raw Data'!AI$3,FALSE)</f>
        <v>67.307322698443201</v>
      </c>
      <c r="E41" s="48">
        <f>VLOOKUP($A41,'Occupancy Raw Data'!$B$8:$BE$45,'Occupancy Raw Data'!AJ$3,FALSE)</f>
        <v>68.465308475879297</v>
      </c>
      <c r="F41" s="48">
        <f>VLOOKUP($A41,'Occupancy Raw Data'!$B$8:$BE$45,'Occupancy Raw Data'!AK$3,FALSE)</f>
        <v>65.587161253123099</v>
      </c>
      <c r="G41" s="49">
        <f>VLOOKUP($A41,'Occupancy Raw Data'!$B$8:$BE$45,'Occupancy Raw Data'!AL$3,FALSE)</f>
        <v>64.391463180157601</v>
      </c>
      <c r="H41" s="48">
        <f>VLOOKUP($A41,'Occupancy Raw Data'!$B$8:$BE$45,'Occupancy Raw Data'!AN$3,FALSE)</f>
        <v>69.099557947337999</v>
      </c>
      <c r="I41" s="48">
        <f>VLOOKUP($A41,'Occupancy Raw Data'!$B$8:$BE$45,'Occupancy Raw Data'!AO$3,FALSE)</f>
        <v>73.2558139534883</v>
      </c>
      <c r="J41" s="49">
        <f>VLOOKUP($A41,'Occupancy Raw Data'!$B$8:$BE$45,'Occupancy Raw Data'!AP$3,FALSE)</f>
        <v>71.177685950413206</v>
      </c>
      <c r="K41" s="50">
        <f>VLOOKUP($A41,'Occupancy Raw Data'!$B$8:$BE$45,'Occupancy Raw Data'!AR$3,FALSE)</f>
        <v>66.330916481283097</v>
      </c>
      <c r="M41" s="47">
        <f>VLOOKUP($A41,'Occupancy Raw Data'!$B$8:$BE$45,'Occupancy Raw Data'!AT$3,FALSE)</f>
        <v>-3.9531376372975702</v>
      </c>
      <c r="N41" s="48">
        <f>VLOOKUP($A41,'Occupancy Raw Data'!$B$8:$BE$45,'Occupancy Raw Data'!AU$3,FALSE)</f>
        <v>-3.8632753847511698</v>
      </c>
      <c r="O41" s="48">
        <f>VLOOKUP($A41,'Occupancy Raw Data'!$B$8:$BE$45,'Occupancy Raw Data'!AV$3,FALSE)</f>
        <v>-1.2503161516546299</v>
      </c>
      <c r="P41" s="48">
        <f>VLOOKUP($A41,'Occupancy Raw Data'!$B$8:$BE$45,'Occupancy Raw Data'!AW$3,FALSE)</f>
        <v>-2.7725699008936302</v>
      </c>
      <c r="Q41" s="48">
        <f>VLOOKUP($A41,'Occupancy Raw Data'!$B$8:$BE$45,'Occupancy Raw Data'!AX$3,FALSE)</f>
        <v>-2.7992129881052601</v>
      </c>
      <c r="R41" s="49">
        <f>VLOOKUP($A41,'Occupancy Raw Data'!$B$8:$BE$45,'Occupancy Raw Data'!AY$3,FALSE)</f>
        <v>-2.8913705278552801</v>
      </c>
      <c r="S41" s="48">
        <f>VLOOKUP($A41,'Occupancy Raw Data'!$B$8:$BE$45,'Occupancy Raw Data'!BA$3,FALSE)</f>
        <v>-4.7107123144626604</v>
      </c>
      <c r="T41" s="48">
        <f>VLOOKUP($A41,'Occupancy Raw Data'!$B$8:$BE$45,'Occupancy Raw Data'!BB$3,FALSE)</f>
        <v>-3.3823089236214998</v>
      </c>
      <c r="U41" s="49">
        <f>VLOOKUP($A41,'Occupancy Raw Data'!$B$8:$BE$45,'Occupancy Raw Data'!BC$3,FALSE)</f>
        <v>-4.0317130538588701</v>
      </c>
      <c r="V41" s="50">
        <f>VLOOKUP($A41,'Occupancy Raw Data'!$B$8:$BE$45,'Occupancy Raw Data'!BE$3,FALSE)</f>
        <v>-3.2430858730858598</v>
      </c>
      <c r="X41" s="51">
        <f>VLOOKUP($A41,'ADR Raw Data'!$B$6:$BE$43,'ADR Raw Data'!AG$1,FALSE)</f>
        <v>90.057358554319904</v>
      </c>
      <c r="Y41" s="52">
        <f>VLOOKUP($A41,'ADR Raw Data'!$B$6:$BE$43,'ADR Raw Data'!AH$1,FALSE)</f>
        <v>94.502294575207301</v>
      </c>
      <c r="Z41" s="52">
        <f>VLOOKUP($A41,'ADR Raw Data'!$B$6:$BE$43,'ADR Raw Data'!AI$1,FALSE)</f>
        <v>96.4956819460308</v>
      </c>
      <c r="AA41" s="52">
        <f>VLOOKUP($A41,'ADR Raw Data'!$B$6:$BE$43,'ADR Raw Data'!AJ$1,FALSE)</f>
        <v>95.812555765316802</v>
      </c>
      <c r="AB41" s="52">
        <f>VLOOKUP($A41,'ADR Raw Data'!$B$6:$BE$43,'ADR Raw Data'!AK$1,FALSE)</f>
        <v>93.742342952380895</v>
      </c>
      <c r="AC41" s="53">
        <f>VLOOKUP($A41,'ADR Raw Data'!$B$6:$BE$43,'ADR Raw Data'!AL$1,FALSE)</f>
        <v>94.267278753359193</v>
      </c>
      <c r="AD41" s="52">
        <f>VLOOKUP($A41,'ADR Raw Data'!$B$6:$BE$43,'ADR Raw Data'!AN$1,FALSE)</f>
        <v>98.380167380571507</v>
      </c>
      <c r="AE41" s="52">
        <f>VLOOKUP($A41,'ADR Raw Data'!$B$6:$BE$43,'ADR Raw Data'!AO$1,FALSE)</f>
        <v>101.84513158205399</v>
      </c>
      <c r="AF41" s="53">
        <f>VLOOKUP($A41,'ADR Raw Data'!$B$6:$BE$43,'ADR Raw Data'!AP$1,FALSE)</f>
        <v>100.163231619806</v>
      </c>
      <c r="AG41" s="54">
        <f>VLOOKUP($A41,'ADR Raw Data'!$B$6:$BE$43,'ADR Raw Data'!AR$1,FALSE)</f>
        <v>96.075423044913904</v>
      </c>
      <c r="AI41" s="47">
        <f>VLOOKUP($A41,'ADR Raw Data'!$B$6:$BE$43,'ADR Raw Data'!AT$1,FALSE)</f>
        <v>2.8861999578379698</v>
      </c>
      <c r="AJ41" s="48">
        <f>VLOOKUP($A41,'ADR Raw Data'!$B$6:$BE$43,'ADR Raw Data'!AU$1,FALSE)</f>
        <v>1.9248181717636801</v>
      </c>
      <c r="AK41" s="48">
        <f>VLOOKUP($A41,'ADR Raw Data'!$B$6:$BE$43,'ADR Raw Data'!AV$1,FALSE)</f>
        <v>2.09182221017462</v>
      </c>
      <c r="AL41" s="48">
        <f>VLOOKUP($A41,'ADR Raw Data'!$B$6:$BE$43,'ADR Raw Data'!AW$1,FALSE)</f>
        <v>-0.13945294174096001</v>
      </c>
      <c r="AM41" s="48">
        <f>VLOOKUP($A41,'ADR Raw Data'!$B$6:$BE$43,'ADR Raw Data'!AX$1,FALSE)</f>
        <v>4.0182286443596196</v>
      </c>
      <c r="AN41" s="49">
        <f>VLOOKUP($A41,'ADR Raw Data'!$B$6:$BE$43,'ADR Raw Data'!AY$1,FALSE)</f>
        <v>2.0988491747098501</v>
      </c>
      <c r="AO41" s="48">
        <f>VLOOKUP($A41,'ADR Raw Data'!$B$6:$BE$43,'ADR Raw Data'!BA$1,FALSE)</f>
        <v>2.7378186272681302</v>
      </c>
      <c r="AP41" s="48">
        <f>VLOOKUP($A41,'ADR Raw Data'!$B$6:$BE$43,'ADR Raw Data'!BB$1,FALSE)</f>
        <v>3.8246502462276699</v>
      </c>
      <c r="AQ41" s="49">
        <f>VLOOKUP($A41,'ADR Raw Data'!$B$6:$BE$43,'ADR Raw Data'!BC$1,FALSE)</f>
        <v>3.3122428699633302</v>
      </c>
      <c r="AR41" s="50">
        <f>VLOOKUP($A41,'ADR Raw Data'!$B$6:$BE$43,'ADR Raw Data'!BE$1,FALSE)</f>
        <v>2.47138427530184</v>
      </c>
      <c r="AT41" s="51">
        <f>VLOOKUP($A41,'RevPAR Raw Data'!$B$6:$BE$43,'RevPAR Raw Data'!AG$1,FALSE)</f>
        <v>50.633441780492397</v>
      </c>
      <c r="AU41" s="52">
        <f>VLOOKUP($A41,'RevPAR Raw Data'!$B$6:$BE$43,'RevPAR Raw Data'!AH$1,FALSE)</f>
        <v>60.827443646594801</v>
      </c>
      <c r="AV41" s="52">
        <f>VLOOKUP($A41,'RevPAR Raw Data'!$B$6:$BE$43,'RevPAR Raw Data'!AI$1,FALSE)</f>
        <v>64.948660037478305</v>
      </c>
      <c r="AW41" s="52">
        <f>VLOOKUP($A41,'RevPAR Raw Data'!$B$6:$BE$43,'RevPAR Raw Data'!AJ$1,FALSE)</f>
        <v>65.598361863348003</v>
      </c>
      <c r="AX41" s="52">
        <f>VLOOKUP($A41,'RevPAR Raw Data'!$B$6:$BE$43,'RevPAR Raw Data'!AK$1,FALSE)</f>
        <v>61.482941634633796</v>
      </c>
      <c r="AY41" s="53">
        <f>VLOOKUP($A41,'RevPAR Raw Data'!$B$6:$BE$43,'RevPAR Raw Data'!AL$1,FALSE)</f>
        <v>60.700080089405802</v>
      </c>
      <c r="AZ41" s="52">
        <f>VLOOKUP($A41,'RevPAR Raw Data'!$B$6:$BE$43,'RevPAR Raw Data'!AN$1,FALSE)</f>
        <v>67.980260767826195</v>
      </c>
      <c r="BA41" s="52">
        <f>VLOOKUP($A41,'RevPAR Raw Data'!$B$6:$BE$43,'RevPAR Raw Data'!AO$1,FALSE)</f>
        <v>74.607480112435098</v>
      </c>
      <c r="BB41" s="53">
        <f>VLOOKUP($A41,'RevPAR Raw Data'!$B$6:$BE$43,'RevPAR Raw Data'!AP$1,FALSE)</f>
        <v>71.293870440130604</v>
      </c>
      <c r="BC41" s="54">
        <f>VLOOKUP($A41,'RevPAR Raw Data'!$B$6:$BE$43,'RevPAR Raw Data'!AR$1,FALSE)</f>
        <v>63.727708618961302</v>
      </c>
      <c r="BE41" s="47">
        <f>VLOOKUP($A41,'RevPAR Raw Data'!$B$6:$BE$43,'RevPAR Raw Data'!AT$1,FALSE)</f>
        <v>-1.18103313628055</v>
      </c>
      <c r="BF41" s="48">
        <f>VLOOKUP($A41,'RevPAR Raw Data'!$B$6:$BE$43,'RevPAR Raw Data'!AU$1,FALSE)</f>
        <v>-2.0128182396184502</v>
      </c>
      <c r="BG41" s="48">
        <f>VLOOKUP($A41,'RevPAR Raw Data'!$B$6:$BE$43,'RevPAR Raw Data'!AV$1,FALSE)</f>
        <v>0.81535166756227995</v>
      </c>
      <c r="BH41" s="48">
        <f>VLOOKUP($A41,'RevPAR Raw Data'!$B$6:$BE$43,'RevPAR Raw Data'!AW$1,FALSE)</f>
        <v>-2.9081564123459702</v>
      </c>
      <c r="BI41" s="48">
        <f>VLOOKUP($A41,'RevPAR Raw Data'!$B$6:$BE$43,'RevPAR Raw Data'!AX$1,FALSE)</f>
        <v>1.1065368781496701</v>
      </c>
      <c r="BJ41" s="49">
        <f>VLOOKUP($A41,'RevPAR Raw Data'!$B$6:$BE$43,'RevPAR Raw Data'!AY$1,FALSE)</f>
        <v>-0.85320685960711595</v>
      </c>
      <c r="BK41" s="48">
        <f>VLOOKUP($A41,'RevPAR Raw Data'!$B$6:$BE$43,'RevPAR Raw Data'!BA$1,FALSE)</f>
        <v>-2.1018644464168998</v>
      </c>
      <c r="BL41" s="48">
        <f>VLOOKUP($A41,'RevPAR Raw Data'!$B$6:$BE$43,'RevPAR Raw Data'!BB$1,FALSE)</f>
        <v>0.31297983603070301</v>
      </c>
      <c r="BM41" s="49">
        <f>VLOOKUP($A41,'RevPAR Raw Data'!$B$6:$BE$43,'RevPAR Raw Data'!BC$1,FALSE)</f>
        <v>-0.85301031205936195</v>
      </c>
      <c r="BN41" s="50">
        <f>VLOOKUP($A41,'RevPAR Raw Data'!$B$6:$BE$43,'RevPAR Raw Data'!BE$1,FALSE)</f>
        <v>-0.85185071208599505</v>
      </c>
    </row>
    <row r="42" spans="1:66" x14ac:dyDescent="0.25">
      <c r="A42" s="63" t="s">
        <v>109</v>
      </c>
      <c r="B42" s="47">
        <f>VLOOKUP($A42,'Occupancy Raw Data'!$B$8:$BE$45,'Occupancy Raw Data'!AG$3,FALSE)</f>
        <v>45.402202937249598</v>
      </c>
      <c r="C42" s="48">
        <f>VLOOKUP($A42,'Occupancy Raw Data'!$B$8:$BE$45,'Occupancy Raw Data'!AH$3,FALSE)</f>
        <v>61.774032042723597</v>
      </c>
      <c r="D42" s="48">
        <f>VLOOKUP($A42,'Occupancy Raw Data'!$B$8:$BE$45,'Occupancy Raw Data'!AI$3,FALSE)</f>
        <v>71.779038718291005</v>
      </c>
      <c r="E42" s="48">
        <f>VLOOKUP($A42,'Occupancy Raw Data'!$B$8:$BE$45,'Occupancy Raw Data'!AJ$3,FALSE)</f>
        <v>71.987650200266998</v>
      </c>
      <c r="F42" s="48">
        <f>VLOOKUP($A42,'Occupancy Raw Data'!$B$8:$BE$45,'Occupancy Raw Data'!AK$3,FALSE)</f>
        <v>66.221628838451196</v>
      </c>
      <c r="G42" s="49">
        <f>VLOOKUP($A42,'Occupancy Raw Data'!$B$8:$BE$45,'Occupancy Raw Data'!AL$3,FALSE)</f>
        <v>63.432910547396503</v>
      </c>
      <c r="H42" s="48">
        <f>VLOOKUP($A42,'Occupancy Raw Data'!$B$8:$BE$45,'Occupancy Raw Data'!AN$3,FALSE)</f>
        <v>78.613150867823705</v>
      </c>
      <c r="I42" s="48">
        <f>VLOOKUP($A42,'Occupancy Raw Data'!$B$8:$BE$45,'Occupancy Raw Data'!AO$3,FALSE)</f>
        <v>84.546061415220194</v>
      </c>
      <c r="J42" s="49">
        <f>VLOOKUP($A42,'Occupancy Raw Data'!$B$8:$BE$45,'Occupancy Raw Data'!AP$3,FALSE)</f>
        <v>81.579606141522007</v>
      </c>
      <c r="K42" s="50">
        <f>VLOOKUP($A42,'Occupancy Raw Data'!$B$8:$BE$45,'Occupancy Raw Data'!AR$3,FALSE)</f>
        <v>68.617680717146598</v>
      </c>
      <c r="M42" s="47">
        <f>VLOOKUP($A42,'Occupancy Raw Data'!$B$8:$BE$45,'Occupancy Raw Data'!AT$3,FALSE)</f>
        <v>-8.1532748143146492</v>
      </c>
      <c r="N42" s="48">
        <f>VLOOKUP($A42,'Occupancy Raw Data'!$B$8:$BE$45,'Occupancy Raw Data'!AU$3,FALSE)</f>
        <v>-1.0161786335071501</v>
      </c>
      <c r="O42" s="48">
        <f>VLOOKUP($A42,'Occupancy Raw Data'!$B$8:$BE$45,'Occupancy Raw Data'!AV$3,FALSE)</f>
        <v>2.4413481005120801</v>
      </c>
      <c r="P42" s="48">
        <f>VLOOKUP($A42,'Occupancy Raw Data'!$B$8:$BE$45,'Occupancy Raw Data'!AW$3,FALSE)</f>
        <v>-6.2791960890820198</v>
      </c>
      <c r="Q42" s="48">
        <f>VLOOKUP($A42,'Occupancy Raw Data'!$B$8:$BE$45,'Occupancy Raw Data'!AX$3,FALSE)</f>
        <v>-2.8165564535880399</v>
      </c>
      <c r="R42" s="49">
        <f>VLOOKUP($A42,'Occupancy Raw Data'!$B$8:$BE$45,'Occupancy Raw Data'!AY$3,FALSE)</f>
        <v>-2.9664803043067498</v>
      </c>
      <c r="S42" s="48">
        <f>VLOOKUP($A42,'Occupancy Raw Data'!$B$8:$BE$45,'Occupancy Raw Data'!BA$3,FALSE)</f>
        <v>-4.5781424085890796</v>
      </c>
      <c r="T42" s="48">
        <f>VLOOKUP($A42,'Occupancy Raw Data'!$B$8:$BE$45,'Occupancy Raw Data'!BB$3,FALSE)</f>
        <v>-0.99667774086378702</v>
      </c>
      <c r="U42" s="49">
        <f>VLOOKUP($A42,'Occupancy Raw Data'!$B$8:$BE$45,'Occupancy Raw Data'!BC$3,FALSE)</f>
        <v>-2.7552593624110999</v>
      </c>
      <c r="V42" s="50">
        <f>VLOOKUP($A42,'Occupancy Raw Data'!$B$8:$BE$45,'Occupancy Raw Data'!BE$3,FALSE)</f>
        <v>-2.89483450858665</v>
      </c>
      <c r="X42" s="51">
        <f>VLOOKUP($A42,'ADR Raw Data'!$B$6:$BE$43,'ADR Raw Data'!AG$1,FALSE)</f>
        <v>165.50886969307101</v>
      </c>
      <c r="Y42" s="52">
        <f>VLOOKUP($A42,'ADR Raw Data'!$B$6:$BE$43,'ADR Raw Data'!AH$1,FALSE)</f>
        <v>175.579300283668</v>
      </c>
      <c r="Z42" s="52">
        <f>VLOOKUP($A42,'ADR Raw Data'!$B$6:$BE$43,'ADR Raw Data'!AI$1,FALSE)</f>
        <v>185.76702511043899</v>
      </c>
      <c r="AA42" s="52">
        <f>VLOOKUP($A42,'ADR Raw Data'!$B$6:$BE$43,'ADR Raw Data'!AJ$1,FALSE)</f>
        <v>187.714935667091</v>
      </c>
      <c r="AB42" s="52">
        <f>VLOOKUP($A42,'ADR Raw Data'!$B$6:$BE$43,'ADR Raw Data'!AK$1,FALSE)</f>
        <v>178.45123109879</v>
      </c>
      <c r="AC42" s="53">
        <f>VLOOKUP($A42,'ADR Raw Data'!$B$6:$BE$43,'ADR Raw Data'!AL$1,FALSE)</f>
        <v>179.79744244784101</v>
      </c>
      <c r="AD42" s="52">
        <f>VLOOKUP($A42,'ADR Raw Data'!$B$6:$BE$43,'ADR Raw Data'!AN$1,FALSE)</f>
        <v>191.585508969323</v>
      </c>
      <c r="AE42" s="52">
        <f>VLOOKUP($A42,'ADR Raw Data'!$B$6:$BE$43,'ADR Raw Data'!AO$1,FALSE)</f>
        <v>194.91707658902399</v>
      </c>
      <c r="AF42" s="53">
        <f>VLOOKUP($A42,'ADR Raw Data'!$B$6:$BE$43,'ADR Raw Data'!AP$1,FALSE)</f>
        <v>193.31186518692701</v>
      </c>
      <c r="AG42" s="54">
        <f>VLOOKUP($A42,'ADR Raw Data'!$B$6:$BE$43,'ADR Raw Data'!AR$1,FALSE)</f>
        <v>184.38810135158599</v>
      </c>
      <c r="AI42" s="47">
        <f>VLOOKUP($A42,'ADR Raw Data'!$B$6:$BE$43,'ADR Raw Data'!AT$1,FALSE)</f>
        <v>0.86084772917178398</v>
      </c>
      <c r="AJ42" s="48">
        <f>VLOOKUP($A42,'ADR Raw Data'!$B$6:$BE$43,'ADR Raw Data'!AU$1,FALSE)</f>
        <v>1.2346514015391701</v>
      </c>
      <c r="AK42" s="48">
        <f>VLOOKUP($A42,'ADR Raw Data'!$B$6:$BE$43,'ADR Raw Data'!AV$1,FALSE)</f>
        <v>1.1891195882354499</v>
      </c>
      <c r="AL42" s="48">
        <f>VLOOKUP($A42,'ADR Raw Data'!$B$6:$BE$43,'ADR Raw Data'!AW$1,FALSE)</f>
        <v>2.48289839142535</v>
      </c>
      <c r="AM42" s="48">
        <f>VLOOKUP($A42,'ADR Raw Data'!$B$6:$BE$43,'ADR Raw Data'!AX$1,FALSE)</f>
        <v>-1.63917856785571</v>
      </c>
      <c r="AN42" s="49">
        <f>VLOOKUP($A42,'ADR Raw Data'!$B$6:$BE$43,'ADR Raw Data'!AY$1,FALSE)</f>
        <v>0.92387968318406299</v>
      </c>
      <c r="AO42" s="48">
        <f>VLOOKUP($A42,'ADR Raw Data'!$B$6:$BE$43,'ADR Raw Data'!BA$1,FALSE)</f>
        <v>-15.3471108651779</v>
      </c>
      <c r="AP42" s="48">
        <f>VLOOKUP($A42,'ADR Raw Data'!$B$6:$BE$43,'ADR Raw Data'!BB$1,FALSE)</f>
        <v>-9.2649328417279193</v>
      </c>
      <c r="AQ42" s="49">
        <f>VLOOKUP($A42,'ADR Raw Data'!$B$6:$BE$43,'ADR Raw Data'!BC$1,FALSE)</f>
        <v>-12.3167950404757</v>
      </c>
      <c r="AR42" s="50">
        <f>VLOOKUP($A42,'ADR Raw Data'!$B$6:$BE$43,'ADR Raw Data'!BE$1,FALSE)</f>
        <v>-4.2162693267793303</v>
      </c>
      <c r="AT42" s="51">
        <f>VLOOKUP($A42,'RevPAR Raw Data'!$B$6:$BE$43,'RevPAR Raw Data'!AG$1,FALSE)</f>
        <v>75.144672897196202</v>
      </c>
      <c r="AU42" s="52">
        <f>VLOOKUP($A42,'RevPAR Raw Data'!$B$6:$BE$43,'RevPAR Raw Data'!AH$1,FALSE)</f>
        <v>108.46241321762299</v>
      </c>
      <c r="AV42" s="52">
        <f>VLOOKUP($A42,'RevPAR Raw Data'!$B$6:$BE$43,'RevPAR Raw Data'!AI$1,FALSE)</f>
        <v>133.341784879839</v>
      </c>
      <c r="AW42" s="52">
        <f>VLOOKUP($A42,'RevPAR Raw Data'!$B$6:$BE$43,'RevPAR Raw Data'!AJ$1,FALSE)</f>
        <v>135.13157126168201</v>
      </c>
      <c r="AX42" s="52">
        <f>VLOOKUP($A42,'RevPAR Raw Data'!$B$6:$BE$43,'RevPAR Raw Data'!AK$1,FALSE)</f>
        <v>118.173311915887</v>
      </c>
      <c r="AY42" s="53">
        <f>VLOOKUP($A42,'RevPAR Raw Data'!$B$6:$BE$43,'RevPAR Raw Data'!AL$1,FALSE)</f>
        <v>114.050750834445</v>
      </c>
      <c r="AZ42" s="52">
        <f>VLOOKUP($A42,'RevPAR Raw Data'!$B$6:$BE$43,'RevPAR Raw Data'!AN$1,FALSE)</f>
        <v>150.61140520694201</v>
      </c>
      <c r="BA42" s="52">
        <f>VLOOKUP($A42,'RevPAR Raw Data'!$B$6:$BE$43,'RevPAR Raw Data'!AO$1,FALSE)</f>
        <v>164.794711281708</v>
      </c>
      <c r="BB42" s="53">
        <f>VLOOKUP($A42,'RevPAR Raw Data'!$B$6:$BE$43,'RevPAR Raw Data'!AP$1,FALSE)</f>
        <v>157.70305824432501</v>
      </c>
      <c r="BC42" s="54">
        <f>VLOOKUP($A42,'RevPAR Raw Data'!$B$6:$BE$43,'RevPAR Raw Data'!AR$1,FALSE)</f>
        <v>126.52283866584</v>
      </c>
      <c r="BE42" s="47">
        <f>VLOOKUP($A42,'RevPAR Raw Data'!$B$6:$BE$43,'RevPAR Raw Data'!AT$1,FALSE)</f>
        <v>-7.3626143662350296</v>
      </c>
      <c r="BF42" s="48">
        <f>VLOOKUP($A42,'RevPAR Raw Data'!$B$6:$BE$43,'RevPAR Raw Data'!AU$1,FALSE)</f>
        <v>0.20592650429127901</v>
      </c>
      <c r="BG42" s="48">
        <f>VLOOKUP($A42,'RevPAR Raw Data'!$B$6:$BE$43,'RevPAR Raw Data'!AV$1,FALSE)</f>
        <v>3.6594982372277398</v>
      </c>
      <c r="BH42" s="48">
        <f>VLOOKUP($A42,'RevPAR Raw Data'!$B$6:$BE$43,'RevPAR Raw Data'!AW$1,FALSE)</f>
        <v>-3.9522037563469201</v>
      </c>
      <c r="BI42" s="48">
        <f>VLOOKUP($A42,'RevPAR Raw Data'!$B$6:$BE$43,'RevPAR Raw Data'!AX$1,FALSE)</f>
        <v>-4.4095666317049904</v>
      </c>
      <c r="BJ42" s="49">
        <f>VLOOKUP($A42,'RevPAR Raw Data'!$B$6:$BE$43,'RevPAR Raw Data'!AY$1,FALSE)</f>
        <v>-2.0700073299598398</v>
      </c>
      <c r="BK42" s="48">
        <f>VLOOKUP($A42,'RevPAR Raw Data'!$B$6:$BE$43,'RevPAR Raw Data'!BA$1,FALSE)</f>
        <v>-19.222640682755099</v>
      </c>
      <c r="BL42" s="48">
        <f>VLOOKUP($A42,'RevPAR Raw Data'!$B$6:$BE$43,'RevPAR Raw Data'!BB$1,FALSE)</f>
        <v>-10.169269059252199</v>
      </c>
      <c r="BM42" s="49">
        <f>VLOOKUP($A42,'RevPAR Raw Data'!$B$6:$BE$43,'RevPAR Raw Data'!BC$1,FALSE)</f>
        <v>-14.732694754385101</v>
      </c>
      <c r="BN42" s="50">
        <f>VLOOKUP($A42,'RevPAR Raw Data'!$B$6:$BE$43,'RevPAR Raw Data'!BE$1,FALSE)</f>
        <v>-6.9890498159194197</v>
      </c>
    </row>
    <row r="43" spans="1:66" x14ac:dyDescent="0.25">
      <c r="A43" s="63" t="s">
        <v>94</v>
      </c>
      <c r="B43" s="47">
        <f>VLOOKUP($A43,'Occupancy Raw Data'!$B$8:$BE$45,'Occupancy Raw Data'!AG$3,FALSE)</f>
        <v>48.7559101654846</v>
      </c>
      <c r="C43" s="48">
        <f>VLOOKUP($A43,'Occupancy Raw Data'!$B$8:$BE$45,'Occupancy Raw Data'!AH$3,FALSE)</f>
        <v>58.430851063829699</v>
      </c>
      <c r="D43" s="48">
        <f>VLOOKUP($A43,'Occupancy Raw Data'!$B$8:$BE$45,'Occupancy Raw Data'!AI$3,FALSE)</f>
        <v>66.787825059101607</v>
      </c>
      <c r="E43" s="48">
        <f>VLOOKUP($A43,'Occupancy Raw Data'!$B$8:$BE$45,'Occupancy Raw Data'!AJ$3,FALSE)</f>
        <v>66.755319148936096</v>
      </c>
      <c r="F43" s="48">
        <f>VLOOKUP($A43,'Occupancy Raw Data'!$B$8:$BE$45,'Occupancy Raw Data'!AK$3,FALSE)</f>
        <v>62.919621749408897</v>
      </c>
      <c r="G43" s="49">
        <f>VLOOKUP($A43,'Occupancy Raw Data'!$B$8:$BE$45,'Occupancy Raw Data'!AL$3,FALSE)</f>
        <v>60.729905437352201</v>
      </c>
      <c r="H43" s="48">
        <f>VLOOKUP($A43,'Occupancy Raw Data'!$B$8:$BE$45,'Occupancy Raw Data'!AN$3,FALSE)</f>
        <v>77.955082742316705</v>
      </c>
      <c r="I43" s="48">
        <f>VLOOKUP($A43,'Occupancy Raw Data'!$B$8:$BE$45,'Occupancy Raw Data'!AO$3,FALSE)</f>
        <v>80.192080378250495</v>
      </c>
      <c r="J43" s="49">
        <f>VLOOKUP($A43,'Occupancy Raw Data'!$B$8:$BE$45,'Occupancy Raw Data'!AP$3,FALSE)</f>
        <v>79.0735815602836</v>
      </c>
      <c r="K43" s="50">
        <f>VLOOKUP($A43,'Occupancy Raw Data'!$B$8:$BE$45,'Occupancy Raw Data'!AR$3,FALSE)</f>
        <v>65.970955758189803</v>
      </c>
      <c r="M43" s="47">
        <f>VLOOKUP($A43,'Occupancy Raw Data'!$B$8:$BE$45,'Occupancy Raw Data'!AT$3,FALSE)</f>
        <v>-0.21385149804602599</v>
      </c>
      <c r="N43" s="48">
        <f>VLOOKUP($A43,'Occupancy Raw Data'!$B$8:$BE$45,'Occupancy Raw Data'!AU$3,FALSE)</f>
        <v>-4.1815357852882702</v>
      </c>
      <c r="O43" s="48">
        <f>VLOOKUP($A43,'Occupancy Raw Data'!$B$8:$BE$45,'Occupancy Raw Data'!AV$3,FALSE)</f>
        <v>-3.0234784139418198</v>
      </c>
      <c r="P43" s="48">
        <f>VLOOKUP($A43,'Occupancy Raw Data'!$B$8:$BE$45,'Occupancy Raw Data'!AW$3,FALSE)</f>
        <v>-6.6428093663598498</v>
      </c>
      <c r="Q43" s="48">
        <f>VLOOKUP($A43,'Occupancy Raw Data'!$B$8:$BE$45,'Occupancy Raw Data'!AX$3,FALSE)</f>
        <v>-6.1118821534779801</v>
      </c>
      <c r="R43" s="49">
        <f>VLOOKUP($A43,'Occupancy Raw Data'!$B$8:$BE$45,'Occupancy Raw Data'!AY$3,FALSE)</f>
        <v>-4.2783944175084603</v>
      </c>
      <c r="S43" s="48">
        <f>VLOOKUP($A43,'Occupancy Raw Data'!$B$8:$BE$45,'Occupancy Raw Data'!BA$3,FALSE)</f>
        <v>-3.0992364901493001</v>
      </c>
      <c r="T43" s="48">
        <f>VLOOKUP($A43,'Occupancy Raw Data'!$B$8:$BE$45,'Occupancy Raw Data'!BB$3,FALSE)</f>
        <v>-5.71896220883613</v>
      </c>
      <c r="U43" s="49">
        <f>VLOOKUP($A43,'Occupancy Raw Data'!$B$8:$BE$45,'Occupancy Raw Data'!BC$3,FALSE)</f>
        <v>-4.4455691275843003</v>
      </c>
      <c r="V43" s="50">
        <f>VLOOKUP($A43,'Occupancy Raw Data'!$B$8:$BE$45,'Occupancy Raw Data'!BE$3,FALSE)</f>
        <v>-4.3327272051097303</v>
      </c>
      <c r="X43" s="51">
        <f>VLOOKUP($A43,'ADR Raw Data'!$B$6:$BE$43,'ADR Raw Data'!AG$1,FALSE)</f>
        <v>93.043868113218906</v>
      </c>
      <c r="Y43" s="52">
        <f>VLOOKUP($A43,'ADR Raw Data'!$B$6:$BE$43,'ADR Raw Data'!AH$1,FALSE)</f>
        <v>102.727907247256</v>
      </c>
      <c r="Z43" s="52">
        <f>VLOOKUP($A43,'ADR Raw Data'!$B$6:$BE$43,'ADR Raw Data'!AI$1,FALSE)</f>
        <v>108.331000398212</v>
      </c>
      <c r="AA43" s="52">
        <f>VLOOKUP($A43,'ADR Raw Data'!$B$6:$BE$43,'ADR Raw Data'!AJ$1,FALSE)</f>
        <v>106.58144532979099</v>
      </c>
      <c r="AB43" s="52">
        <f>VLOOKUP($A43,'ADR Raw Data'!$B$6:$BE$43,'ADR Raw Data'!AK$1,FALSE)</f>
        <v>103.21596233327</v>
      </c>
      <c r="AC43" s="53">
        <f>VLOOKUP($A43,'ADR Raw Data'!$B$6:$BE$43,'ADR Raw Data'!AL$1,FALSE)</f>
        <v>103.35368351904999</v>
      </c>
      <c r="AD43" s="52">
        <f>VLOOKUP($A43,'ADR Raw Data'!$B$6:$BE$43,'ADR Raw Data'!AN$1,FALSE)</f>
        <v>120.39048142532199</v>
      </c>
      <c r="AE43" s="52">
        <f>VLOOKUP($A43,'ADR Raw Data'!$B$6:$BE$43,'ADR Raw Data'!AO$1,FALSE)</f>
        <v>119.092150937833</v>
      </c>
      <c r="AF43" s="53">
        <f>VLOOKUP($A43,'ADR Raw Data'!$B$6:$BE$43,'ADR Raw Data'!AP$1,FALSE)</f>
        <v>119.73213371452</v>
      </c>
      <c r="AG43" s="54">
        <f>VLOOKUP($A43,'ADR Raw Data'!$B$6:$BE$43,'ADR Raw Data'!AR$1,FALSE)</f>
        <v>108.96265709788</v>
      </c>
      <c r="AI43" s="47">
        <f>VLOOKUP($A43,'ADR Raw Data'!$B$6:$BE$43,'ADR Raw Data'!AT$1,FALSE)</f>
        <v>-5.05254405968752</v>
      </c>
      <c r="AJ43" s="48">
        <f>VLOOKUP($A43,'ADR Raw Data'!$B$6:$BE$43,'ADR Raw Data'!AU$1,FALSE)</f>
        <v>-3.6625013881129802</v>
      </c>
      <c r="AK43" s="48">
        <f>VLOOKUP($A43,'ADR Raw Data'!$B$6:$BE$43,'ADR Raw Data'!AV$1,FALSE)</f>
        <v>-2.83648899999287</v>
      </c>
      <c r="AL43" s="48">
        <f>VLOOKUP($A43,'ADR Raw Data'!$B$6:$BE$43,'ADR Raw Data'!AW$1,FALSE)</f>
        <v>-4.3620042518700997</v>
      </c>
      <c r="AM43" s="48">
        <f>VLOOKUP($A43,'ADR Raw Data'!$B$6:$BE$43,'ADR Raw Data'!AX$1,FALSE)</f>
        <v>-4.8575449104134298</v>
      </c>
      <c r="AN43" s="49">
        <f>VLOOKUP($A43,'ADR Raw Data'!$B$6:$BE$43,'ADR Raw Data'!AY$1,FALSE)</f>
        <v>-4.1534657264213797</v>
      </c>
      <c r="AO43" s="48">
        <f>VLOOKUP($A43,'ADR Raw Data'!$B$6:$BE$43,'ADR Raw Data'!BA$1,FALSE)</f>
        <v>-3.2189879077231902</v>
      </c>
      <c r="AP43" s="48">
        <f>VLOOKUP($A43,'ADR Raw Data'!$B$6:$BE$43,'ADR Raw Data'!BB$1,FALSE)</f>
        <v>-5.9962261792122398</v>
      </c>
      <c r="AQ43" s="49">
        <f>VLOOKUP($A43,'ADR Raw Data'!$B$6:$BE$43,'ADR Raw Data'!BC$1,FALSE)</f>
        <v>-4.6518622825094296</v>
      </c>
      <c r="AR43" s="50">
        <f>VLOOKUP($A43,'ADR Raw Data'!$B$6:$BE$43,'ADR Raw Data'!BE$1,FALSE)</f>
        <v>-4.3456601799633301</v>
      </c>
      <c r="AT43" s="51">
        <f>VLOOKUP($A43,'RevPAR Raw Data'!$B$6:$BE$43,'RevPAR Raw Data'!AG$1,FALSE)</f>
        <v>45.364384751773002</v>
      </c>
      <c r="AU43" s="52">
        <f>VLOOKUP($A43,'RevPAR Raw Data'!$B$6:$BE$43,'RevPAR Raw Data'!AH$1,FALSE)</f>
        <v>60.024790484633499</v>
      </c>
      <c r="AV43" s="52">
        <f>VLOOKUP($A43,'RevPAR Raw Data'!$B$6:$BE$43,'RevPAR Raw Data'!AI$1,FALSE)</f>
        <v>72.351919030732802</v>
      </c>
      <c r="AW43" s="52">
        <f>VLOOKUP($A43,'RevPAR Raw Data'!$B$6:$BE$43,'RevPAR Raw Data'!AJ$1,FALSE)</f>
        <v>71.148783983451494</v>
      </c>
      <c r="AX43" s="52">
        <f>VLOOKUP($A43,'RevPAR Raw Data'!$B$6:$BE$43,'RevPAR Raw Data'!AK$1,FALSE)</f>
        <v>64.943093085106298</v>
      </c>
      <c r="AY43" s="53">
        <f>VLOOKUP($A43,'RevPAR Raw Data'!$B$6:$BE$43,'RevPAR Raw Data'!AL$1,FALSE)</f>
        <v>62.766594267139403</v>
      </c>
      <c r="AZ43" s="52">
        <f>VLOOKUP($A43,'RevPAR Raw Data'!$B$6:$BE$43,'RevPAR Raw Data'!AN$1,FALSE)</f>
        <v>93.850499408983396</v>
      </c>
      <c r="BA43" s="52">
        <f>VLOOKUP($A43,'RevPAR Raw Data'!$B$6:$BE$43,'RevPAR Raw Data'!AO$1,FALSE)</f>
        <v>95.502473404255298</v>
      </c>
      <c r="BB43" s="53">
        <f>VLOOKUP($A43,'RevPAR Raw Data'!$B$6:$BE$43,'RevPAR Raw Data'!AP$1,FALSE)</f>
        <v>94.676486406619304</v>
      </c>
      <c r="BC43" s="54">
        <f>VLOOKUP($A43,'RevPAR Raw Data'!$B$6:$BE$43,'RevPAR Raw Data'!AR$1,FALSE)</f>
        <v>71.883706306990803</v>
      </c>
      <c r="BE43" s="47">
        <f>VLOOKUP($A43,'RevPAR Raw Data'!$B$6:$BE$43,'RevPAR Raw Data'!AT$1,FALSE)</f>
        <v>-5.2555906165724702</v>
      </c>
      <c r="BF43" s="48">
        <f>VLOOKUP($A43,'RevPAR Raw Data'!$B$6:$BE$43,'RevPAR Raw Data'!AU$1,FALSE)</f>
        <v>-7.6908883672206301</v>
      </c>
      <c r="BG43" s="48">
        <f>VLOOKUP($A43,'RevPAR Raw Data'!$B$6:$BE$43,'RevPAR Raw Data'!AV$1,FALSE)</f>
        <v>-5.77420678130607</v>
      </c>
      <c r="BH43" s="48">
        <f>VLOOKUP($A43,'RevPAR Raw Data'!$B$6:$BE$43,'RevPAR Raw Data'!AW$1,FALSE)</f>
        <v>-10.7150539912257</v>
      </c>
      <c r="BI43" s="48">
        <f>VLOOKUP($A43,'RevPAR Raw Data'!$B$6:$BE$43,'RevPAR Raw Data'!AX$1,FALSE)</f>
        <v>-10.6725396434146</v>
      </c>
      <c r="BJ43" s="49">
        <f>VLOOKUP($A43,'RevPAR Raw Data'!$B$6:$BE$43,'RevPAR Raw Data'!AY$1,FALSE)</f>
        <v>-8.2541584981575102</v>
      </c>
      <c r="BK43" s="48">
        <f>VLOOKUP($A43,'RevPAR Raw Data'!$B$6:$BE$43,'RevPAR Raw Data'!BA$1,FALSE)</f>
        <v>-6.2184603500228501</v>
      </c>
      <c r="BL43" s="48">
        <f>VLOOKUP($A43,'RevPAR Raw Data'!$B$6:$BE$43,'RevPAR Raw Data'!BB$1,FALSE)</f>
        <v>-11.3722664789028</v>
      </c>
      <c r="BM43" s="49">
        <f>VLOOKUP($A43,'RevPAR Raw Data'!$B$6:$BE$43,'RevPAR Raw Data'!BC$1,FALSE)</f>
        <v>-8.8906296566047605</v>
      </c>
      <c r="BN43" s="50">
        <f>VLOOKUP($A43,'RevPAR Raw Data'!$B$6:$BE$43,'RevPAR Raw Data'!BE$1,FALSE)</f>
        <v>-8.4901017842141702</v>
      </c>
    </row>
    <row r="44" spans="1:66" x14ac:dyDescent="0.25">
      <c r="A44" s="63" t="s">
        <v>44</v>
      </c>
      <c r="B44" s="47">
        <f>VLOOKUP($A44,'Occupancy Raw Data'!$B$8:$BE$45,'Occupancy Raw Data'!AG$3,FALSE)</f>
        <v>51.395216400911103</v>
      </c>
      <c r="C44" s="48">
        <f>VLOOKUP($A44,'Occupancy Raw Data'!$B$8:$BE$45,'Occupancy Raw Data'!AH$3,FALSE)</f>
        <v>59.417710706150302</v>
      </c>
      <c r="D44" s="48">
        <f>VLOOKUP($A44,'Occupancy Raw Data'!$B$8:$BE$45,'Occupancy Raw Data'!AI$3,FALSE)</f>
        <v>61.930523917995401</v>
      </c>
      <c r="E44" s="48">
        <f>VLOOKUP($A44,'Occupancy Raw Data'!$B$8:$BE$45,'Occupancy Raw Data'!AJ$3,FALSE)</f>
        <v>64.692482915717505</v>
      </c>
      <c r="F44" s="48">
        <f>VLOOKUP($A44,'Occupancy Raw Data'!$B$8:$BE$45,'Occupancy Raw Data'!AK$3,FALSE)</f>
        <v>62.5</v>
      </c>
      <c r="G44" s="49">
        <f>VLOOKUP($A44,'Occupancy Raw Data'!$B$8:$BE$45,'Occupancy Raw Data'!AL$3,FALSE)</f>
        <v>59.987186788154801</v>
      </c>
      <c r="H44" s="48">
        <f>VLOOKUP($A44,'Occupancy Raw Data'!$B$8:$BE$45,'Occupancy Raw Data'!AN$3,FALSE)</f>
        <v>74.857630979498794</v>
      </c>
      <c r="I44" s="48">
        <f>VLOOKUP($A44,'Occupancy Raw Data'!$B$8:$BE$45,'Occupancy Raw Data'!AO$3,FALSE)</f>
        <v>77.818906605922507</v>
      </c>
      <c r="J44" s="49">
        <f>VLOOKUP($A44,'Occupancy Raw Data'!$B$8:$BE$45,'Occupancy Raw Data'!AP$3,FALSE)</f>
        <v>76.338268792710707</v>
      </c>
      <c r="K44" s="50">
        <f>VLOOKUP($A44,'Occupancy Raw Data'!$B$8:$BE$45,'Occupancy Raw Data'!AR$3,FALSE)</f>
        <v>64.658924503742199</v>
      </c>
      <c r="M44" s="47">
        <f>VLOOKUP($A44,'Occupancy Raw Data'!$B$8:$BE$45,'Occupancy Raw Data'!AT$3,FALSE)</f>
        <v>9.6264804129972603</v>
      </c>
      <c r="N44" s="48">
        <f>VLOOKUP($A44,'Occupancy Raw Data'!$B$8:$BE$45,'Occupancy Raw Data'!AU$3,FALSE)</f>
        <v>8.9117954070981202</v>
      </c>
      <c r="O44" s="48">
        <f>VLOOKUP($A44,'Occupancy Raw Data'!$B$8:$BE$45,'Occupancy Raw Data'!AV$3,FALSE)</f>
        <v>3.91782130912565</v>
      </c>
      <c r="P44" s="48">
        <f>VLOOKUP($A44,'Occupancy Raw Data'!$B$8:$BE$45,'Occupancy Raw Data'!AW$3,FALSE)</f>
        <v>6.2551151642698404</v>
      </c>
      <c r="Q44" s="48">
        <f>VLOOKUP($A44,'Occupancy Raw Data'!$B$8:$BE$45,'Occupancy Raw Data'!AX$3,FALSE)</f>
        <v>2.0574218295943201</v>
      </c>
      <c r="R44" s="49">
        <f>VLOOKUP($A44,'Occupancy Raw Data'!$B$8:$BE$45,'Occupancy Raw Data'!AY$3,FALSE)</f>
        <v>5.9253858916989204</v>
      </c>
      <c r="S44" s="48">
        <f>VLOOKUP($A44,'Occupancy Raw Data'!$B$8:$BE$45,'Occupancy Raw Data'!BA$3,FALSE)</f>
        <v>-4.4434348023625603</v>
      </c>
      <c r="T44" s="48">
        <f>VLOOKUP($A44,'Occupancy Raw Data'!$B$8:$BE$45,'Occupancy Raw Data'!BB$3,FALSE)</f>
        <v>-6.5561159073424999</v>
      </c>
      <c r="U44" s="49">
        <f>VLOOKUP($A44,'Occupancy Raw Data'!$B$8:$BE$45,'Occupancy Raw Data'!BC$3,FALSE)</f>
        <v>-5.5320648343904102</v>
      </c>
      <c r="V44" s="50">
        <f>VLOOKUP($A44,'Occupancy Raw Data'!$B$8:$BE$45,'Occupancy Raw Data'!BE$3,FALSE)</f>
        <v>1.7621074869562401</v>
      </c>
      <c r="X44" s="51">
        <f>VLOOKUP($A44,'ADR Raw Data'!$B$6:$BE$43,'ADR Raw Data'!AG$1,FALSE)</f>
        <v>83.848404279778293</v>
      </c>
      <c r="Y44" s="52">
        <f>VLOOKUP($A44,'ADR Raw Data'!$B$6:$BE$43,'ADR Raw Data'!AH$1,FALSE)</f>
        <v>87.538836300467196</v>
      </c>
      <c r="Z44" s="52">
        <f>VLOOKUP($A44,'ADR Raw Data'!$B$6:$BE$43,'ADR Raw Data'!AI$1,FALSE)</f>
        <v>87.989059287356298</v>
      </c>
      <c r="AA44" s="52">
        <f>VLOOKUP($A44,'ADR Raw Data'!$B$6:$BE$43,'ADR Raw Data'!AJ$1,FALSE)</f>
        <v>89.7539944652288</v>
      </c>
      <c r="AB44" s="52">
        <f>VLOOKUP($A44,'ADR Raw Data'!$B$6:$BE$43,'ADR Raw Data'!AK$1,FALSE)</f>
        <v>88.3546822665148</v>
      </c>
      <c r="AC44" s="53">
        <f>VLOOKUP($A44,'ADR Raw Data'!$B$6:$BE$43,'ADR Raw Data'!AL$1,FALSE)</f>
        <v>87.647214270796198</v>
      </c>
      <c r="AD44" s="52">
        <f>VLOOKUP($A44,'ADR Raw Data'!$B$6:$BE$43,'ADR Raw Data'!AN$1,FALSE)</f>
        <v>107.18887656903701</v>
      </c>
      <c r="AE44" s="52">
        <f>VLOOKUP($A44,'ADR Raw Data'!$B$6:$BE$43,'ADR Raw Data'!AO$1,FALSE)</f>
        <v>110.328840111598</v>
      </c>
      <c r="AF44" s="53">
        <f>VLOOKUP($A44,'ADR Raw Data'!$B$6:$BE$43,'ADR Raw Data'!AP$1,FALSE)</f>
        <v>108.789309310891</v>
      </c>
      <c r="AG44" s="54">
        <f>VLOOKUP($A44,'ADR Raw Data'!$B$6:$BE$43,'ADR Raw Data'!AR$1,FALSE)</f>
        <v>94.778926433166006</v>
      </c>
      <c r="AI44" s="47">
        <f>VLOOKUP($A44,'ADR Raw Data'!$B$6:$BE$43,'ADR Raw Data'!AT$1,FALSE)</f>
        <v>-2.38020388676357</v>
      </c>
      <c r="AJ44" s="48">
        <f>VLOOKUP($A44,'ADR Raw Data'!$B$6:$BE$43,'ADR Raw Data'!AU$1,FALSE)</f>
        <v>-0.46416968394187502</v>
      </c>
      <c r="AK44" s="48">
        <f>VLOOKUP($A44,'ADR Raw Data'!$B$6:$BE$43,'ADR Raw Data'!AV$1,FALSE)</f>
        <v>-2.82000094274653</v>
      </c>
      <c r="AL44" s="48">
        <f>VLOOKUP($A44,'ADR Raw Data'!$B$6:$BE$43,'ADR Raw Data'!AW$1,FALSE)</f>
        <v>-0.34860569172668998</v>
      </c>
      <c r="AM44" s="48">
        <f>VLOOKUP($A44,'ADR Raw Data'!$B$6:$BE$43,'ADR Raw Data'!AX$1,FALSE)</f>
        <v>-1.4233514816700501</v>
      </c>
      <c r="AN44" s="49">
        <f>VLOOKUP($A44,'ADR Raw Data'!$B$6:$BE$43,'ADR Raw Data'!AY$1,FALSE)</f>
        <v>-1.4904079145570399</v>
      </c>
      <c r="AO44" s="48">
        <f>VLOOKUP($A44,'ADR Raw Data'!$B$6:$BE$43,'ADR Raw Data'!BA$1,FALSE)</f>
        <v>-3.1732763721735799</v>
      </c>
      <c r="AP44" s="48">
        <f>VLOOKUP($A44,'ADR Raw Data'!$B$6:$BE$43,'ADR Raw Data'!BB$1,FALSE)</f>
        <v>-4.2900764778414304</v>
      </c>
      <c r="AQ44" s="49">
        <f>VLOOKUP($A44,'ADR Raw Data'!$B$6:$BE$43,'ADR Raw Data'!BC$1,FALSE)</f>
        <v>-3.77553986596378</v>
      </c>
      <c r="AR44" s="50">
        <f>VLOOKUP($A44,'ADR Raw Data'!$B$6:$BE$43,'ADR Raw Data'!BE$1,FALSE)</f>
        <v>-3.0145165053062999</v>
      </c>
      <c r="AT44" s="51">
        <f>VLOOKUP($A44,'RevPAR Raw Data'!$B$6:$BE$43,'RevPAR Raw Data'!AG$1,FALSE)</f>
        <v>43.094068828302902</v>
      </c>
      <c r="AU44" s="52">
        <f>VLOOKUP($A44,'RevPAR Raw Data'!$B$6:$BE$43,'RevPAR Raw Data'!AH$1,FALSE)</f>
        <v>52.013572508542097</v>
      </c>
      <c r="AV44" s="52">
        <f>VLOOKUP($A44,'RevPAR Raw Data'!$B$6:$BE$43,'RevPAR Raw Data'!AI$1,FALSE)</f>
        <v>54.492085407175303</v>
      </c>
      <c r="AW44" s="52">
        <f>VLOOKUP($A44,'RevPAR Raw Data'!$B$6:$BE$43,'RevPAR Raw Data'!AJ$1,FALSE)</f>
        <v>58.064087535592201</v>
      </c>
      <c r="AX44" s="52">
        <f>VLOOKUP($A44,'RevPAR Raw Data'!$B$6:$BE$43,'RevPAR Raw Data'!AK$1,FALSE)</f>
        <v>55.221676416571697</v>
      </c>
      <c r="AY44" s="53">
        <f>VLOOKUP($A44,'RevPAR Raw Data'!$B$6:$BE$43,'RevPAR Raw Data'!AL$1,FALSE)</f>
        <v>52.577098139236902</v>
      </c>
      <c r="AZ44" s="52">
        <f>VLOOKUP($A44,'RevPAR Raw Data'!$B$6:$BE$43,'RevPAR Raw Data'!AN$1,FALSE)</f>
        <v>80.239053673120694</v>
      </c>
      <c r="BA44" s="52">
        <f>VLOOKUP($A44,'RevPAR Raw Data'!$B$6:$BE$43,'RevPAR Raw Data'!AO$1,FALSE)</f>
        <v>85.856697045842793</v>
      </c>
      <c r="BB44" s="53">
        <f>VLOOKUP($A44,'RevPAR Raw Data'!$B$6:$BE$43,'RevPAR Raw Data'!AP$1,FALSE)</f>
        <v>83.047875359481694</v>
      </c>
      <c r="BC44" s="54">
        <f>VLOOKUP($A44,'RevPAR Raw Data'!$B$6:$BE$43,'RevPAR Raw Data'!AR$1,FALSE)</f>
        <v>61.283034487878197</v>
      </c>
      <c r="BE44" s="47">
        <f>VLOOKUP($A44,'RevPAR Raw Data'!$B$6:$BE$43,'RevPAR Raw Data'!AT$1,FALSE)</f>
        <v>7.0171466652849901</v>
      </c>
      <c r="BF44" s="48">
        <f>VLOOKUP($A44,'RevPAR Raw Data'!$B$6:$BE$43,'RevPAR Raw Data'!AU$1,FALSE)</f>
        <v>8.4062598705815699</v>
      </c>
      <c r="BG44" s="48">
        <f>VLOOKUP($A44,'RevPAR Raw Data'!$B$6:$BE$43,'RevPAR Raw Data'!AV$1,FALSE)</f>
        <v>0.987337768526652</v>
      </c>
      <c r="BH44" s="48">
        <f>VLOOKUP($A44,'RevPAR Raw Data'!$B$6:$BE$43,'RevPAR Raw Data'!AW$1,FALSE)</f>
        <v>5.8847037850564501</v>
      </c>
      <c r="BI44" s="48">
        <f>VLOOKUP($A44,'RevPAR Raw Data'!$B$6:$BE$43,'RevPAR Raw Data'!AX$1,FALSE)</f>
        <v>0.60478600382853298</v>
      </c>
      <c r="BJ44" s="49">
        <f>VLOOKUP($A44,'RevPAR Raw Data'!$B$6:$BE$43,'RevPAR Raw Data'!AY$1,FALSE)</f>
        <v>4.3466655568439503</v>
      </c>
      <c r="BK44" s="48">
        <f>VLOOKUP($A44,'RevPAR Raw Data'!$B$6:$BE$43,'RevPAR Raw Data'!BA$1,FALSE)</f>
        <v>-7.4757087078398303</v>
      </c>
      <c r="BL44" s="48">
        <f>VLOOKUP($A44,'RevPAR Raw Data'!$B$6:$BE$43,'RevPAR Raw Data'!BB$1,FALSE)</f>
        <v>-10.564929998783001</v>
      </c>
      <c r="BM44" s="49">
        <f>VLOOKUP($A44,'RevPAR Raw Data'!$B$6:$BE$43,'RevPAR Raw Data'!BC$1,FALSE)</f>
        <v>-9.0987393871208209</v>
      </c>
      <c r="BN44" s="50">
        <f>VLOOKUP($A44,'RevPAR Raw Data'!$B$6:$BE$43,'RevPAR Raw Data'!BE$1,FALSE)</f>
        <v>-1.3055280393855899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51.8943289999767</v>
      </c>
      <c r="C47" s="48">
        <f>VLOOKUP($A47,'Occupancy Raw Data'!$B$8:$BE$45,'Occupancy Raw Data'!AH$3,FALSE)</f>
        <v>61.244944202556702</v>
      </c>
      <c r="D47" s="48">
        <f>VLOOKUP($A47,'Occupancy Raw Data'!$B$8:$BE$45,'Occupancy Raw Data'!AI$3,FALSE)</f>
        <v>67.152257455906295</v>
      </c>
      <c r="E47" s="48">
        <f>VLOOKUP($A47,'Occupancy Raw Data'!$B$8:$BE$45,'Occupancy Raw Data'!AJ$3,FALSE)</f>
        <v>68.471394217758004</v>
      </c>
      <c r="F47" s="48">
        <f>VLOOKUP($A47,'Occupancy Raw Data'!$B$8:$BE$45,'Occupancy Raw Data'!AK$3,FALSE)</f>
        <v>66.011737688185704</v>
      </c>
      <c r="G47" s="49">
        <f>VLOOKUP($A47,'Occupancy Raw Data'!$B$8:$BE$45,'Occupancy Raw Data'!AL$3,FALSE)</f>
        <v>62.955327523411</v>
      </c>
      <c r="H47" s="48">
        <f>VLOOKUP($A47,'Occupancy Raw Data'!$B$8:$BE$45,'Occupancy Raw Data'!AN$3,FALSE)</f>
        <v>76.455169640924098</v>
      </c>
      <c r="I47" s="48">
        <f>VLOOKUP($A47,'Occupancy Raw Data'!$B$8:$BE$45,'Occupancy Raw Data'!AO$3,FALSE)</f>
        <v>79.941545789131794</v>
      </c>
      <c r="J47" s="49">
        <f>VLOOKUP($A47,'Occupancy Raw Data'!$B$8:$BE$45,'Occupancy Raw Data'!AP$3,FALSE)</f>
        <v>78.198357715027896</v>
      </c>
      <c r="K47" s="50">
        <f>VLOOKUP($A47,'Occupancy Raw Data'!$B$8:$BE$45,'Occupancy Raw Data'!AR$3,FALSE)</f>
        <v>67.310791718171203</v>
      </c>
      <c r="M47" s="47">
        <f>VLOOKUP($A47,'Occupancy Raw Data'!$B$8:$BE$45,'Occupancy Raw Data'!AT$3,FALSE)</f>
        <v>3.3059275649913</v>
      </c>
      <c r="N47" s="48">
        <f>VLOOKUP($A47,'Occupancy Raw Data'!$B$8:$BE$45,'Occupancy Raw Data'!AU$3,FALSE)</f>
        <v>0.36701398852610301</v>
      </c>
      <c r="O47" s="48">
        <f>VLOOKUP($A47,'Occupancy Raw Data'!$B$8:$BE$45,'Occupancy Raw Data'!AV$3,FALSE)</f>
        <v>1.78421427748289</v>
      </c>
      <c r="P47" s="48">
        <f>VLOOKUP($A47,'Occupancy Raw Data'!$B$8:$BE$45,'Occupancy Raw Data'!AW$3,FALSE)</f>
        <v>-1.0615612197544599</v>
      </c>
      <c r="Q47" s="48">
        <f>VLOOKUP($A47,'Occupancy Raw Data'!$B$8:$BE$45,'Occupancy Raw Data'!AX$3,FALSE)</f>
        <v>-2.5735010580668898</v>
      </c>
      <c r="R47" s="49">
        <f>VLOOKUP($A47,'Occupancy Raw Data'!$B$8:$BE$45,'Occupancy Raw Data'!AY$3,FALSE)</f>
        <v>0.18716478067877401</v>
      </c>
      <c r="S47" s="48">
        <f>VLOOKUP($A47,'Occupancy Raw Data'!$B$8:$BE$45,'Occupancy Raw Data'!BA$3,FALSE)</f>
        <v>-4.6004834885124604</v>
      </c>
      <c r="T47" s="48">
        <f>VLOOKUP($A47,'Occupancy Raw Data'!$B$8:$BE$45,'Occupancy Raw Data'!BB$3,FALSE)</f>
        <v>-3.8609510993280698</v>
      </c>
      <c r="U47" s="49">
        <f>VLOOKUP($A47,'Occupancy Raw Data'!$B$8:$BE$45,'Occupancy Raw Data'!BC$3,FALSE)</f>
        <v>-4.2239015963475701</v>
      </c>
      <c r="V47" s="50">
        <f>VLOOKUP($A47,'Occupancy Raw Data'!$B$8:$BE$45,'Occupancy Raw Data'!BE$3,FALSE)</f>
        <v>-1.3201342783119701</v>
      </c>
      <c r="X47" s="51">
        <f>VLOOKUP($A47,'ADR Raw Data'!$B$6:$BE$43,'ADR Raw Data'!AG$1,FALSE)</f>
        <v>112.741395168621</v>
      </c>
      <c r="Y47" s="52">
        <f>VLOOKUP($A47,'ADR Raw Data'!$B$6:$BE$43,'ADR Raw Data'!AH$1,FALSE)</f>
        <v>116.630017551834</v>
      </c>
      <c r="Z47" s="52">
        <f>VLOOKUP($A47,'ADR Raw Data'!$B$6:$BE$43,'ADR Raw Data'!AI$1,FALSE)</f>
        <v>120.604088156046</v>
      </c>
      <c r="AA47" s="52">
        <f>VLOOKUP($A47,'ADR Raw Data'!$B$6:$BE$43,'ADR Raw Data'!AJ$1,FALSE)</f>
        <v>121.481649313397</v>
      </c>
      <c r="AB47" s="52">
        <f>VLOOKUP($A47,'ADR Raw Data'!$B$6:$BE$43,'ADR Raw Data'!AK$1,FALSE)</f>
        <v>123.503908821496</v>
      </c>
      <c r="AC47" s="53">
        <f>VLOOKUP($A47,'ADR Raw Data'!$B$6:$BE$43,'ADR Raw Data'!AL$1,FALSE)</f>
        <v>119.333870428873</v>
      </c>
      <c r="AD47" s="52">
        <f>VLOOKUP($A47,'ADR Raw Data'!$B$6:$BE$43,'ADR Raw Data'!AN$1,FALSE)</f>
        <v>157.64414720724901</v>
      </c>
      <c r="AE47" s="52">
        <f>VLOOKUP($A47,'ADR Raw Data'!$B$6:$BE$43,'ADR Raw Data'!AO$1,FALSE)</f>
        <v>159.67606567366201</v>
      </c>
      <c r="AF47" s="53">
        <f>VLOOKUP($A47,'ADR Raw Data'!$B$6:$BE$43,'ADR Raw Data'!AP$1,FALSE)</f>
        <v>158.68275407745</v>
      </c>
      <c r="AG47" s="54">
        <f>VLOOKUP($A47,'ADR Raw Data'!$B$6:$BE$43,'ADR Raw Data'!AR$1,FALSE)</f>
        <v>132.39583457101699</v>
      </c>
      <c r="AI47" s="47">
        <f>VLOOKUP($A47,'ADR Raw Data'!$B$6:$BE$43,'ADR Raw Data'!AT$1,FALSE)</f>
        <v>2.7613430429745098</v>
      </c>
      <c r="AJ47" s="48">
        <f>VLOOKUP($A47,'ADR Raw Data'!$B$6:$BE$43,'ADR Raw Data'!AU$1,FALSE)</f>
        <v>1.7403238301244599</v>
      </c>
      <c r="AK47" s="48">
        <f>VLOOKUP($A47,'ADR Raw Data'!$B$6:$BE$43,'ADR Raw Data'!AV$1,FALSE)</f>
        <v>1.6751805067551899</v>
      </c>
      <c r="AL47" s="48">
        <f>VLOOKUP($A47,'ADR Raw Data'!$B$6:$BE$43,'ADR Raw Data'!AW$1,FALSE)</f>
        <v>1.0142907076434899</v>
      </c>
      <c r="AM47" s="48">
        <f>VLOOKUP($A47,'ADR Raw Data'!$B$6:$BE$43,'ADR Raw Data'!AX$1,FALSE)</f>
        <v>-0.64572198764135202</v>
      </c>
      <c r="AN47" s="49">
        <f>VLOOKUP($A47,'ADR Raw Data'!$B$6:$BE$43,'ADR Raw Data'!AY$1,FALSE)</f>
        <v>1.1229451155187899</v>
      </c>
      <c r="AO47" s="48">
        <f>VLOOKUP($A47,'ADR Raw Data'!$B$6:$BE$43,'ADR Raw Data'!BA$1,FALSE)</f>
        <v>-4.2932879504547801</v>
      </c>
      <c r="AP47" s="48">
        <f>VLOOKUP($A47,'ADR Raw Data'!$B$6:$BE$43,'ADR Raw Data'!BB$1,FALSE)</f>
        <v>-2.97957962905729</v>
      </c>
      <c r="AQ47" s="49">
        <f>VLOOKUP($A47,'ADR Raw Data'!$B$6:$BE$43,'ADR Raw Data'!BC$1,FALSE)</f>
        <v>-3.6222161156764998</v>
      </c>
      <c r="AR47" s="50">
        <f>VLOOKUP($A47,'ADR Raw Data'!$B$6:$BE$43,'ADR Raw Data'!BE$1,FALSE)</f>
        <v>-1.16534959047992</v>
      </c>
      <c r="AT47" s="51">
        <f>VLOOKUP($A47,'RevPAR Raw Data'!$B$6:$BE$43,'RevPAR Raw Data'!AG$1,FALSE)</f>
        <v>58.5063905279683</v>
      </c>
      <c r="AU47" s="52">
        <f>VLOOKUP($A47,'RevPAR Raw Data'!$B$6:$BE$43,'RevPAR Raw Data'!AH$1,FALSE)</f>
        <v>71.429989173053201</v>
      </c>
      <c r="AV47" s="52">
        <f>VLOOKUP($A47,'RevPAR Raw Data'!$B$6:$BE$43,'RevPAR Raw Data'!AI$1,FALSE)</f>
        <v>80.988367780896397</v>
      </c>
      <c r="AW47" s="52">
        <f>VLOOKUP($A47,'RevPAR Raw Data'!$B$6:$BE$43,'RevPAR Raw Data'!AJ$1,FALSE)</f>
        <v>83.180179003611002</v>
      </c>
      <c r="AX47" s="52">
        <f>VLOOKUP($A47,'RevPAR Raw Data'!$B$6:$BE$43,'RevPAR Raw Data'!AK$1,FALSE)</f>
        <v>81.527076325902499</v>
      </c>
      <c r="AY47" s="53">
        <f>VLOOKUP($A47,'RevPAR Raw Data'!$B$6:$BE$43,'RevPAR Raw Data'!AL$1,FALSE)</f>
        <v>75.127028974860593</v>
      </c>
      <c r="AZ47" s="52">
        <f>VLOOKUP($A47,'RevPAR Raw Data'!$B$6:$BE$43,'RevPAR Raw Data'!AN$1,FALSE)</f>
        <v>120.52710017629001</v>
      </c>
      <c r="BA47" s="52">
        <f>VLOOKUP($A47,'RevPAR Raw Data'!$B$6:$BE$43,'RevPAR Raw Data'!AO$1,FALSE)</f>
        <v>127.647515154795</v>
      </c>
      <c r="BB47" s="53">
        <f>VLOOKUP($A47,'RevPAR Raw Data'!$B$6:$BE$43,'RevPAR Raw Data'!AP$1,FALSE)</f>
        <v>124.087307665542</v>
      </c>
      <c r="BC47" s="54">
        <f>VLOOKUP($A47,'RevPAR Raw Data'!$B$6:$BE$43,'RevPAR Raw Data'!AR$1,FALSE)</f>
        <v>89.116684451631997</v>
      </c>
      <c r="BE47" s="47">
        <f>VLOOKUP($A47,'RevPAR Raw Data'!$B$6:$BE$43,'RevPAR Raw Data'!AT$1,FALSE)</f>
        <v>6.1585586087874802</v>
      </c>
      <c r="BF47" s="48">
        <f>VLOOKUP($A47,'RevPAR Raw Data'!$B$6:$BE$43,'RevPAR Raw Data'!AU$1,FALSE)</f>
        <v>2.11372505055277</v>
      </c>
      <c r="BG47" s="48">
        <f>VLOOKUP($A47,'RevPAR Raw Data'!$B$6:$BE$43,'RevPAR Raw Data'!AV$1,FALSE)</f>
        <v>3.4892835940132301</v>
      </c>
      <c r="BH47" s="48">
        <f>VLOOKUP($A47,'RevPAR Raw Data'!$B$6:$BE$43,'RevPAR Raw Data'!AW$1,FALSE)</f>
        <v>-5.8037828918890699E-2</v>
      </c>
      <c r="BI47" s="48">
        <f>VLOOKUP($A47,'RevPAR Raw Data'!$B$6:$BE$43,'RevPAR Raw Data'!AX$1,FALSE)</f>
        <v>-3.2026053835241202</v>
      </c>
      <c r="BJ47" s="49">
        <f>VLOOKUP($A47,'RevPAR Raw Data'!$B$6:$BE$43,'RevPAR Raw Data'!AY$1,FALSE)</f>
        <v>1.31221165396017</v>
      </c>
      <c r="BK47" s="48">
        <f>VLOOKUP($A47,'RevPAR Raw Data'!$B$6:$BE$43,'RevPAR Raw Data'!BA$1,FALSE)</f>
        <v>-8.69625943569228</v>
      </c>
      <c r="BL47" s="48">
        <f>VLOOKUP($A47,'RevPAR Raw Data'!$B$6:$BE$43,'RevPAR Raw Data'!BB$1,FALSE)</f>
        <v>-6.7254906159419203</v>
      </c>
      <c r="BM47" s="49">
        <f>VLOOKUP($A47,'RevPAR Raw Data'!$B$6:$BE$43,'RevPAR Raw Data'!BC$1,FALSE)</f>
        <v>-7.6931188676908597</v>
      </c>
      <c r="BN47" s="50">
        <f>VLOOKUP($A47,'RevPAR Raw Data'!$B$6:$BE$43,'RevPAR Raw Data'!BE$1,FALSE)</f>
        <v>-2.4700996893857998</v>
      </c>
    </row>
    <row r="48" spans="1:66" x14ac:dyDescent="0.25">
      <c r="A48" s="63" t="s">
        <v>78</v>
      </c>
      <c r="B48" s="47">
        <f>VLOOKUP($A48,'Occupancy Raw Data'!$B$8:$BE$45,'Occupancy Raw Data'!AG$3,FALSE)</f>
        <v>52.5410476935105</v>
      </c>
      <c r="C48" s="48">
        <f>VLOOKUP($A48,'Occupancy Raw Data'!$B$8:$BE$45,'Occupancy Raw Data'!AH$3,FALSE)</f>
        <v>62.314308053166499</v>
      </c>
      <c r="D48" s="48">
        <f>VLOOKUP($A48,'Occupancy Raw Data'!$B$8:$BE$45,'Occupancy Raw Data'!AI$3,FALSE)</f>
        <v>66.536356528537894</v>
      </c>
      <c r="E48" s="48">
        <f>VLOOKUP($A48,'Occupancy Raw Data'!$B$8:$BE$45,'Occupancy Raw Data'!AJ$3,FALSE)</f>
        <v>66.067240031274395</v>
      </c>
      <c r="F48" s="48">
        <f>VLOOKUP($A48,'Occupancy Raw Data'!$B$8:$BE$45,'Occupancy Raw Data'!AK$3,FALSE)</f>
        <v>63.838936669272798</v>
      </c>
      <c r="G48" s="49">
        <f>VLOOKUP($A48,'Occupancy Raw Data'!$B$8:$BE$45,'Occupancy Raw Data'!AL$3,FALSE)</f>
        <v>62.259577795152403</v>
      </c>
      <c r="H48" s="48">
        <f>VLOOKUP($A48,'Occupancy Raw Data'!$B$8:$BE$45,'Occupancy Raw Data'!AN$3,FALSE)</f>
        <v>70.641125879593403</v>
      </c>
      <c r="I48" s="48">
        <f>VLOOKUP($A48,'Occupancy Raw Data'!$B$8:$BE$45,'Occupancy Raw Data'!AO$3,FALSE)</f>
        <v>72.458952306489394</v>
      </c>
      <c r="J48" s="49">
        <f>VLOOKUP($A48,'Occupancy Raw Data'!$B$8:$BE$45,'Occupancy Raw Data'!AP$3,FALSE)</f>
        <v>71.550039093041406</v>
      </c>
      <c r="K48" s="50">
        <f>VLOOKUP($A48,'Occupancy Raw Data'!$B$8:$BE$45,'Occupancy Raw Data'!AR$3,FALSE)</f>
        <v>64.913995308834998</v>
      </c>
      <c r="M48" s="47">
        <f>VLOOKUP($A48,'Occupancy Raw Data'!$B$8:$BE$45,'Occupancy Raw Data'!AT$3,FALSE)</f>
        <v>6.1192262139755202</v>
      </c>
      <c r="N48" s="48">
        <f>VLOOKUP($A48,'Occupancy Raw Data'!$B$8:$BE$45,'Occupancy Raw Data'!AU$3,FALSE)</f>
        <v>4.18300653594771</v>
      </c>
      <c r="O48" s="48">
        <f>VLOOKUP($A48,'Occupancy Raw Data'!$B$8:$BE$45,'Occupancy Raw Data'!AV$3,FALSE)</f>
        <v>5.1590979301822601</v>
      </c>
      <c r="P48" s="48">
        <f>VLOOKUP($A48,'Occupancy Raw Data'!$B$8:$BE$45,'Occupancy Raw Data'!AW$3,FALSE)</f>
        <v>-0.93786635404454799</v>
      </c>
      <c r="Q48" s="48">
        <f>VLOOKUP($A48,'Occupancy Raw Data'!$B$8:$BE$45,'Occupancy Raw Data'!AX$3,FALSE)</f>
        <v>3.6496350364963499</v>
      </c>
      <c r="R48" s="49">
        <f>VLOOKUP($A48,'Occupancy Raw Data'!$B$8:$BE$45,'Occupancy Raw Data'!AY$3,FALSE)</f>
        <v>3.4626128759825798</v>
      </c>
      <c r="S48" s="48">
        <f>VLOOKUP($A48,'Occupancy Raw Data'!$B$8:$BE$45,'Occupancy Raw Data'!BA$3,FALSE)</f>
        <v>-1.63309744148067</v>
      </c>
      <c r="T48" s="48">
        <f>VLOOKUP($A48,'Occupancy Raw Data'!$B$8:$BE$45,'Occupancy Raw Data'!BB$3,FALSE)</f>
        <v>-2.3959978936282198</v>
      </c>
      <c r="U48" s="49">
        <f>VLOOKUP($A48,'Occupancy Raw Data'!$B$8:$BE$45,'Occupancy Raw Data'!BC$3,FALSE)</f>
        <v>-2.0208779443254801</v>
      </c>
      <c r="V48" s="50">
        <f>VLOOKUP($A48,'Occupancy Raw Data'!$B$8:$BE$45,'Occupancy Raw Data'!BE$3,FALSE)</f>
        <v>1.6706757052263199</v>
      </c>
      <c r="X48" s="51">
        <f>VLOOKUP($A48,'ADR Raw Data'!$B$6:$BE$43,'ADR Raw Data'!AG$1,FALSE)</f>
        <v>115.965424107142</v>
      </c>
      <c r="Y48" s="52">
        <f>VLOOKUP($A48,'ADR Raw Data'!$B$6:$BE$43,'ADR Raw Data'!AH$1,FALSE)</f>
        <v>113.395959849435</v>
      </c>
      <c r="Z48" s="52">
        <f>VLOOKUP($A48,'ADR Raw Data'!$B$6:$BE$43,'ADR Raw Data'!AI$1,FALSE)</f>
        <v>113.078622209165</v>
      </c>
      <c r="AA48" s="52">
        <f>VLOOKUP($A48,'ADR Raw Data'!$B$6:$BE$43,'ADR Raw Data'!AJ$1,FALSE)</f>
        <v>112.321949704142</v>
      </c>
      <c r="AB48" s="52">
        <f>VLOOKUP($A48,'ADR Raw Data'!$B$6:$BE$43,'ADR Raw Data'!AK$1,FALSE)</f>
        <v>115.935869565217</v>
      </c>
      <c r="AC48" s="53">
        <f>VLOOKUP($A48,'ADR Raw Data'!$B$6:$BE$43,'ADR Raw Data'!AL$1,FALSE)</f>
        <v>114.054737536104</v>
      </c>
      <c r="AD48" s="52">
        <f>VLOOKUP($A48,'ADR Raw Data'!$B$6:$BE$43,'ADR Raw Data'!AN$1,FALSE)</f>
        <v>142.18647205312601</v>
      </c>
      <c r="AE48" s="52">
        <f>VLOOKUP($A48,'ADR Raw Data'!$B$6:$BE$43,'ADR Raw Data'!AO$1,FALSE)</f>
        <v>147.361677906663</v>
      </c>
      <c r="AF48" s="53">
        <f>VLOOKUP($A48,'ADR Raw Data'!$B$6:$BE$43,'ADR Raw Data'!AP$1,FALSE)</f>
        <v>144.806945772435</v>
      </c>
      <c r="AG48" s="54">
        <f>VLOOKUP($A48,'ADR Raw Data'!$B$6:$BE$43,'ADR Raw Data'!AR$1,FALSE)</f>
        <v>123.739295392953</v>
      </c>
      <c r="AI48" s="47">
        <f>VLOOKUP($A48,'ADR Raw Data'!$B$6:$BE$43,'ADR Raw Data'!AT$1,FALSE)</f>
        <v>7.2084609463035996</v>
      </c>
      <c r="AJ48" s="48">
        <f>VLOOKUP($A48,'ADR Raw Data'!$B$6:$BE$43,'ADR Raw Data'!AU$1,FALSE)</f>
        <v>10.2459519822103</v>
      </c>
      <c r="AK48" s="48">
        <f>VLOOKUP($A48,'ADR Raw Data'!$B$6:$BE$43,'ADR Raw Data'!AV$1,FALSE)</f>
        <v>8.4685770015665707</v>
      </c>
      <c r="AL48" s="48">
        <f>VLOOKUP($A48,'ADR Raw Data'!$B$6:$BE$43,'ADR Raw Data'!AW$1,FALSE)</f>
        <v>7.1865395542811203</v>
      </c>
      <c r="AM48" s="48">
        <f>VLOOKUP($A48,'ADR Raw Data'!$B$6:$BE$43,'ADR Raw Data'!AX$1,FALSE)</f>
        <v>3.30531169273709</v>
      </c>
      <c r="AN48" s="49">
        <f>VLOOKUP($A48,'ADR Raw Data'!$B$6:$BE$43,'ADR Raw Data'!AY$1,FALSE)</f>
        <v>7.22387261279989</v>
      </c>
      <c r="AO48" s="48">
        <f>VLOOKUP($A48,'ADR Raw Data'!$B$6:$BE$43,'ADR Raw Data'!BA$1,FALSE)</f>
        <v>2.89116335087849</v>
      </c>
      <c r="AP48" s="48">
        <f>VLOOKUP($A48,'ADR Raw Data'!$B$6:$BE$43,'ADR Raw Data'!BB$1,FALSE)</f>
        <v>5.6234187407830998</v>
      </c>
      <c r="AQ48" s="49">
        <f>VLOOKUP($A48,'ADR Raw Data'!$B$6:$BE$43,'ADR Raw Data'!BC$1,FALSE)</f>
        <v>4.2792253696827798</v>
      </c>
      <c r="AR48" s="50">
        <f>VLOOKUP($A48,'ADR Raw Data'!$B$6:$BE$43,'ADR Raw Data'!BE$1,FALSE)</f>
        <v>5.76977088250782</v>
      </c>
      <c r="AT48" s="51">
        <f>VLOOKUP($A48,'RevPAR Raw Data'!$B$6:$BE$43,'RevPAR Raw Data'!AG$1,FALSE)</f>
        <v>60.9294487881157</v>
      </c>
      <c r="AU48" s="52">
        <f>VLOOKUP($A48,'RevPAR Raw Data'!$B$6:$BE$43,'RevPAR Raw Data'!AH$1,FALSE)</f>
        <v>70.661907740422194</v>
      </c>
      <c r="AV48" s="52">
        <f>VLOOKUP($A48,'RevPAR Raw Data'!$B$6:$BE$43,'RevPAR Raw Data'!AI$1,FALSE)</f>
        <v>75.238395230648905</v>
      </c>
      <c r="AW48" s="52">
        <f>VLOOKUP($A48,'RevPAR Raw Data'!$B$6:$BE$43,'RevPAR Raw Data'!AJ$1,FALSE)</f>
        <v>74.208012118842802</v>
      </c>
      <c r="AX48" s="52">
        <f>VLOOKUP($A48,'RevPAR Raw Data'!$B$6:$BE$43,'RevPAR Raw Data'!AK$1,FALSE)</f>
        <v>74.012226348709902</v>
      </c>
      <c r="AY48" s="53">
        <f>VLOOKUP($A48,'RevPAR Raw Data'!$B$6:$BE$43,'RevPAR Raw Data'!AL$1,FALSE)</f>
        <v>71.009998045347899</v>
      </c>
      <c r="AZ48" s="52">
        <f>VLOOKUP($A48,'RevPAR Raw Data'!$B$6:$BE$43,'RevPAR Raw Data'!AN$1,FALSE)</f>
        <v>100.44212470680201</v>
      </c>
      <c r="BA48" s="52">
        <f>VLOOKUP($A48,'RevPAR Raw Data'!$B$6:$BE$43,'RevPAR Raw Data'!AO$1,FALSE)</f>
        <v>106.776727912431</v>
      </c>
      <c r="BB48" s="53">
        <f>VLOOKUP($A48,'RevPAR Raw Data'!$B$6:$BE$43,'RevPAR Raw Data'!AP$1,FALSE)</f>
        <v>103.609426309616</v>
      </c>
      <c r="BC48" s="54">
        <f>VLOOKUP($A48,'RevPAR Raw Data'!$B$6:$BE$43,'RevPAR Raw Data'!AR$1,FALSE)</f>
        <v>80.324120406567602</v>
      </c>
      <c r="BE48" s="47">
        <f>VLOOKUP($A48,'RevPAR Raw Data'!$B$6:$BE$43,'RevPAR Raw Data'!AT$1,FALSE)</f>
        <v>13.7687891921295</v>
      </c>
      <c r="BF48" s="48">
        <f>VLOOKUP($A48,'RevPAR Raw Data'!$B$6:$BE$43,'RevPAR Raw Data'!AU$1,FALSE)</f>
        <v>14.857547359243901</v>
      </c>
      <c r="BG48" s="48">
        <f>VLOOKUP($A48,'RevPAR Raw Data'!$B$6:$BE$43,'RevPAR Raw Data'!AV$1,FALSE)</f>
        <v>14.064577112552501</v>
      </c>
      <c r="BH48" s="48">
        <f>VLOOKUP($A48,'RevPAR Raw Data'!$B$6:$BE$43,'RevPAR Raw Data'!AW$1,FALSE)</f>
        <v>6.1812730637368603</v>
      </c>
      <c r="BI48" s="48">
        <f>VLOOKUP($A48,'RevPAR Raw Data'!$B$6:$BE$43,'RevPAR Raw Data'!AX$1,FALSE)</f>
        <v>7.07557854283698</v>
      </c>
      <c r="BJ48" s="49">
        <f>VLOOKUP($A48,'RevPAR Raw Data'!$B$6:$BE$43,'RevPAR Raw Data'!AY$1,FALSE)</f>
        <v>10.9366202320178</v>
      </c>
      <c r="BK48" s="48">
        <f>VLOOKUP($A48,'RevPAR Raw Data'!$B$6:$BE$43,'RevPAR Raw Data'!BA$1,FALSE)</f>
        <v>1.21085039468559</v>
      </c>
      <c r="BL48" s="48">
        <f>VLOOKUP($A48,'RevPAR Raw Data'!$B$6:$BE$43,'RevPAR Raw Data'!BB$1,FALSE)</f>
        <v>3.0926838525758198</v>
      </c>
      <c r="BM48" s="49">
        <f>VLOOKUP($A48,'RevPAR Raw Data'!$B$6:$BE$43,'RevPAR Raw Data'!BC$1,FALSE)</f>
        <v>2.1718695036733902</v>
      </c>
      <c r="BN48" s="50">
        <f>VLOOKUP($A48,'RevPAR Raw Data'!$B$6:$BE$43,'RevPAR Raw Data'!BE$1,FALSE)</f>
        <v>7.5368407481154298</v>
      </c>
    </row>
    <row r="49" spans="1:66" x14ac:dyDescent="0.25">
      <c r="A49" s="63" t="s">
        <v>79</v>
      </c>
      <c r="B49" s="47">
        <f>VLOOKUP($A49,'Occupancy Raw Data'!$B$8:$BE$45,'Occupancy Raw Data'!AG$3,FALSE)</f>
        <v>45.111226073460898</v>
      </c>
      <c r="C49" s="48">
        <f>VLOOKUP($A49,'Occupancy Raw Data'!$B$8:$BE$45,'Occupancy Raw Data'!AH$3,FALSE)</f>
        <v>51.560613898947999</v>
      </c>
      <c r="D49" s="48">
        <f>VLOOKUP($A49,'Occupancy Raw Data'!$B$8:$BE$45,'Occupancy Raw Data'!AI$3,FALSE)</f>
        <v>55.630281082945302</v>
      </c>
      <c r="E49" s="48">
        <f>VLOOKUP($A49,'Occupancy Raw Data'!$B$8:$BE$45,'Occupancy Raw Data'!AJ$3,FALSE)</f>
        <v>56.423521296775299</v>
      </c>
      <c r="F49" s="48">
        <f>VLOOKUP($A49,'Occupancy Raw Data'!$B$8:$BE$45,'Occupancy Raw Data'!AK$3,FALSE)</f>
        <v>55.233660976030301</v>
      </c>
      <c r="G49" s="49">
        <f>VLOOKUP($A49,'Occupancy Raw Data'!$B$8:$BE$45,'Occupancy Raw Data'!AL$3,FALSE)</f>
        <v>52.791860665632001</v>
      </c>
      <c r="H49" s="48">
        <f>VLOOKUP($A49,'Occupancy Raw Data'!$B$8:$BE$45,'Occupancy Raw Data'!AN$3,FALSE)</f>
        <v>68.560474032764006</v>
      </c>
      <c r="I49" s="48">
        <f>VLOOKUP($A49,'Occupancy Raw Data'!$B$8:$BE$45,'Occupancy Raw Data'!AO$3,FALSE)</f>
        <v>68.943882886023005</v>
      </c>
      <c r="J49" s="49">
        <f>VLOOKUP($A49,'Occupancy Raw Data'!$B$8:$BE$45,'Occupancy Raw Data'!AP$3,FALSE)</f>
        <v>68.752178459393505</v>
      </c>
      <c r="K49" s="50">
        <f>VLOOKUP($A49,'Occupancy Raw Data'!$B$8:$BE$45,'Occupancy Raw Data'!AR$3,FALSE)</f>
        <v>57.317585431543499</v>
      </c>
      <c r="M49" s="47">
        <f>VLOOKUP($A49,'Occupancy Raw Data'!$B$8:$BE$45,'Occupancy Raw Data'!AT$3,FALSE)</f>
        <v>3.02680090493085</v>
      </c>
      <c r="N49" s="48">
        <f>VLOOKUP($A49,'Occupancy Raw Data'!$B$8:$BE$45,'Occupancy Raw Data'!AU$3,FALSE)</f>
        <v>0.24120627465459399</v>
      </c>
      <c r="O49" s="48">
        <f>VLOOKUP($A49,'Occupancy Raw Data'!$B$8:$BE$45,'Occupancy Raw Data'!AV$3,FALSE)</f>
        <v>3.4954313000061199</v>
      </c>
      <c r="P49" s="48">
        <f>VLOOKUP($A49,'Occupancy Raw Data'!$B$8:$BE$45,'Occupancy Raw Data'!AW$3,FALSE)</f>
        <v>-3.2326981173051399</v>
      </c>
      <c r="Q49" s="48">
        <f>VLOOKUP($A49,'Occupancy Raw Data'!$B$8:$BE$45,'Occupancy Raw Data'!AX$3,FALSE)</f>
        <v>-0.43079949612466001</v>
      </c>
      <c r="R49" s="49">
        <f>VLOOKUP($A49,'Occupancy Raw Data'!$B$8:$BE$45,'Occupancy Raw Data'!AY$3,FALSE)</f>
        <v>0.49171694826580598</v>
      </c>
      <c r="S49" s="48">
        <f>VLOOKUP($A49,'Occupancy Raw Data'!$B$8:$BE$45,'Occupancy Raw Data'!BA$3,FALSE)</f>
        <v>3.30326297290532</v>
      </c>
      <c r="T49" s="48">
        <f>VLOOKUP($A49,'Occupancy Raw Data'!$B$8:$BE$45,'Occupancy Raw Data'!BB$3,FALSE)</f>
        <v>2.4726679326395602</v>
      </c>
      <c r="U49" s="49">
        <f>VLOOKUP($A49,'Occupancy Raw Data'!$B$8:$BE$45,'Occupancy Raw Data'!BC$3,FALSE)</f>
        <v>2.88513118504601</v>
      </c>
      <c r="V49" s="50">
        <f>VLOOKUP($A49,'Occupancy Raw Data'!$B$8:$BE$45,'Occupancy Raw Data'!BE$3,FALSE)</f>
        <v>1.26966738348865</v>
      </c>
      <c r="X49" s="51">
        <f>VLOOKUP($A49,'ADR Raw Data'!$B$6:$BE$43,'ADR Raw Data'!AG$1,FALSE)</f>
        <v>108.426873088685</v>
      </c>
      <c r="Y49" s="52">
        <f>VLOOKUP($A49,'ADR Raw Data'!$B$6:$BE$43,'ADR Raw Data'!AH$1,FALSE)</f>
        <v>103.61921739130401</v>
      </c>
      <c r="Z49" s="52">
        <f>VLOOKUP($A49,'ADR Raw Data'!$B$6:$BE$43,'ADR Raw Data'!AI$1,FALSE)</f>
        <v>107.424612523248</v>
      </c>
      <c r="AA49" s="52">
        <f>VLOOKUP($A49,'ADR Raw Data'!$B$6:$BE$43,'ADR Raw Data'!AJ$1,FALSE)</f>
        <v>105.894929706601</v>
      </c>
      <c r="AB49" s="52">
        <f>VLOOKUP($A49,'ADR Raw Data'!$B$6:$BE$43,'ADR Raw Data'!AK$1,FALSE)</f>
        <v>108.57187636590599</v>
      </c>
      <c r="AC49" s="53">
        <f>VLOOKUP($A49,'ADR Raw Data'!$B$6:$BE$43,'ADR Raw Data'!AL$1,FALSE)</f>
        <v>106.765655582413</v>
      </c>
      <c r="AD49" s="52">
        <f>VLOOKUP($A49,'ADR Raw Data'!$B$6:$BE$43,'ADR Raw Data'!AN$1,FALSE)</f>
        <v>134.78896797153001</v>
      </c>
      <c r="AE49" s="52">
        <f>VLOOKUP($A49,'ADR Raw Data'!$B$6:$BE$43,'ADR Raw Data'!AO$1,FALSE)</f>
        <v>134.54153943377099</v>
      </c>
      <c r="AF49" s="53">
        <f>VLOOKUP($A49,'ADR Raw Data'!$B$6:$BE$43,'ADR Raw Data'!AP$1,FALSE)</f>
        <v>134.664908745247</v>
      </c>
      <c r="AG49" s="54">
        <f>VLOOKUP($A49,'ADR Raw Data'!$B$6:$BE$43,'ADR Raw Data'!AR$1,FALSE)</f>
        <v>116.255033840582</v>
      </c>
      <c r="AI49" s="47">
        <f>VLOOKUP($A49,'ADR Raw Data'!$B$6:$BE$43,'ADR Raw Data'!AT$1,FALSE)</f>
        <v>3.4891041001632899</v>
      </c>
      <c r="AJ49" s="48">
        <f>VLOOKUP($A49,'ADR Raw Data'!$B$6:$BE$43,'ADR Raw Data'!AU$1,FALSE)</f>
        <v>1.4447699558310501</v>
      </c>
      <c r="AK49" s="48">
        <f>VLOOKUP($A49,'ADR Raw Data'!$B$6:$BE$43,'ADR Raw Data'!AV$1,FALSE)</f>
        <v>5.8841150761400796</v>
      </c>
      <c r="AL49" s="48">
        <f>VLOOKUP($A49,'ADR Raw Data'!$B$6:$BE$43,'ADR Raw Data'!AW$1,FALSE)</f>
        <v>1.72844952000898</v>
      </c>
      <c r="AM49" s="48">
        <f>VLOOKUP($A49,'ADR Raw Data'!$B$6:$BE$43,'ADR Raw Data'!AX$1,FALSE)</f>
        <v>-1.8700057731437201</v>
      </c>
      <c r="AN49" s="49">
        <f>VLOOKUP($A49,'ADR Raw Data'!$B$6:$BE$43,'ADR Raw Data'!AY$1,FALSE)</f>
        <v>2.01551548926748</v>
      </c>
      <c r="AO49" s="48">
        <f>VLOOKUP($A49,'ADR Raw Data'!$B$6:$BE$43,'ADR Raw Data'!BA$1,FALSE)</f>
        <v>-0.12900786404113901</v>
      </c>
      <c r="AP49" s="48">
        <f>VLOOKUP($A49,'ADR Raw Data'!$B$6:$BE$43,'ADR Raw Data'!BB$1,FALSE)</f>
        <v>0.4681510781339</v>
      </c>
      <c r="AQ49" s="49">
        <f>VLOOKUP($A49,'ADR Raw Data'!$B$6:$BE$43,'ADR Raw Data'!BC$1,FALSE)</f>
        <v>0.170816496202883</v>
      </c>
      <c r="AR49" s="50">
        <f>VLOOKUP($A49,'ADR Raw Data'!$B$6:$BE$43,'ADR Raw Data'!BE$1,FALSE)</f>
        <v>1.39257957947753</v>
      </c>
      <c r="AT49" s="51">
        <f>VLOOKUP($A49,'RevPAR Raw Data'!$B$6:$BE$43,'RevPAR Raw Data'!AG$1,FALSE)</f>
        <v>48.9126918434212</v>
      </c>
      <c r="AU49" s="52">
        <f>VLOOKUP($A49,'RevPAR Raw Data'!$B$6:$BE$43,'RevPAR Raw Data'!AH$1,FALSE)</f>
        <v>53.426704604242097</v>
      </c>
      <c r="AV49" s="52">
        <f>VLOOKUP($A49,'RevPAR Raw Data'!$B$6:$BE$43,'RevPAR Raw Data'!AI$1,FALSE)</f>
        <v>59.760613898948002</v>
      </c>
      <c r="AW49" s="52">
        <f>VLOOKUP($A49,'RevPAR Raw Data'!$B$6:$BE$43,'RevPAR Raw Data'!AJ$1,FALSE)</f>
        <v>59.749648215209497</v>
      </c>
      <c r="AX49" s="52">
        <f>VLOOKUP($A49,'RevPAR Raw Data'!$B$6:$BE$43,'RevPAR Raw Data'!AK$1,FALSE)</f>
        <v>59.968222107259798</v>
      </c>
      <c r="AY49" s="53">
        <f>VLOOKUP($A49,'RevPAR Raw Data'!$B$6:$BE$43,'RevPAR Raw Data'!AL$1,FALSE)</f>
        <v>56.363576133816103</v>
      </c>
      <c r="AZ49" s="52">
        <f>VLOOKUP($A49,'RevPAR Raw Data'!$B$6:$BE$43,'RevPAR Raw Data'!AN$1,FALSE)</f>
        <v>92.4119553851516</v>
      </c>
      <c r="BA49" s="52">
        <f>VLOOKUP($A49,'RevPAR Raw Data'!$B$6:$BE$43,'RevPAR Raw Data'!AO$1,FALSE)</f>
        <v>92.758161380271801</v>
      </c>
      <c r="BB49" s="53">
        <f>VLOOKUP($A49,'RevPAR Raw Data'!$B$6:$BE$43,'RevPAR Raw Data'!AP$1,FALSE)</f>
        <v>92.585058382711694</v>
      </c>
      <c r="BC49" s="54">
        <f>VLOOKUP($A49,'RevPAR Raw Data'!$B$6:$BE$43,'RevPAR Raw Data'!AR$1,FALSE)</f>
        <v>66.634578340045906</v>
      </c>
      <c r="BE49" s="47">
        <f>VLOOKUP($A49,'RevPAR Raw Data'!$B$6:$BE$43,'RevPAR Raw Data'!AT$1,FALSE)</f>
        <v>6.6215132395718701</v>
      </c>
      <c r="BF49" s="48">
        <f>VLOOKUP($A49,'RevPAR Raw Data'!$B$6:$BE$43,'RevPAR Raw Data'!AU$1,FALSE)</f>
        <v>1.6894611062734299</v>
      </c>
      <c r="BG49" s="48">
        <f>VLOOKUP($A49,'RevPAR Raw Data'!$B$6:$BE$43,'RevPAR Raw Data'!AV$1,FALSE)</f>
        <v>9.5852215762459796</v>
      </c>
      <c r="BH49" s="48">
        <f>VLOOKUP($A49,'RevPAR Raw Data'!$B$6:$BE$43,'RevPAR Raw Data'!AW$1,FALSE)</f>
        <v>-1.56012415238806</v>
      </c>
      <c r="BI49" s="48">
        <f>VLOOKUP($A49,'RevPAR Raw Data'!$B$6:$BE$43,'RevPAR Raw Data'!AX$1,FALSE)</f>
        <v>-2.2927492938201701</v>
      </c>
      <c r="BJ49" s="49">
        <f>VLOOKUP($A49,'RevPAR Raw Data'!$B$6:$BE$43,'RevPAR Raw Data'!AY$1,FALSE)</f>
        <v>2.51714306878893</v>
      </c>
      <c r="BK49" s="48">
        <f>VLOOKUP($A49,'RevPAR Raw Data'!$B$6:$BE$43,'RevPAR Raw Data'!BA$1,FALSE)</f>
        <v>3.1699936398591699</v>
      </c>
      <c r="BL49" s="48">
        <f>VLOOKUP($A49,'RevPAR Raw Data'!$B$6:$BE$43,'RevPAR Raw Data'!BB$1,FALSE)</f>
        <v>2.9523948323587801</v>
      </c>
      <c r="BM49" s="49">
        <f>VLOOKUP($A49,'RevPAR Raw Data'!$B$6:$BE$43,'RevPAR Raw Data'!BC$1,FALSE)</f>
        <v>3.0608759612500398</v>
      </c>
      <c r="BN49" s="50">
        <f>VLOOKUP($A49,'RevPAR Raw Data'!$B$6:$BE$43,'RevPAR Raw Data'!BE$1,FALSE)</f>
        <v>2.6799280916759298</v>
      </c>
    </row>
    <row r="50" spans="1:66" x14ac:dyDescent="0.25">
      <c r="A50" s="63" t="s">
        <v>80</v>
      </c>
      <c r="B50" s="47">
        <f>VLOOKUP($A50,'Occupancy Raw Data'!$B$8:$BE$45,'Occupancy Raw Data'!AG$3,FALSE)</f>
        <v>48.461839129069602</v>
      </c>
      <c r="C50" s="48">
        <f>VLOOKUP($A50,'Occupancy Raw Data'!$B$8:$BE$45,'Occupancy Raw Data'!AH$3,FALSE)</f>
        <v>54.171076686231103</v>
      </c>
      <c r="D50" s="48">
        <f>VLOOKUP($A50,'Occupancy Raw Data'!$B$8:$BE$45,'Occupancy Raw Data'!AI$3,FALSE)</f>
        <v>57.666378010840603</v>
      </c>
      <c r="E50" s="48">
        <f>VLOOKUP($A50,'Occupancy Raw Data'!$B$8:$BE$45,'Occupancy Raw Data'!AJ$3,FALSE)</f>
        <v>58.849225440200101</v>
      </c>
      <c r="F50" s="48">
        <f>VLOOKUP($A50,'Occupancy Raw Data'!$B$8:$BE$45,'Occupancy Raw Data'!AK$3,FALSE)</f>
        <v>59.734436640046098</v>
      </c>
      <c r="G50" s="49">
        <f>VLOOKUP($A50,'Occupancy Raw Data'!$B$8:$BE$45,'Occupancy Raw Data'!AL$3,FALSE)</f>
        <v>55.775014974802502</v>
      </c>
      <c r="H50" s="48">
        <f>VLOOKUP($A50,'Occupancy Raw Data'!$B$8:$BE$45,'Occupancy Raw Data'!AN$3,FALSE)</f>
        <v>70.862940256008997</v>
      </c>
      <c r="I50" s="48">
        <f>VLOOKUP($A50,'Occupancy Raw Data'!$B$8:$BE$45,'Occupancy Raw Data'!AO$3,FALSE)</f>
        <v>73.344791319292995</v>
      </c>
      <c r="J50" s="49">
        <f>VLOOKUP($A50,'Occupancy Raw Data'!$B$8:$BE$45,'Occupancy Raw Data'!AP$3,FALSE)</f>
        <v>72.103865787651003</v>
      </c>
      <c r="K50" s="50">
        <f>VLOOKUP($A50,'Occupancy Raw Data'!$B$8:$BE$45,'Occupancy Raw Data'!AR$3,FALSE)</f>
        <v>60.440473583769901</v>
      </c>
      <c r="M50" s="47">
        <f>VLOOKUP($A50,'Occupancy Raw Data'!$B$8:$BE$45,'Occupancy Raw Data'!AT$3,FALSE)</f>
        <v>4.89152444416517</v>
      </c>
      <c r="N50" s="48">
        <f>VLOOKUP($A50,'Occupancy Raw Data'!$B$8:$BE$45,'Occupancy Raw Data'!AU$3,FALSE)</f>
        <v>4.7140300403074198</v>
      </c>
      <c r="O50" s="48">
        <f>VLOOKUP($A50,'Occupancy Raw Data'!$B$8:$BE$45,'Occupancy Raw Data'!AV$3,FALSE)</f>
        <v>4.5746309342601101</v>
      </c>
      <c r="P50" s="48">
        <f>VLOOKUP($A50,'Occupancy Raw Data'!$B$8:$BE$45,'Occupancy Raw Data'!AW$3,FALSE)</f>
        <v>2.5852556865714602</v>
      </c>
      <c r="Q50" s="48">
        <f>VLOOKUP($A50,'Occupancy Raw Data'!$B$8:$BE$45,'Occupancy Raw Data'!AX$3,FALSE)</f>
        <v>-1.3014124819873401</v>
      </c>
      <c r="R50" s="49">
        <f>VLOOKUP($A50,'Occupancy Raw Data'!$B$8:$BE$45,'Occupancy Raw Data'!AY$3,FALSE)</f>
        <v>2.9215066978069801</v>
      </c>
      <c r="S50" s="48">
        <f>VLOOKUP($A50,'Occupancy Raw Data'!$B$8:$BE$45,'Occupancy Raw Data'!BA$3,FALSE)</f>
        <v>-3.1515905469918901</v>
      </c>
      <c r="T50" s="48">
        <f>VLOOKUP($A50,'Occupancy Raw Data'!$B$8:$BE$45,'Occupancy Raw Data'!BB$3,FALSE)</f>
        <v>-3.0759057689143701</v>
      </c>
      <c r="U50" s="49">
        <f>VLOOKUP($A50,'Occupancy Raw Data'!$B$8:$BE$45,'Occupancy Raw Data'!BC$3,FALSE)</f>
        <v>-3.1131116574092301</v>
      </c>
      <c r="V50" s="50">
        <f>VLOOKUP($A50,'Occupancy Raw Data'!$B$8:$BE$45,'Occupancy Raw Data'!BE$3,FALSE)</f>
        <v>0.78443222192959206</v>
      </c>
      <c r="X50" s="51">
        <f>VLOOKUP($A50,'ADR Raw Data'!$B$6:$BE$43,'ADR Raw Data'!AG$1,FALSE)</f>
        <v>104.758325025452</v>
      </c>
      <c r="Y50" s="52">
        <f>VLOOKUP($A50,'ADR Raw Data'!$B$6:$BE$43,'ADR Raw Data'!AH$1,FALSE)</f>
        <v>105.321702664298</v>
      </c>
      <c r="Z50" s="52">
        <f>VLOOKUP($A50,'ADR Raw Data'!$B$6:$BE$43,'ADR Raw Data'!AI$1,FALSE)</f>
        <v>108.01258223117</v>
      </c>
      <c r="AA50" s="52">
        <f>VLOOKUP($A50,'ADR Raw Data'!$B$6:$BE$43,'ADR Raw Data'!AJ$1,FALSE)</f>
        <v>108.03062315381</v>
      </c>
      <c r="AB50" s="52">
        <f>VLOOKUP($A50,'ADR Raw Data'!$B$6:$BE$43,'ADR Raw Data'!AK$1,FALSE)</f>
        <v>111.24436744950199</v>
      </c>
      <c r="AC50" s="53">
        <f>VLOOKUP($A50,'ADR Raw Data'!$B$6:$BE$43,'ADR Raw Data'!AL$1,FALSE)</f>
        <v>107.619894146433</v>
      </c>
      <c r="AD50" s="52">
        <f>VLOOKUP($A50,'ADR Raw Data'!$B$6:$BE$43,'ADR Raw Data'!AN$1,FALSE)</f>
        <v>134.08558399246999</v>
      </c>
      <c r="AE50" s="52">
        <f>VLOOKUP($A50,'ADR Raw Data'!$B$6:$BE$43,'ADR Raw Data'!AO$1,FALSE)</f>
        <v>138.50130071348599</v>
      </c>
      <c r="AF50" s="53">
        <f>VLOOKUP($A50,'ADR Raw Data'!$B$6:$BE$43,'ADR Raw Data'!AP$1,FALSE)</f>
        <v>136.331440146576</v>
      </c>
      <c r="AG50" s="54">
        <f>VLOOKUP($A50,'ADR Raw Data'!$B$6:$BE$43,'ADR Raw Data'!AR$1,FALSE)</f>
        <v>117.406362336898</v>
      </c>
      <c r="AI50" s="47">
        <f>VLOOKUP($A50,'ADR Raw Data'!$B$6:$BE$43,'ADR Raw Data'!AT$1,FALSE)</f>
        <v>5.4193682203431699</v>
      </c>
      <c r="AJ50" s="48">
        <f>VLOOKUP($A50,'ADR Raw Data'!$B$6:$BE$43,'ADR Raw Data'!AU$1,FALSE)</f>
        <v>3.55827628276342</v>
      </c>
      <c r="AK50" s="48">
        <f>VLOOKUP($A50,'ADR Raw Data'!$B$6:$BE$43,'ADR Raw Data'!AV$1,FALSE)</f>
        <v>4.1349351905434997</v>
      </c>
      <c r="AL50" s="48">
        <f>VLOOKUP($A50,'ADR Raw Data'!$B$6:$BE$43,'ADR Raw Data'!AW$1,FALSE)</f>
        <v>2.0675620476691701</v>
      </c>
      <c r="AM50" s="48">
        <f>VLOOKUP($A50,'ADR Raw Data'!$B$6:$BE$43,'ADR Raw Data'!AX$1,FALSE)</f>
        <v>1.75696223193837</v>
      </c>
      <c r="AN50" s="49">
        <f>VLOOKUP($A50,'ADR Raw Data'!$B$6:$BE$43,'ADR Raw Data'!AY$1,FALSE)</f>
        <v>3.18860091480478</v>
      </c>
      <c r="AO50" s="48">
        <f>VLOOKUP($A50,'ADR Raw Data'!$B$6:$BE$43,'ADR Raw Data'!BA$1,FALSE)</f>
        <v>-0.32570643243834901</v>
      </c>
      <c r="AP50" s="48">
        <f>VLOOKUP($A50,'ADR Raw Data'!$B$6:$BE$43,'ADR Raw Data'!BB$1,FALSE)</f>
        <v>-3.1793193721921797E-2</v>
      </c>
      <c r="AQ50" s="49">
        <f>VLOOKUP($A50,'ADR Raw Data'!$B$6:$BE$43,'ADR Raw Data'!BC$1,FALSE)</f>
        <v>-0.17348362180083399</v>
      </c>
      <c r="AR50" s="50">
        <f>VLOOKUP($A50,'ADR Raw Data'!$B$6:$BE$43,'ADR Raw Data'!BE$1,FALSE)</f>
        <v>1.44443766201815</v>
      </c>
      <c r="AT50" s="51">
        <f>VLOOKUP($A50,'RevPAR Raw Data'!$B$6:$BE$43,'RevPAR Raw Data'!AG$1,FALSE)</f>
        <v>50.767810948142703</v>
      </c>
      <c r="AU50" s="52">
        <f>VLOOKUP($A50,'RevPAR Raw Data'!$B$6:$BE$43,'RevPAR Raw Data'!AH$1,FALSE)</f>
        <v>57.053900317521403</v>
      </c>
      <c r="AV50" s="52">
        <f>VLOOKUP($A50,'RevPAR Raw Data'!$B$6:$BE$43,'RevPAR Raw Data'!AI$1,FALSE)</f>
        <v>62.286943968696797</v>
      </c>
      <c r="AW50" s="52">
        <f>VLOOKUP($A50,'RevPAR Raw Data'!$B$6:$BE$43,'RevPAR Raw Data'!AJ$1,FALSE)</f>
        <v>63.575184964238701</v>
      </c>
      <c r="AX50" s="52">
        <f>VLOOKUP($A50,'RevPAR Raw Data'!$B$6:$BE$43,'RevPAR Raw Data'!AK$1,FALSE)</f>
        <v>66.451196189743001</v>
      </c>
      <c r="AY50" s="53">
        <f>VLOOKUP($A50,'RevPAR Raw Data'!$B$6:$BE$43,'RevPAR Raw Data'!AL$1,FALSE)</f>
        <v>60.0250120760399</v>
      </c>
      <c r="AZ50" s="52">
        <f>VLOOKUP($A50,'RevPAR Raw Data'!$B$6:$BE$43,'RevPAR Raw Data'!AN$1,FALSE)</f>
        <v>95.016987276505105</v>
      </c>
      <c r="BA50" s="52">
        <f>VLOOKUP($A50,'RevPAR Raw Data'!$B$6:$BE$43,'RevPAR Raw Data'!AO$1,FALSE)</f>
        <v>101.58348998281301</v>
      </c>
      <c r="BB50" s="53">
        <f>VLOOKUP($A50,'RevPAR Raw Data'!$B$6:$BE$43,'RevPAR Raw Data'!AP$1,FALSE)</f>
        <v>98.300238629659006</v>
      </c>
      <c r="BC50" s="54">
        <f>VLOOKUP($A50,'RevPAR Raw Data'!$B$6:$BE$43,'RevPAR Raw Data'!AR$1,FALSE)</f>
        <v>70.960961413898303</v>
      </c>
      <c r="BE50" s="47">
        <f>VLOOKUP($A50,'RevPAR Raw Data'!$B$6:$BE$43,'RevPAR Raw Data'!AT$1,FALSE)</f>
        <v>10.5759823857257</v>
      </c>
      <c r="BF50" s="48">
        <f>VLOOKUP($A50,'RevPAR Raw Data'!$B$6:$BE$43,'RevPAR Raw Data'!AU$1,FALSE)</f>
        <v>8.4400445359574601</v>
      </c>
      <c r="BG50" s="48">
        <f>VLOOKUP($A50,'RevPAR Raw Data'!$B$6:$BE$43,'RevPAR Raw Data'!AV$1,FALSE)</f>
        <v>8.8987241491418203</v>
      </c>
      <c r="BH50" s="48">
        <f>VLOOKUP($A50,'RevPAR Raw Data'!$B$6:$BE$43,'RevPAR Raw Data'!AW$1,FALSE)</f>
        <v>4.7062694996513903</v>
      </c>
      <c r="BI50" s="48">
        <f>VLOOKUP($A50,'RevPAR Raw Data'!$B$6:$BE$43,'RevPAR Raw Data'!AX$1,FALSE)</f>
        <v>0.43268442416078101</v>
      </c>
      <c r="BJ50" s="49">
        <f>VLOOKUP($A50,'RevPAR Raw Data'!$B$6:$BE$43,'RevPAR Raw Data'!AY$1,FALSE)</f>
        <v>6.2032628019041196</v>
      </c>
      <c r="BK50" s="48">
        <f>VLOOKUP($A50,'RevPAR Raw Data'!$B$6:$BE$43,'RevPAR Raw Data'!BA$1,FALSE)</f>
        <v>-3.4670320462945701</v>
      </c>
      <c r="BL50" s="48">
        <f>VLOOKUP($A50,'RevPAR Raw Data'!$B$6:$BE$43,'RevPAR Raw Data'!BB$1,FALSE)</f>
        <v>-3.1067210339564801</v>
      </c>
      <c r="BM50" s="49">
        <f>VLOOKUP($A50,'RevPAR Raw Data'!$B$6:$BE$43,'RevPAR Raw Data'!BC$1,FALSE)</f>
        <v>-3.2811945403560898</v>
      </c>
      <c r="BN50" s="50">
        <f>VLOOKUP($A50,'RevPAR Raw Data'!$B$6:$BE$43,'RevPAR Raw Data'!BE$1,FALSE)</f>
        <v>2.2402005183943001</v>
      </c>
    </row>
    <row r="51" spans="1:66" x14ac:dyDescent="0.25">
      <c r="A51" s="66" t="s">
        <v>81</v>
      </c>
      <c r="B51" s="47">
        <f>VLOOKUP($A51,'Occupancy Raw Data'!$B$8:$BE$45,'Occupancy Raw Data'!AG$3,FALSE)</f>
        <v>59.016704631738797</v>
      </c>
      <c r="C51" s="48">
        <f>VLOOKUP($A51,'Occupancy Raw Data'!$B$8:$BE$45,'Occupancy Raw Data'!AH$3,FALSE)</f>
        <v>69.2796127562642</v>
      </c>
      <c r="D51" s="48">
        <f>VLOOKUP($A51,'Occupancy Raw Data'!$B$8:$BE$45,'Occupancy Raw Data'!AI$3,FALSE)</f>
        <v>78.138762338648405</v>
      </c>
      <c r="E51" s="48">
        <f>VLOOKUP($A51,'Occupancy Raw Data'!$B$8:$BE$45,'Occupancy Raw Data'!AJ$3,FALSE)</f>
        <v>76.486332574031806</v>
      </c>
      <c r="F51" s="48">
        <f>VLOOKUP($A51,'Occupancy Raw Data'!$B$8:$BE$45,'Occupancy Raw Data'!AK$3,FALSE)</f>
        <v>68.941723614274807</v>
      </c>
      <c r="G51" s="49">
        <f>VLOOKUP($A51,'Occupancy Raw Data'!$B$8:$BE$45,'Occupancy Raw Data'!AL$3,FALSE)</f>
        <v>70.372627182991593</v>
      </c>
      <c r="H51" s="48">
        <f>VLOOKUP($A51,'Occupancy Raw Data'!$B$8:$BE$45,'Occupancy Raw Data'!AN$3,FALSE)</f>
        <v>70.671507213363697</v>
      </c>
      <c r="I51" s="48">
        <f>VLOOKUP($A51,'Occupancy Raw Data'!$B$8:$BE$45,'Occupancy Raw Data'!AO$3,FALSE)</f>
        <v>75.2353834472285</v>
      </c>
      <c r="J51" s="49">
        <f>VLOOKUP($A51,'Occupancy Raw Data'!$B$8:$BE$45,'Occupancy Raw Data'!AP$3,FALSE)</f>
        <v>72.953445330296105</v>
      </c>
      <c r="K51" s="50">
        <f>VLOOKUP($A51,'Occupancy Raw Data'!$B$8:$BE$45,'Occupancy Raw Data'!AR$3,FALSE)</f>
        <v>71.1100037965072</v>
      </c>
      <c r="M51" s="47">
        <f>VLOOKUP($A51,'Occupancy Raw Data'!$B$8:$BE$45,'Occupancy Raw Data'!AT$3,FALSE)</f>
        <v>6.9469285620086803</v>
      </c>
      <c r="N51" s="48">
        <f>VLOOKUP($A51,'Occupancy Raw Data'!$B$8:$BE$45,'Occupancy Raw Data'!AU$3,FALSE)</f>
        <v>2.3296324898343599</v>
      </c>
      <c r="O51" s="48">
        <f>VLOOKUP($A51,'Occupancy Raw Data'!$B$8:$BE$45,'Occupancy Raw Data'!AV$3,FALSE)</f>
        <v>4.2815196173493604</v>
      </c>
      <c r="P51" s="48">
        <f>VLOOKUP($A51,'Occupancy Raw Data'!$B$8:$BE$45,'Occupancy Raw Data'!AW$3,FALSE)</f>
        <v>-2.1475528044135301</v>
      </c>
      <c r="Q51" s="48">
        <f>VLOOKUP($A51,'Occupancy Raw Data'!$B$8:$BE$45,'Occupancy Raw Data'!AX$3,FALSE)</f>
        <v>-3.2342582418170198</v>
      </c>
      <c r="R51" s="49">
        <f>VLOOKUP($A51,'Occupancy Raw Data'!$B$8:$BE$45,'Occupancy Raw Data'!AY$3,FALSE)</f>
        <v>1.33253502477948</v>
      </c>
      <c r="S51" s="48">
        <f>VLOOKUP($A51,'Occupancy Raw Data'!$B$8:$BE$45,'Occupancy Raw Data'!BA$3,FALSE)</f>
        <v>-3.4097549709585802</v>
      </c>
      <c r="T51" s="48">
        <f>VLOOKUP($A51,'Occupancy Raw Data'!$B$8:$BE$45,'Occupancy Raw Data'!BB$3,FALSE)</f>
        <v>-1.6722717179589801</v>
      </c>
      <c r="U51" s="49">
        <f>VLOOKUP($A51,'Occupancy Raw Data'!$B$8:$BE$45,'Occupancy Raw Data'!BC$3,FALSE)</f>
        <v>-2.5215781245648698</v>
      </c>
      <c r="V51" s="50">
        <f>VLOOKUP($A51,'Occupancy Raw Data'!$B$8:$BE$45,'Occupancy Raw Data'!BE$3,FALSE)</f>
        <v>0.17080675375006801</v>
      </c>
      <c r="X51" s="51">
        <f>VLOOKUP($A51,'ADR Raw Data'!$B$6:$BE$43,'ADR Raw Data'!AG$1,FALSE)</f>
        <v>150.10215085236399</v>
      </c>
      <c r="Y51" s="52">
        <f>VLOOKUP($A51,'ADR Raw Data'!$B$6:$BE$43,'ADR Raw Data'!AH$1,FALSE)</f>
        <v>171.42900928856099</v>
      </c>
      <c r="Z51" s="52">
        <f>VLOOKUP($A51,'ADR Raw Data'!$B$6:$BE$43,'ADR Raw Data'!AI$1,FALSE)</f>
        <v>185.397685206554</v>
      </c>
      <c r="AA51" s="52">
        <f>VLOOKUP($A51,'ADR Raw Data'!$B$6:$BE$43,'ADR Raw Data'!AJ$1,FALSE)</f>
        <v>178.49462822326399</v>
      </c>
      <c r="AB51" s="52">
        <f>VLOOKUP($A51,'ADR Raw Data'!$B$6:$BE$43,'ADR Raw Data'!AK$1,FALSE)</f>
        <v>156.89360511860301</v>
      </c>
      <c r="AC51" s="53">
        <f>VLOOKUP($A51,'ADR Raw Data'!$B$6:$BE$43,'ADR Raw Data'!AL$1,FALSE)</f>
        <v>169.64189853340599</v>
      </c>
      <c r="AD51" s="52">
        <f>VLOOKUP($A51,'ADR Raw Data'!$B$6:$BE$43,'ADR Raw Data'!AN$1,FALSE)</f>
        <v>143.542209321846</v>
      </c>
      <c r="AE51" s="52">
        <f>VLOOKUP($A51,'ADR Raw Data'!$B$6:$BE$43,'ADR Raw Data'!AO$1,FALSE)</f>
        <v>144.818268279759</v>
      </c>
      <c r="AF51" s="53">
        <f>VLOOKUP($A51,'ADR Raw Data'!$B$6:$BE$43,'ADR Raw Data'!AP$1,FALSE)</f>
        <v>144.20019596363599</v>
      </c>
      <c r="AG51" s="54">
        <f>VLOOKUP($A51,'ADR Raw Data'!$B$6:$BE$43,'ADR Raw Data'!AR$1,FALSE)</f>
        <v>162.18439905196001</v>
      </c>
      <c r="AI51" s="47">
        <f>VLOOKUP($A51,'ADR Raw Data'!$B$6:$BE$43,'ADR Raw Data'!AT$1,FALSE)</f>
        <v>5.9360057126524097</v>
      </c>
      <c r="AJ51" s="48">
        <f>VLOOKUP($A51,'ADR Raw Data'!$B$6:$BE$43,'ADR Raw Data'!AU$1,FALSE)</f>
        <v>6.3510314120496796</v>
      </c>
      <c r="AK51" s="48">
        <f>VLOOKUP($A51,'ADR Raw Data'!$B$6:$BE$43,'ADR Raw Data'!AV$1,FALSE)</f>
        <v>8.0635859310684808</v>
      </c>
      <c r="AL51" s="48">
        <f>VLOOKUP($A51,'ADR Raw Data'!$B$6:$BE$43,'ADR Raw Data'!AW$1,FALSE)</f>
        <v>5.8940335783125404</v>
      </c>
      <c r="AM51" s="48">
        <f>VLOOKUP($A51,'ADR Raw Data'!$B$6:$BE$43,'ADR Raw Data'!AX$1,FALSE)</f>
        <v>2.5144365454360802</v>
      </c>
      <c r="AN51" s="49">
        <f>VLOOKUP($A51,'ADR Raw Data'!$B$6:$BE$43,'ADR Raw Data'!AY$1,FALSE)</f>
        <v>5.8157319454906604</v>
      </c>
      <c r="AO51" s="48">
        <f>VLOOKUP($A51,'ADR Raw Data'!$B$6:$BE$43,'ADR Raw Data'!BA$1,FALSE)</f>
        <v>2.8487355139270898</v>
      </c>
      <c r="AP51" s="48">
        <f>VLOOKUP($A51,'ADR Raw Data'!$B$6:$BE$43,'ADR Raw Data'!BB$1,FALSE)</f>
        <v>3.0500608731296102</v>
      </c>
      <c r="AQ51" s="49">
        <f>VLOOKUP($A51,'ADR Raw Data'!$B$6:$BE$43,'ADR Raw Data'!BC$1,FALSE)</f>
        <v>2.9560548251064001</v>
      </c>
      <c r="AR51" s="50">
        <f>VLOOKUP($A51,'ADR Raw Data'!$B$6:$BE$43,'ADR Raw Data'!BE$1,FALSE)</f>
        <v>5.1685023824137604</v>
      </c>
      <c r="AT51" s="51">
        <f>VLOOKUP($A51,'RevPAR Raw Data'!$B$6:$BE$43,'RevPAR Raw Data'!AG$1,FALSE)</f>
        <v>88.585343014426698</v>
      </c>
      <c r="AU51" s="52">
        <f>VLOOKUP($A51,'RevPAR Raw Data'!$B$6:$BE$43,'RevPAR Raw Data'!AH$1,FALSE)</f>
        <v>118.765353787015</v>
      </c>
      <c r="AV51" s="52">
        <f>VLOOKUP($A51,'RevPAR Raw Data'!$B$6:$BE$43,'RevPAR Raw Data'!AI$1,FALSE)</f>
        <v>144.867456624905</v>
      </c>
      <c r="AW51" s="52">
        <f>VLOOKUP($A51,'RevPAR Raw Data'!$B$6:$BE$43,'RevPAR Raw Data'!AJ$1,FALSE)</f>
        <v>136.52399496962701</v>
      </c>
      <c r="AX51" s="52">
        <f>VLOOKUP($A51,'RevPAR Raw Data'!$B$6:$BE$43,'RevPAR Raw Data'!AK$1,FALSE)</f>
        <v>108.165155609339</v>
      </c>
      <c r="AY51" s="53">
        <f>VLOOKUP($A51,'RevPAR Raw Data'!$B$6:$BE$43,'RevPAR Raw Data'!AL$1,FALSE)</f>
        <v>119.381460801063</v>
      </c>
      <c r="AZ51" s="52">
        <f>VLOOKUP($A51,'RevPAR Raw Data'!$B$6:$BE$43,'RevPAR Raw Data'!AN$1,FALSE)</f>
        <v>101.44344281511</v>
      </c>
      <c r="BA51" s="52">
        <f>VLOOKUP($A51,'RevPAR Raw Data'!$B$6:$BE$43,'RevPAR Raw Data'!AO$1,FALSE)</f>
        <v>108.954579441913</v>
      </c>
      <c r="BB51" s="53">
        <f>VLOOKUP($A51,'RevPAR Raw Data'!$B$6:$BE$43,'RevPAR Raw Data'!AP$1,FALSE)</f>
        <v>105.199011128511</v>
      </c>
      <c r="BC51" s="54">
        <f>VLOOKUP($A51,'RevPAR Raw Data'!$B$6:$BE$43,'RevPAR Raw Data'!AR$1,FALSE)</f>
        <v>115.329332323191</v>
      </c>
      <c r="BE51" s="47">
        <f>VLOOKUP($A51,'RevPAR Raw Data'!$B$6:$BE$43,'RevPAR Raw Data'!AT$1,FALSE)</f>
        <v>13.295304350955799</v>
      </c>
      <c r="BF51" s="48">
        <f>VLOOKUP($A51,'RevPAR Raw Data'!$B$6:$BE$43,'RevPAR Raw Data'!AU$1,FALSE)</f>
        <v>8.8286195930987397</v>
      </c>
      <c r="BG51" s="48">
        <f>VLOOKUP($A51,'RevPAR Raw Data'!$B$6:$BE$43,'RevPAR Raw Data'!AV$1,FALSE)</f>
        <v>12.6903495619183</v>
      </c>
      <c r="BH51" s="48">
        <f>VLOOKUP($A51,'RevPAR Raw Data'!$B$6:$BE$43,'RevPAR Raw Data'!AW$1,FALSE)</f>
        <v>3.6199032904948698</v>
      </c>
      <c r="BI51" s="48">
        <f>VLOOKUP($A51,'RevPAR Raw Data'!$B$6:$BE$43,'RevPAR Raw Data'!AX$1,FALSE)</f>
        <v>-0.80114506758696702</v>
      </c>
      <c r="BJ51" s="49">
        <f>VLOOKUP($A51,'RevPAR Raw Data'!$B$6:$BE$43,'RevPAR Raw Data'!AY$1,FALSE)</f>
        <v>7.2257636353911003</v>
      </c>
      <c r="BK51" s="48">
        <f>VLOOKUP($A51,'RevPAR Raw Data'!$B$6:$BE$43,'RevPAR Raw Data'!BA$1,FALSE)</f>
        <v>-0.65815435782708898</v>
      </c>
      <c r="BL51" s="48">
        <f>VLOOKUP($A51,'RevPAR Raw Data'!$B$6:$BE$43,'RevPAR Raw Data'!BB$1,FALSE)</f>
        <v>1.3267838498087401</v>
      </c>
      <c r="BM51" s="49">
        <f>VLOOKUP($A51,'RevPAR Raw Data'!$B$6:$BE$43,'RevPAR Raw Data'!BC$1,FALSE)</f>
        <v>0.35993746872149701</v>
      </c>
      <c r="BN51" s="50">
        <f>VLOOKUP($A51,'RevPAR Raw Data'!$B$6:$BE$43,'RevPAR Raw Data'!BE$1,FALSE)</f>
        <v>5.3481372873007196</v>
      </c>
    </row>
    <row r="52" spans="1:66" x14ac:dyDescent="0.25">
      <c r="A52" s="63" t="s">
        <v>82</v>
      </c>
      <c r="B52" s="47">
        <f>VLOOKUP($A52,'Occupancy Raw Data'!$B$8:$BE$45,'Occupancy Raw Data'!AG$3,FALSE)</f>
        <v>50.866789263797301</v>
      </c>
      <c r="C52" s="48">
        <f>VLOOKUP($A52,'Occupancy Raw Data'!$B$8:$BE$45,'Occupancy Raw Data'!AH$3,FALSE)</f>
        <v>54.856705994173097</v>
      </c>
      <c r="D52" s="48">
        <f>VLOOKUP($A52,'Occupancy Raw Data'!$B$8:$BE$45,'Occupancy Raw Data'!AI$3,FALSE)</f>
        <v>55.960080170258401</v>
      </c>
      <c r="E52" s="48">
        <f>VLOOKUP($A52,'Occupancy Raw Data'!$B$8:$BE$45,'Occupancy Raw Data'!AJ$3,FALSE)</f>
        <v>58.381717875074898</v>
      </c>
      <c r="F52" s="48">
        <f>VLOOKUP($A52,'Occupancy Raw Data'!$B$8:$BE$45,'Occupancy Raw Data'!AK$3,FALSE)</f>
        <v>60.3260532677645</v>
      </c>
      <c r="G52" s="49">
        <f>VLOOKUP($A52,'Occupancy Raw Data'!$B$8:$BE$45,'Occupancy Raw Data'!AL$3,FALSE)</f>
        <v>56.0782693142136</v>
      </c>
      <c r="H52" s="48">
        <f>VLOOKUP($A52,'Occupancy Raw Data'!$B$8:$BE$45,'Occupancy Raw Data'!AN$3,FALSE)</f>
        <v>77.6075902269626</v>
      </c>
      <c r="I52" s="48">
        <f>VLOOKUP($A52,'Occupancy Raw Data'!$B$8:$BE$45,'Occupancy Raw Data'!AO$3,FALSE)</f>
        <v>82.188184712059197</v>
      </c>
      <c r="J52" s="49">
        <f>VLOOKUP($A52,'Occupancy Raw Data'!$B$8:$BE$45,'Occupancy Raw Data'!AP$3,FALSE)</f>
        <v>79.897887469510906</v>
      </c>
      <c r="K52" s="50">
        <f>VLOOKUP($A52,'Occupancy Raw Data'!$B$8:$BE$45,'Occupancy Raw Data'!AR$3,FALSE)</f>
        <v>62.8819658677278</v>
      </c>
      <c r="M52" s="47">
        <f>VLOOKUP($A52,'Occupancy Raw Data'!$B$8:$BE$45,'Occupancy Raw Data'!AT$3,FALSE)</f>
        <v>5.2368614359999102</v>
      </c>
      <c r="N52" s="48">
        <f>VLOOKUP($A52,'Occupancy Raw Data'!$B$8:$BE$45,'Occupancy Raw Data'!AU$3,FALSE)</f>
        <v>-0.56560533050277395</v>
      </c>
      <c r="O52" s="48">
        <f>VLOOKUP($A52,'Occupancy Raw Data'!$B$8:$BE$45,'Occupancy Raw Data'!AV$3,FALSE)</f>
        <v>0.14250097847146001</v>
      </c>
      <c r="P52" s="48">
        <f>VLOOKUP($A52,'Occupancy Raw Data'!$B$8:$BE$45,'Occupancy Raw Data'!AW$3,FALSE)</f>
        <v>-3.2161662609929902</v>
      </c>
      <c r="Q52" s="48">
        <f>VLOOKUP($A52,'Occupancy Raw Data'!$B$8:$BE$45,'Occupancy Raw Data'!AX$3,FALSE)</f>
        <v>-3.8958363555920599</v>
      </c>
      <c r="R52" s="49">
        <f>VLOOKUP($A52,'Occupancy Raw Data'!$B$8:$BE$45,'Occupancy Raw Data'!AY$3,FALSE)</f>
        <v>-0.73944151980047301</v>
      </c>
      <c r="S52" s="48">
        <f>VLOOKUP($A52,'Occupancy Raw Data'!$B$8:$BE$45,'Occupancy Raw Data'!BA$3,FALSE)</f>
        <v>-0.80841321651601505</v>
      </c>
      <c r="T52" s="48">
        <f>VLOOKUP($A52,'Occupancy Raw Data'!$B$8:$BE$45,'Occupancy Raw Data'!BB$3,FALSE)</f>
        <v>0.58492200715085196</v>
      </c>
      <c r="U52" s="49">
        <f>VLOOKUP($A52,'Occupancy Raw Data'!$B$8:$BE$45,'Occupancy Raw Data'!BC$3,FALSE)</f>
        <v>-9.6631281192581506E-2</v>
      </c>
      <c r="V52" s="50">
        <f>VLOOKUP($A52,'Occupancy Raw Data'!$B$8:$BE$45,'Occupancy Raw Data'!BE$3,FALSE)</f>
        <v>-0.51101277314726801</v>
      </c>
      <c r="X52" s="51">
        <f>VLOOKUP($A52,'ADR Raw Data'!$B$6:$BE$43,'ADR Raw Data'!AG$1,FALSE)</f>
        <v>102.09818547404301</v>
      </c>
      <c r="Y52" s="52">
        <f>VLOOKUP($A52,'ADR Raw Data'!$B$6:$BE$43,'ADR Raw Data'!AH$1,FALSE)</f>
        <v>102.18508757391901</v>
      </c>
      <c r="Z52" s="52">
        <f>VLOOKUP($A52,'ADR Raw Data'!$B$6:$BE$43,'ADR Raw Data'!AI$1,FALSE)</f>
        <v>102.374685226895</v>
      </c>
      <c r="AA52" s="52">
        <f>VLOOKUP($A52,'ADR Raw Data'!$B$6:$BE$43,'ADR Raw Data'!AJ$1,FALSE)</f>
        <v>102.277742700407</v>
      </c>
      <c r="AB52" s="52">
        <f>VLOOKUP($A52,'ADR Raw Data'!$B$6:$BE$43,'ADR Raw Data'!AK$1,FALSE)</f>
        <v>105.63773462118</v>
      </c>
      <c r="AC52" s="53">
        <f>VLOOKUP($A52,'ADR Raw Data'!$B$6:$BE$43,'ADR Raw Data'!AL$1,FALSE)</f>
        <v>102.969289393593</v>
      </c>
      <c r="AD52" s="52">
        <f>VLOOKUP($A52,'ADR Raw Data'!$B$6:$BE$43,'ADR Raw Data'!AN$1,FALSE)</f>
        <v>141.509132774004</v>
      </c>
      <c r="AE52" s="52">
        <f>VLOOKUP($A52,'ADR Raw Data'!$B$6:$BE$43,'ADR Raw Data'!AO$1,FALSE)</f>
        <v>147.069511330197</v>
      </c>
      <c r="AF52" s="53">
        <f>VLOOKUP($A52,'ADR Raw Data'!$B$6:$BE$43,'ADR Raw Data'!AP$1,FALSE)</f>
        <v>144.36901702325801</v>
      </c>
      <c r="AG52" s="54">
        <f>VLOOKUP($A52,'ADR Raw Data'!$B$6:$BE$43,'ADR Raw Data'!AR$1,FALSE)</f>
        <v>117.99436999723</v>
      </c>
      <c r="AI52" s="47">
        <f>VLOOKUP($A52,'ADR Raw Data'!$B$6:$BE$43,'ADR Raw Data'!AT$1,FALSE)</f>
        <v>1.4792814815314701</v>
      </c>
      <c r="AJ52" s="48">
        <f>VLOOKUP($A52,'ADR Raw Data'!$B$6:$BE$43,'ADR Raw Data'!AU$1,FALSE)</f>
        <v>8.1024595045872894E-2</v>
      </c>
      <c r="AK52" s="48">
        <f>VLOOKUP($A52,'ADR Raw Data'!$B$6:$BE$43,'ADR Raw Data'!AV$1,FALSE)</f>
        <v>0.34372067491344399</v>
      </c>
      <c r="AL52" s="48">
        <f>VLOOKUP($A52,'ADR Raw Data'!$B$6:$BE$43,'ADR Raw Data'!AW$1,FALSE)</f>
        <v>-1.08674903421823</v>
      </c>
      <c r="AM52" s="48">
        <f>VLOOKUP($A52,'ADR Raw Data'!$B$6:$BE$43,'ADR Raw Data'!AX$1,FALSE)</f>
        <v>-1.8052252872394201</v>
      </c>
      <c r="AN52" s="49">
        <f>VLOOKUP($A52,'ADR Raw Data'!$B$6:$BE$43,'ADR Raw Data'!AY$1,FALSE)</f>
        <v>-0.34549397648312802</v>
      </c>
      <c r="AO52" s="48">
        <f>VLOOKUP($A52,'ADR Raw Data'!$B$6:$BE$43,'ADR Raw Data'!BA$1,FALSE)</f>
        <v>-1.39893135677909</v>
      </c>
      <c r="AP52" s="48">
        <f>VLOOKUP($A52,'ADR Raw Data'!$B$6:$BE$43,'ADR Raw Data'!BB$1,FALSE)</f>
        <v>-1.6508056478364499</v>
      </c>
      <c r="AQ52" s="49">
        <f>VLOOKUP($A52,'ADR Raw Data'!$B$6:$BE$43,'ADR Raw Data'!BC$1,FALSE)</f>
        <v>-1.51696680251729</v>
      </c>
      <c r="AR52" s="50">
        <f>VLOOKUP($A52,'ADR Raw Data'!$B$6:$BE$43,'ADR Raw Data'!BE$1,FALSE)</f>
        <v>-0.81965902630866405</v>
      </c>
      <c r="AT52" s="51">
        <f>VLOOKUP($A52,'RevPAR Raw Data'!$B$6:$BE$43,'RevPAR Raw Data'!AG$1,FALSE)</f>
        <v>51.9340688472425</v>
      </c>
      <c r="AU52" s="52">
        <f>VLOOKUP($A52,'RevPAR Raw Data'!$B$6:$BE$43,'RevPAR Raw Data'!AH$1,FALSE)</f>
        <v>56.055373060313599</v>
      </c>
      <c r="AV52" s="52">
        <f>VLOOKUP($A52,'RevPAR Raw Data'!$B$6:$BE$43,'RevPAR Raw Data'!AI$1,FALSE)</f>
        <v>57.288955927020197</v>
      </c>
      <c r="AW52" s="52">
        <f>VLOOKUP($A52,'RevPAR Raw Data'!$B$6:$BE$43,'RevPAR Raw Data'!AJ$1,FALSE)</f>
        <v>59.711503192346598</v>
      </c>
      <c r="AX52" s="52">
        <f>VLOOKUP($A52,'RevPAR Raw Data'!$B$6:$BE$43,'RevPAR Raw Data'!AK$1,FALSE)</f>
        <v>63.727076058433298</v>
      </c>
      <c r="AY52" s="53">
        <f>VLOOKUP($A52,'RevPAR Raw Data'!$B$6:$BE$43,'RevPAR Raw Data'!AL$1,FALSE)</f>
        <v>57.743395417071298</v>
      </c>
      <c r="AZ52" s="52">
        <f>VLOOKUP($A52,'RevPAR Raw Data'!$B$6:$BE$43,'RevPAR Raw Data'!AN$1,FALSE)</f>
        <v>109.821827896977</v>
      </c>
      <c r="BA52" s="52">
        <f>VLOOKUP($A52,'RevPAR Raw Data'!$B$6:$BE$43,'RevPAR Raw Data'!AO$1,FALSE)</f>
        <v>120.873761627185</v>
      </c>
      <c r="BB52" s="53">
        <f>VLOOKUP($A52,'RevPAR Raw Data'!$B$6:$BE$43,'RevPAR Raw Data'!AP$1,FALSE)</f>
        <v>115.34779476208099</v>
      </c>
      <c r="BC52" s="54">
        <f>VLOOKUP($A52,'RevPAR Raw Data'!$B$6:$BE$43,'RevPAR Raw Data'!AR$1,FALSE)</f>
        <v>74.1971794674987</v>
      </c>
      <c r="BE52" s="47">
        <f>VLOOKUP($A52,'RevPAR Raw Data'!$B$6:$BE$43,'RevPAR Raw Data'!AT$1,FALSE)</f>
        <v>6.7936108389675898</v>
      </c>
      <c r="BF52" s="48">
        <f>VLOOKUP($A52,'RevPAR Raw Data'!$B$6:$BE$43,'RevPAR Raw Data'!AU$1,FALSE)</f>
        <v>-0.485039014885498</v>
      </c>
      <c r="BG52" s="48">
        <f>VLOOKUP($A52,'RevPAR Raw Data'!$B$6:$BE$43,'RevPAR Raw Data'!AV$1,FALSE)</f>
        <v>0.48671145870986499</v>
      </c>
      <c r="BH52" s="48">
        <f>VLOOKUP($A52,'RevPAR Raw Data'!$B$6:$BE$43,'RevPAR Raw Data'!AW$1,FALSE)</f>
        <v>-4.2679636394310396</v>
      </c>
      <c r="BI52" s="48">
        <f>VLOOKUP($A52,'RevPAR Raw Data'!$B$6:$BE$43,'RevPAR Raw Data'!AX$1,FALSE)</f>
        <v>-5.6307330197908598</v>
      </c>
      <c r="BJ52" s="49">
        <f>VLOOKUP($A52,'RevPAR Raw Data'!$B$6:$BE$43,'RevPAR Raw Data'!AY$1,FALSE)</f>
        <v>-1.0823807703730699</v>
      </c>
      <c r="BK52" s="48">
        <f>VLOOKUP($A52,'RevPAR Raw Data'!$B$6:$BE$43,'RevPAR Raw Data'!BA$1,FALSE)</f>
        <v>-2.19603542731691</v>
      </c>
      <c r="BL52" s="48">
        <f>VLOOKUP($A52,'RevPAR Raw Data'!$B$6:$BE$43,'RevPAR Raw Data'!BB$1,FALSE)</f>
        <v>-1.07553956621508</v>
      </c>
      <c r="BM52" s="49">
        <f>VLOOKUP($A52,'RevPAR Raw Data'!$B$6:$BE$43,'RevPAR Raw Data'!BC$1,FALSE)</f>
        <v>-1.6121322192533301</v>
      </c>
      <c r="BN52" s="50">
        <f>VLOOKUP($A52,'RevPAR Raw Data'!$B$6:$BE$43,'RevPAR Raw Data'!BE$1,FALSE)</f>
        <v>-1.32648323713524</v>
      </c>
    </row>
    <row r="53" spans="1:66" x14ac:dyDescent="0.25">
      <c r="A53" s="63" t="s">
        <v>83</v>
      </c>
      <c r="B53" s="47">
        <f>VLOOKUP($A53,'Occupancy Raw Data'!$B$8:$BE$45,'Occupancy Raw Data'!AG$3,FALSE)</f>
        <v>52.238534336326097</v>
      </c>
      <c r="C53" s="48">
        <f>VLOOKUP($A53,'Occupancy Raw Data'!$B$8:$BE$45,'Occupancy Raw Data'!AH$3,FALSE)</f>
        <v>63.867993205532599</v>
      </c>
      <c r="D53" s="48">
        <f>VLOOKUP($A53,'Occupancy Raw Data'!$B$8:$BE$45,'Occupancy Raw Data'!AI$3,FALSE)</f>
        <v>66.191458383887394</v>
      </c>
      <c r="E53" s="48">
        <f>VLOOKUP($A53,'Occupancy Raw Data'!$B$8:$BE$45,'Occupancy Raw Data'!AJ$3,FALSE)</f>
        <v>66.749575345789793</v>
      </c>
      <c r="F53" s="48">
        <f>VLOOKUP($A53,'Occupancy Raw Data'!$B$8:$BE$45,'Occupancy Raw Data'!AK$3,FALSE)</f>
        <v>63.679932055326297</v>
      </c>
      <c r="G53" s="49">
        <f>VLOOKUP($A53,'Occupancy Raw Data'!$B$8:$BE$45,'Occupancy Raw Data'!AL$3,FALSE)</f>
        <v>62.545498665372399</v>
      </c>
      <c r="H53" s="48">
        <f>VLOOKUP($A53,'Occupancy Raw Data'!$B$8:$BE$45,'Occupancy Raw Data'!AN$3,FALSE)</f>
        <v>68.1024023295316</v>
      </c>
      <c r="I53" s="48">
        <f>VLOOKUP($A53,'Occupancy Raw Data'!$B$8:$BE$45,'Occupancy Raw Data'!AO$3,FALSE)</f>
        <v>71.347973792768698</v>
      </c>
      <c r="J53" s="49">
        <f>VLOOKUP($A53,'Occupancy Raw Data'!$B$8:$BE$45,'Occupancy Raw Data'!AP$3,FALSE)</f>
        <v>69.725188061150206</v>
      </c>
      <c r="K53" s="50">
        <f>VLOOKUP($A53,'Occupancy Raw Data'!$B$8:$BE$45,'Occupancy Raw Data'!AR$3,FALSE)</f>
        <v>64.596838492737504</v>
      </c>
      <c r="M53" s="47">
        <f>VLOOKUP($A53,'Occupancy Raw Data'!$B$8:$BE$45,'Occupancy Raw Data'!AT$3,FALSE)</f>
        <v>-0.77247775797116003</v>
      </c>
      <c r="N53" s="48">
        <f>VLOOKUP($A53,'Occupancy Raw Data'!$B$8:$BE$45,'Occupancy Raw Data'!AU$3,FALSE)</f>
        <v>-2.56676465197808</v>
      </c>
      <c r="O53" s="48">
        <f>VLOOKUP($A53,'Occupancy Raw Data'!$B$8:$BE$45,'Occupancy Raw Data'!AV$3,FALSE)</f>
        <v>-2.556401947726</v>
      </c>
      <c r="P53" s="48">
        <f>VLOOKUP($A53,'Occupancy Raw Data'!$B$8:$BE$45,'Occupancy Raw Data'!AW$3,FALSE)</f>
        <v>-4.4607792252596896</v>
      </c>
      <c r="Q53" s="48">
        <f>VLOOKUP($A53,'Occupancy Raw Data'!$B$8:$BE$45,'Occupancy Raw Data'!AX$3,FALSE)</f>
        <v>-1.63910386013515</v>
      </c>
      <c r="R53" s="49">
        <f>VLOOKUP($A53,'Occupancy Raw Data'!$B$8:$BE$45,'Occupancy Raw Data'!AY$3,FALSE)</f>
        <v>-2.5000087066016499</v>
      </c>
      <c r="S53" s="48">
        <f>VLOOKUP($A53,'Occupancy Raw Data'!$B$8:$BE$45,'Occupancy Raw Data'!BA$3,FALSE)</f>
        <v>0.90956169808998</v>
      </c>
      <c r="T53" s="48">
        <f>VLOOKUP($A53,'Occupancy Raw Data'!$B$8:$BE$45,'Occupancy Raw Data'!BB$3,FALSE)</f>
        <v>-0.28377210485536503</v>
      </c>
      <c r="U53" s="49">
        <f>VLOOKUP($A53,'Occupancy Raw Data'!$B$8:$BE$45,'Occupancy Raw Data'!BC$3,FALSE)</f>
        <v>0.29546136071884899</v>
      </c>
      <c r="V53" s="50">
        <f>VLOOKUP($A53,'Occupancy Raw Data'!$B$8:$BE$45,'Occupancy Raw Data'!BE$3,FALSE)</f>
        <v>-1.65702870537911</v>
      </c>
      <c r="X53" s="51">
        <f>VLOOKUP($A53,'ADR Raw Data'!$B$6:$BE$43,'ADR Raw Data'!AG$1,FALSE)</f>
        <v>103.13660434328099</v>
      </c>
      <c r="Y53" s="52">
        <f>VLOOKUP($A53,'ADR Raw Data'!$B$6:$BE$43,'ADR Raw Data'!AH$1,FALSE)</f>
        <v>109.054969604863</v>
      </c>
      <c r="Z53" s="52">
        <f>VLOOKUP($A53,'ADR Raw Data'!$B$6:$BE$43,'ADR Raw Data'!AI$1,FALSE)</f>
        <v>112.189964256255</v>
      </c>
      <c r="AA53" s="52">
        <f>VLOOKUP($A53,'ADR Raw Data'!$B$6:$BE$43,'ADR Raw Data'!AJ$1,FALSE)</f>
        <v>112.14591838589401</v>
      </c>
      <c r="AB53" s="52">
        <f>VLOOKUP($A53,'ADR Raw Data'!$B$6:$BE$43,'ADR Raw Data'!AK$1,FALSE)</f>
        <v>111.082794131656</v>
      </c>
      <c r="AC53" s="53">
        <f>VLOOKUP($A53,'ADR Raw Data'!$B$6:$BE$43,'ADR Raw Data'!AL$1,FALSE)</f>
        <v>109.802567410281</v>
      </c>
      <c r="AD53" s="52">
        <f>VLOOKUP($A53,'ADR Raw Data'!$B$6:$BE$43,'ADR Raw Data'!AN$1,FALSE)</f>
        <v>125.373109745234</v>
      </c>
      <c r="AE53" s="52">
        <f>VLOOKUP($A53,'ADR Raw Data'!$B$6:$BE$43,'ADR Raw Data'!AO$1,FALSE)</f>
        <v>128.33603094974899</v>
      </c>
      <c r="AF53" s="53">
        <f>VLOOKUP($A53,'ADR Raw Data'!$B$6:$BE$43,'ADR Raw Data'!AP$1,FALSE)</f>
        <v>126.889049897768</v>
      </c>
      <c r="AG53" s="54">
        <f>VLOOKUP($A53,'ADR Raw Data'!$B$6:$BE$43,'ADR Raw Data'!AR$1,FALSE)</f>
        <v>115.071990286703</v>
      </c>
      <c r="AI53" s="47">
        <f>VLOOKUP($A53,'ADR Raw Data'!$B$6:$BE$43,'ADR Raw Data'!AT$1,FALSE)</f>
        <v>0.326241575212943</v>
      </c>
      <c r="AJ53" s="48">
        <f>VLOOKUP($A53,'ADR Raw Data'!$B$6:$BE$43,'ADR Raw Data'!AU$1,FALSE)</f>
        <v>5.6317976157250396</v>
      </c>
      <c r="AK53" s="48">
        <f>VLOOKUP($A53,'ADR Raw Data'!$B$6:$BE$43,'ADR Raw Data'!AV$1,FALSE)</f>
        <v>6.9898992312289199</v>
      </c>
      <c r="AL53" s="48">
        <f>VLOOKUP($A53,'ADR Raw Data'!$B$6:$BE$43,'ADR Raw Data'!AW$1,FALSE)</f>
        <v>4.1746738472609799</v>
      </c>
      <c r="AM53" s="48">
        <f>VLOOKUP($A53,'ADR Raw Data'!$B$6:$BE$43,'ADR Raw Data'!AX$1,FALSE)</f>
        <v>-4.7486459740394098</v>
      </c>
      <c r="AN53" s="49">
        <f>VLOOKUP($A53,'ADR Raw Data'!$B$6:$BE$43,'ADR Raw Data'!AY$1,FALSE)</f>
        <v>2.4486634978047599</v>
      </c>
      <c r="AO53" s="48">
        <f>VLOOKUP($A53,'ADR Raw Data'!$B$6:$BE$43,'ADR Raw Data'!BA$1,FALSE)</f>
        <v>2.99504353341367</v>
      </c>
      <c r="AP53" s="48">
        <f>VLOOKUP($A53,'ADR Raw Data'!$B$6:$BE$43,'ADR Raw Data'!BB$1,FALSE)</f>
        <v>-0.42192191657355999</v>
      </c>
      <c r="AQ53" s="49">
        <f>VLOOKUP($A53,'ADR Raw Data'!$B$6:$BE$43,'ADR Raw Data'!BC$1,FALSE)</f>
        <v>1.18094164650331</v>
      </c>
      <c r="AR53" s="50">
        <f>VLOOKUP($A53,'ADR Raw Data'!$B$6:$BE$43,'ADR Raw Data'!BE$1,FALSE)</f>
        <v>2.1079226965324498</v>
      </c>
      <c r="AT53" s="51">
        <f>VLOOKUP($A53,'RevPAR Raw Data'!$B$6:$BE$43,'RevPAR Raw Data'!AG$1,FALSE)</f>
        <v>53.877050473186102</v>
      </c>
      <c r="AU53" s="52">
        <f>VLOOKUP($A53,'RevPAR Raw Data'!$B$6:$BE$43,'RevPAR Raw Data'!AH$1,FALSE)</f>
        <v>69.651220577529699</v>
      </c>
      <c r="AV53" s="52">
        <f>VLOOKUP($A53,'RevPAR Raw Data'!$B$6:$BE$43,'RevPAR Raw Data'!AI$1,FALSE)</f>
        <v>74.260173501577199</v>
      </c>
      <c r="AW53" s="52">
        <f>VLOOKUP($A53,'RevPAR Raw Data'!$B$6:$BE$43,'RevPAR Raw Data'!AJ$1,FALSE)</f>
        <v>74.856924290220803</v>
      </c>
      <c r="AX53" s="52">
        <f>VLOOKUP($A53,'RevPAR Raw Data'!$B$6:$BE$43,'RevPAR Raw Data'!AK$1,FALSE)</f>
        <v>70.737447828197006</v>
      </c>
      <c r="AY53" s="53">
        <f>VLOOKUP($A53,'RevPAR Raw Data'!$B$6:$BE$43,'RevPAR Raw Data'!AL$1,FALSE)</f>
        <v>68.676563334142102</v>
      </c>
      <c r="AZ53" s="52">
        <f>VLOOKUP($A53,'RevPAR Raw Data'!$B$6:$BE$43,'RevPAR Raw Data'!AN$1,FALSE)</f>
        <v>85.382099611744707</v>
      </c>
      <c r="BA53" s="52">
        <f>VLOOKUP($A53,'RevPAR Raw Data'!$B$6:$BE$43,'RevPAR Raw Data'!AO$1,FALSE)</f>
        <v>91.565157728706595</v>
      </c>
      <c r="BB53" s="53">
        <f>VLOOKUP($A53,'RevPAR Raw Data'!$B$6:$BE$43,'RevPAR Raw Data'!AP$1,FALSE)</f>
        <v>88.473628670225594</v>
      </c>
      <c r="BC53" s="54">
        <f>VLOOKUP($A53,'RevPAR Raw Data'!$B$6:$BE$43,'RevPAR Raw Data'!AR$1,FALSE)</f>
        <v>74.332867715880298</v>
      </c>
      <c r="BE53" s="47">
        <f>VLOOKUP($A53,'RevPAR Raw Data'!$B$6:$BE$43,'RevPAR Raw Data'!AT$1,FALSE)</f>
        <v>-0.44875632636399099</v>
      </c>
      <c r="BF53" s="48">
        <f>VLOOKUP($A53,'RevPAR Raw Data'!$B$6:$BE$43,'RevPAR Raw Data'!AU$1,FALSE)</f>
        <v>2.9204779732755801</v>
      </c>
      <c r="BG53" s="48">
        <f>VLOOKUP($A53,'RevPAR Raw Data'!$B$6:$BE$43,'RevPAR Raw Data'!AV$1,FALSE)</f>
        <v>4.2548073634116896</v>
      </c>
      <c r="BH53" s="48">
        <f>VLOOKUP($A53,'RevPAR Raw Data'!$B$6:$BE$43,'RevPAR Raw Data'!AW$1,FALSE)</f>
        <v>-0.47232836169967302</v>
      </c>
      <c r="BI53" s="48">
        <f>VLOOKUP($A53,'RevPAR Raw Data'!$B$6:$BE$43,'RevPAR Raw Data'!AX$1,FALSE)</f>
        <v>-6.3099145947099302</v>
      </c>
      <c r="BJ53" s="49">
        <f>VLOOKUP($A53,'RevPAR Raw Data'!$B$6:$BE$43,'RevPAR Raw Data'!AY$1,FALSE)</f>
        <v>-0.112562009437381</v>
      </c>
      <c r="BK53" s="48">
        <f>VLOOKUP($A53,'RevPAR Raw Data'!$B$6:$BE$43,'RevPAR Raw Data'!BA$1,FALSE)</f>
        <v>3.9318470003247001</v>
      </c>
      <c r="BL53" s="48">
        <f>VLOOKUP($A53,'RevPAR Raw Data'!$B$6:$BE$43,'RevPAR Raw Data'!BB$1,FALSE)</f>
        <v>-0.70449672472541802</v>
      </c>
      <c r="BM53" s="49">
        <f>VLOOKUP($A53,'RevPAR Raw Data'!$B$6:$BE$43,'RevPAR Raw Data'!BC$1,FALSE)</f>
        <v>1.47989223348021</v>
      </c>
      <c r="BN53" s="50">
        <f>VLOOKUP($A53,'RevPAR Raw Data'!$B$6:$BE$43,'RevPAR Raw Data'!BE$1,FALSE)</f>
        <v>0.41596510698459699</v>
      </c>
    </row>
    <row r="54" spans="1:66" x14ac:dyDescent="0.25">
      <c r="A54" s="66" t="s">
        <v>84</v>
      </c>
      <c r="B54" s="47">
        <f>VLOOKUP($A54,'Occupancy Raw Data'!$B$8:$BE$45,'Occupancy Raw Data'!AG$3,FALSE)</f>
        <v>53.800897069959802</v>
      </c>
      <c r="C54" s="48">
        <f>VLOOKUP($A54,'Occupancy Raw Data'!$B$8:$BE$45,'Occupancy Raw Data'!AH$3,FALSE)</f>
        <v>59.981359585250701</v>
      </c>
      <c r="D54" s="48">
        <f>VLOOKUP($A54,'Occupancy Raw Data'!$B$8:$BE$45,'Occupancy Raw Data'!AI$3,FALSE)</f>
        <v>61.527931496475702</v>
      </c>
      <c r="E54" s="48">
        <f>VLOOKUP($A54,'Occupancy Raw Data'!$B$8:$BE$45,'Occupancy Raw Data'!AJ$3,FALSE)</f>
        <v>64.085163394885498</v>
      </c>
      <c r="F54" s="48">
        <f>VLOOKUP($A54,'Occupancy Raw Data'!$B$8:$BE$45,'Occupancy Raw Data'!AK$3,FALSE)</f>
        <v>66.155996970932605</v>
      </c>
      <c r="G54" s="49">
        <f>VLOOKUP($A54,'Occupancy Raw Data'!$B$8:$BE$45,'Occupancy Raw Data'!AL$3,FALSE)</f>
        <v>61.110269703500897</v>
      </c>
      <c r="H54" s="48">
        <f>VLOOKUP($A54,'Occupancy Raw Data'!$B$8:$BE$45,'Occupancy Raw Data'!AN$3,FALSE)</f>
        <v>76.730456026058604</v>
      </c>
      <c r="I54" s="48">
        <f>VLOOKUP($A54,'Occupancy Raw Data'!$B$8:$BE$45,'Occupancy Raw Data'!AO$3,FALSE)</f>
        <v>76.515239646347098</v>
      </c>
      <c r="J54" s="49">
        <f>VLOOKUP($A54,'Occupancy Raw Data'!$B$8:$BE$45,'Occupancy Raw Data'!AP$3,FALSE)</f>
        <v>76.622847836202794</v>
      </c>
      <c r="K54" s="50">
        <f>VLOOKUP($A54,'Occupancy Raw Data'!$B$8:$BE$45,'Occupancy Raw Data'!AR$3,FALSE)</f>
        <v>65.547043312621099</v>
      </c>
      <c r="M54" s="47">
        <f>VLOOKUP($A54,'Occupancy Raw Data'!$B$8:$BE$45,'Occupancy Raw Data'!AT$3,FALSE)</f>
        <v>26.172589482497798</v>
      </c>
      <c r="N54" s="48">
        <f>VLOOKUP($A54,'Occupancy Raw Data'!$B$8:$BE$45,'Occupancy Raw Data'!AU$3,FALSE)</f>
        <v>12.602415991740401</v>
      </c>
      <c r="O54" s="48">
        <f>VLOOKUP($A54,'Occupancy Raw Data'!$B$8:$BE$45,'Occupancy Raw Data'!AV$3,FALSE)</f>
        <v>15.2847400269922</v>
      </c>
      <c r="P54" s="48">
        <f>VLOOKUP($A54,'Occupancy Raw Data'!$B$8:$BE$45,'Occupancy Raw Data'!AW$3,FALSE)</f>
        <v>12.291436808119601</v>
      </c>
      <c r="Q54" s="48">
        <f>VLOOKUP($A54,'Occupancy Raw Data'!$B$8:$BE$45,'Occupancy Raw Data'!AX$3,FALSE)</f>
        <v>14.8648307966084</v>
      </c>
      <c r="R54" s="49">
        <f>VLOOKUP($A54,'Occupancy Raw Data'!$B$8:$BE$45,'Occupancy Raw Data'!AY$3,FALSE)</f>
        <v>15.7589922123879</v>
      </c>
      <c r="S54" s="48">
        <f>VLOOKUP($A54,'Occupancy Raw Data'!$B$8:$BE$45,'Occupancy Raw Data'!BA$3,FALSE)</f>
        <v>21.824184839717301</v>
      </c>
      <c r="T54" s="48">
        <f>VLOOKUP($A54,'Occupancy Raw Data'!$B$8:$BE$45,'Occupancy Raw Data'!BB$3,FALSE)</f>
        <v>18.004885129159401</v>
      </c>
      <c r="U54" s="49">
        <f>VLOOKUP($A54,'Occupancy Raw Data'!$B$8:$BE$45,'Occupancy Raw Data'!BC$3,FALSE)</f>
        <v>19.886804905842801</v>
      </c>
      <c r="V54" s="50">
        <f>VLOOKUP($A54,'Occupancy Raw Data'!$B$8:$BE$45,'Occupancy Raw Data'!BE$3,FALSE)</f>
        <v>17.110767980670499</v>
      </c>
      <c r="X54" s="51">
        <f>VLOOKUP($A54,'ADR Raw Data'!$B$6:$BE$43,'ADR Raw Data'!AG$1,FALSE)</f>
        <v>113.6956236466</v>
      </c>
      <c r="Y54" s="52">
        <f>VLOOKUP($A54,'ADR Raw Data'!$B$6:$BE$43,'ADR Raw Data'!AH$1,FALSE)</f>
        <v>116.60730989608599</v>
      </c>
      <c r="Z54" s="52">
        <f>VLOOKUP($A54,'ADR Raw Data'!$B$6:$BE$43,'ADR Raw Data'!AI$1,FALSE)</f>
        <v>118.069455147928</v>
      </c>
      <c r="AA54" s="52">
        <f>VLOOKUP($A54,'ADR Raw Data'!$B$6:$BE$43,'ADR Raw Data'!AJ$1,FALSE)</f>
        <v>121.89390264963799</v>
      </c>
      <c r="AB54" s="52">
        <f>VLOOKUP($A54,'ADR Raw Data'!$B$6:$BE$43,'ADR Raw Data'!AK$1,FALSE)</f>
        <v>141.516938452056</v>
      </c>
      <c r="AC54" s="53">
        <f>VLOOKUP($A54,'ADR Raw Data'!$B$6:$BE$43,'ADR Raw Data'!AL$1,FALSE)</f>
        <v>122.89111430968001</v>
      </c>
      <c r="AD54" s="52">
        <f>VLOOKUP($A54,'ADR Raw Data'!$B$6:$BE$43,'ADR Raw Data'!AN$1,FALSE)</f>
        <v>190.58458439146401</v>
      </c>
      <c r="AE54" s="52">
        <f>VLOOKUP($A54,'ADR Raw Data'!$B$6:$BE$43,'ADR Raw Data'!AO$1,FALSE)</f>
        <v>190.04484320954799</v>
      </c>
      <c r="AF54" s="53">
        <f>VLOOKUP($A54,'ADR Raw Data'!$B$6:$BE$43,'ADR Raw Data'!AP$1,FALSE)</f>
        <v>190.315092803461</v>
      </c>
      <c r="AG54" s="54">
        <f>VLOOKUP($A54,'ADR Raw Data'!$B$6:$BE$43,'ADR Raw Data'!AR$1,FALSE)</f>
        <v>145.43365412436501</v>
      </c>
      <c r="AI54" s="47">
        <f>VLOOKUP($A54,'ADR Raw Data'!$B$6:$BE$43,'ADR Raw Data'!AT$1,FALSE)</f>
        <v>7.0472340315851802</v>
      </c>
      <c r="AJ54" s="48">
        <f>VLOOKUP($A54,'ADR Raw Data'!$B$6:$BE$43,'ADR Raw Data'!AU$1,FALSE)</f>
        <v>6.59785063643589</v>
      </c>
      <c r="AK54" s="48">
        <f>VLOOKUP($A54,'ADR Raw Data'!$B$6:$BE$43,'ADR Raw Data'!AV$1,FALSE)</f>
        <v>7.7455907474474497</v>
      </c>
      <c r="AL54" s="48">
        <f>VLOOKUP($A54,'ADR Raw Data'!$B$6:$BE$43,'ADR Raw Data'!AW$1,FALSE)</f>
        <v>5.43215277638628</v>
      </c>
      <c r="AM54" s="48">
        <f>VLOOKUP($A54,'ADR Raw Data'!$B$6:$BE$43,'ADR Raw Data'!AX$1,FALSE)</f>
        <v>5.73481123590782</v>
      </c>
      <c r="AN54" s="49">
        <f>VLOOKUP($A54,'ADR Raw Data'!$B$6:$BE$43,'ADR Raw Data'!AY$1,FALSE)</f>
        <v>6.3064596358826499</v>
      </c>
      <c r="AO54" s="48">
        <f>VLOOKUP($A54,'ADR Raw Data'!$B$6:$BE$43,'ADR Raw Data'!BA$1,FALSE)</f>
        <v>34.3795311040965</v>
      </c>
      <c r="AP54" s="48">
        <f>VLOOKUP($A54,'ADR Raw Data'!$B$6:$BE$43,'ADR Raw Data'!BB$1,FALSE)</f>
        <v>36.411375155807299</v>
      </c>
      <c r="AQ54" s="49">
        <f>VLOOKUP($A54,'ADR Raw Data'!$B$6:$BE$43,'ADR Raw Data'!BC$1,FALSE)</f>
        <v>35.404200530184298</v>
      </c>
      <c r="AR54" s="50">
        <f>VLOOKUP($A54,'ADR Raw Data'!$B$6:$BE$43,'ADR Raw Data'!BE$1,FALSE)</f>
        <v>17.5261916593637</v>
      </c>
      <c r="AT54" s="51">
        <f>VLOOKUP($A54,'RevPAR Raw Data'!$B$6:$BE$43,'RevPAR Raw Data'!AG$1,FALSE)</f>
        <v>61.1692654511562</v>
      </c>
      <c r="AU54" s="52">
        <f>VLOOKUP($A54,'RevPAR Raw Data'!$B$6:$BE$43,'RevPAR Raw Data'!AH$1,FALSE)</f>
        <v>69.942649851459095</v>
      </c>
      <c r="AV54" s="52">
        <f>VLOOKUP($A54,'RevPAR Raw Data'!$B$6:$BE$43,'RevPAR Raw Data'!AI$1,FALSE)</f>
        <v>72.645693481679899</v>
      </c>
      <c r="AW54" s="52">
        <f>VLOOKUP($A54,'RevPAR Raw Data'!$B$6:$BE$43,'RevPAR Raw Data'!AJ$1,FALSE)</f>
        <v>78.115906681423596</v>
      </c>
      <c r="AX54" s="52">
        <f>VLOOKUP($A54,'RevPAR Raw Data'!$B$6:$BE$43,'RevPAR Raw Data'!AK$1,FALSE)</f>
        <v>93.621941515698694</v>
      </c>
      <c r="AY54" s="53">
        <f>VLOOKUP($A54,'RevPAR Raw Data'!$B$6:$BE$43,'RevPAR Raw Data'!AL$1,FALSE)</f>
        <v>75.099091396283498</v>
      </c>
      <c r="AZ54" s="52">
        <f>VLOOKUP($A54,'RevPAR Raw Data'!$B$6:$BE$43,'RevPAR Raw Data'!AN$1,FALSE)</f>
        <v>146.236420718939</v>
      </c>
      <c r="BA54" s="52">
        <f>VLOOKUP($A54,'RevPAR Raw Data'!$B$6:$BE$43,'RevPAR Raw Data'!AO$1,FALSE)</f>
        <v>145.41326721730999</v>
      </c>
      <c r="BB54" s="53">
        <f>VLOOKUP($A54,'RevPAR Raw Data'!$B$6:$BE$43,'RevPAR Raw Data'!AP$1,FALSE)</f>
        <v>145.82484396812399</v>
      </c>
      <c r="BC54" s="54">
        <f>VLOOKUP($A54,'RevPAR Raw Data'!$B$6:$BE$43,'RevPAR Raw Data'!AR$1,FALSE)</f>
        <v>95.327460260025404</v>
      </c>
      <c r="BE54" s="47">
        <f>VLOOKUP($A54,'RevPAR Raw Data'!$B$6:$BE$43,'RevPAR Raw Data'!AT$1,FALSE)</f>
        <v>35.064267147040702</v>
      </c>
      <c r="BF54" s="48">
        <f>VLOOKUP($A54,'RevPAR Raw Data'!$B$6:$BE$43,'RevPAR Raw Data'!AU$1,FALSE)</f>
        <v>20.031755211893699</v>
      </c>
      <c r="BG54" s="48">
        <f>VLOOKUP($A54,'RevPAR Raw Data'!$B$6:$BE$43,'RevPAR Raw Data'!AV$1,FALSE)</f>
        <v>24.214224183741798</v>
      </c>
      <c r="BH54" s="48">
        <f>VLOOKUP($A54,'RevPAR Raw Data'!$B$6:$BE$43,'RevPAR Raw Data'!AW$1,FALSE)</f>
        <v>18.391279210335899</v>
      </c>
      <c r="BI54" s="48">
        <f>VLOOKUP($A54,'RevPAR Raw Data'!$B$6:$BE$43,'RevPAR Raw Data'!AX$1,FALSE)</f>
        <v>21.4521120192388</v>
      </c>
      <c r="BJ54" s="49">
        <f>VLOOKUP($A54,'RevPAR Raw Data'!$B$6:$BE$43,'RevPAR Raw Data'!AY$1,FALSE)</f>
        <v>23.0592863311667</v>
      </c>
      <c r="BK54" s="48">
        <f>VLOOKUP($A54,'RevPAR Raw Data'!$B$6:$BE$43,'RevPAR Raw Data'!BA$1,FALSE)</f>
        <v>63.706768359000002</v>
      </c>
      <c r="BL54" s="48">
        <f>VLOOKUP($A54,'RevPAR Raw Data'!$B$6:$BE$43,'RevPAR Raw Data'!BB$1,FALSE)</f>
        <v>60.972086555717198</v>
      </c>
      <c r="BM54" s="49">
        <f>VLOOKUP($A54,'RevPAR Raw Data'!$B$6:$BE$43,'RevPAR Raw Data'!BC$1,FALSE)</f>
        <v>62.3317697239384</v>
      </c>
      <c r="BN54" s="50">
        <f>VLOOKUP($A54,'RevPAR Raw Data'!$B$6:$BE$43,'RevPAR Raw Data'!BE$1,FALSE)</f>
        <v>37.635825630715701</v>
      </c>
    </row>
    <row r="55" spans="1:66" x14ac:dyDescent="0.25">
      <c r="A55" s="63" t="s">
        <v>85</v>
      </c>
      <c r="B55" s="47">
        <f>VLOOKUP($A55,'Occupancy Raw Data'!$B$8:$BE$45,'Occupancy Raw Data'!AG$3,FALSE)</f>
        <v>43.410852713178201</v>
      </c>
      <c r="C55" s="48">
        <f>VLOOKUP($A55,'Occupancy Raw Data'!$B$8:$BE$45,'Occupancy Raw Data'!AH$3,FALSE)</f>
        <v>54.263565891472801</v>
      </c>
      <c r="D55" s="48">
        <f>VLOOKUP($A55,'Occupancy Raw Data'!$B$8:$BE$45,'Occupancy Raw Data'!AI$3,FALSE)</f>
        <v>58.5109819121447</v>
      </c>
      <c r="E55" s="48">
        <f>VLOOKUP($A55,'Occupancy Raw Data'!$B$8:$BE$45,'Occupancy Raw Data'!AJ$3,FALSE)</f>
        <v>57.412790697674403</v>
      </c>
      <c r="F55" s="48">
        <f>VLOOKUP($A55,'Occupancy Raw Data'!$B$8:$BE$45,'Occupancy Raw Data'!AK$3,FALSE)</f>
        <v>53.924418604651102</v>
      </c>
      <c r="G55" s="49">
        <f>VLOOKUP($A55,'Occupancy Raw Data'!$B$8:$BE$45,'Occupancy Raw Data'!AL$3,FALSE)</f>
        <v>53.504521963824203</v>
      </c>
      <c r="H55" s="48">
        <f>VLOOKUP($A55,'Occupancy Raw Data'!$B$8:$BE$45,'Occupancy Raw Data'!AN$3,FALSE)</f>
        <v>59.383074935400501</v>
      </c>
      <c r="I55" s="48">
        <f>VLOOKUP($A55,'Occupancy Raw Data'!$B$8:$BE$45,'Occupancy Raw Data'!AO$3,FALSE)</f>
        <v>58.430232558139501</v>
      </c>
      <c r="J55" s="49">
        <f>VLOOKUP($A55,'Occupancy Raw Data'!$B$8:$BE$45,'Occupancy Raw Data'!AP$3,FALSE)</f>
        <v>58.906653746769997</v>
      </c>
      <c r="K55" s="50">
        <f>VLOOKUP($A55,'Occupancy Raw Data'!$B$8:$BE$45,'Occupancy Raw Data'!AR$3,FALSE)</f>
        <v>55.047988187523003</v>
      </c>
      <c r="M55" s="47">
        <f>VLOOKUP($A55,'Occupancy Raw Data'!$B$8:$BE$45,'Occupancy Raw Data'!AT$3,FALSE)</f>
        <v>-6.34600001150993</v>
      </c>
      <c r="N55" s="48">
        <f>VLOOKUP($A55,'Occupancy Raw Data'!$B$8:$BE$45,'Occupancy Raw Data'!AU$3,FALSE)</f>
        <v>-9.9686426031286501</v>
      </c>
      <c r="O55" s="48">
        <f>VLOOKUP($A55,'Occupancy Raw Data'!$B$8:$BE$45,'Occupancy Raw Data'!AV$3,FALSE)</f>
        <v>-8.4121123422071005</v>
      </c>
      <c r="P55" s="48">
        <f>VLOOKUP($A55,'Occupancy Raw Data'!$B$8:$BE$45,'Occupancy Raw Data'!AW$3,FALSE)</f>
        <v>-11.724037160083601</v>
      </c>
      <c r="Q55" s="48">
        <f>VLOOKUP($A55,'Occupancy Raw Data'!$B$8:$BE$45,'Occupancy Raw Data'!AX$3,FALSE)</f>
        <v>-10.8874833863427</v>
      </c>
      <c r="R55" s="49">
        <f>VLOOKUP($A55,'Occupancy Raw Data'!$B$8:$BE$45,'Occupancy Raw Data'!AY$3,FALSE)</f>
        <v>-9.6390185233489891</v>
      </c>
      <c r="S55" s="48">
        <f>VLOOKUP($A55,'Occupancy Raw Data'!$B$8:$BE$45,'Occupancy Raw Data'!BA$3,FALSE)</f>
        <v>-6.4676337331848703</v>
      </c>
      <c r="T55" s="48">
        <f>VLOOKUP($A55,'Occupancy Raw Data'!$B$8:$BE$45,'Occupancy Raw Data'!BB$3,FALSE)</f>
        <v>-7.1379514279718403</v>
      </c>
      <c r="U55" s="49">
        <f>VLOOKUP($A55,'Occupancy Raw Data'!$B$8:$BE$45,'Occupancy Raw Data'!BC$3,FALSE)</f>
        <v>-6.8012871713005598</v>
      </c>
      <c r="V55" s="50">
        <f>VLOOKUP($A55,'Occupancy Raw Data'!$B$8:$BE$45,'Occupancy Raw Data'!BE$3,FALSE)</f>
        <v>-8.7899180817305194</v>
      </c>
      <c r="X55" s="51">
        <f>VLOOKUP($A55,'ADR Raw Data'!$B$6:$BE$43,'ADR Raw Data'!AG$1,FALSE)</f>
        <v>85.935944940476105</v>
      </c>
      <c r="Y55" s="52">
        <f>VLOOKUP($A55,'ADR Raw Data'!$B$6:$BE$43,'ADR Raw Data'!AH$1,FALSE)</f>
        <v>92.319348214285696</v>
      </c>
      <c r="Z55" s="52">
        <f>VLOOKUP($A55,'ADR Raw Data'!$B$6:$BE$43,'ADR Raw Data'!AI$1,FALSE)</f>
        <v>93.173952525531305</v>
      </c>
      <c r="AA55" s="52">
        <f>VLOOKUP($A55,'ADR Raw Data'!$B$6:$BE$43,'ADR Raw Data'!AJ$1,FALSE)</f>
        <v>91.918762306610404</v>
      </c>
      <c r="AB55" s="52">
        <f>VLOOKUP($A55,'ADR Raw Data'!$B$6:$BE$43,'ADR Raw Data'!AK$1,FALSE)</f>
        <v>91.869032644504301</v>
      </c>
      <c r="AC55" s="53">
        <f>VLOOKUP($A55,'ADR Raw Data'!$B$6:$BE$43,'ADR Raw Data'!AL$1,FALSE)</f>
        <v>91.293689103531506</v>
      </c>
      <c r="AD55" s="52">
        <f>VLOOKUP($A55,'ADR Raw Data'!$B$6:$BE$43,'ADR Raw Data'!AN$1,FALSE)</f>
        <v>101.347750883872</v>
      </c>
      <c r="AE55" s="52">
        <f>VLOOKUP($A55,'ADR Raw Data'!$B$6:$BE$43,'ADR Raw Data'!AO$1,FALSE)</f>
        <v>102.432421227197</v>
      </c>
      <c r="AF55" s="53">
        <f>VLOOKUP($A55,'ADR Raw Data'!$B$6:$BE$43,'ADR Raw Data'!AP$1,FALSE)</f>
        <v>101.88569979437899</v>
      </c>
      <c r="AG55" s="54">
        <f>VLOOKUP($A55,'ADR Raw Data'!$B$6:$BE$43,'ADR Raw Data'!AR$1,FALSE)</f>
        <v>94.532109807208698</v>
      </c>
      <c r="AI55" s="47">
        <f>VLOOKUP($A55,'ADR Raw Data'!$B$6:$BE$43,'ADR Raw Data'!AT$1,FALSE)</f>
        <v>0.90584375048313903</v>
      </c>
      <c r="AJ55" s="48">
        <f>VLOOKUP($A55,'ADR Raw Data'!$B$6:$BE$43,'ADR Raw Data'!AU$1,FALSE)</f>
        <v>5.0447369299468203</v>
      </c>
      <c r="AK55" s="48">
        <f>VLOOKUP($A55,'ADR Raw Data'!$B$6:$BE$43,'ADR Raw Data'!AV$1,FALSE)</f>
        <v>5.1391950123538903</v>
      </c>
      <c r="AL55" s="48">
        <f>VLOOKUP($A55,'ADR Raw Data'!$B$6:$BE$43,'ADR Raw Data'!AW$1,FALSE)</f>
        <v>3.6966280655980701</v>
      </c>
      <c r="AM55" s="48">
        <f>VLOOKUP($A55,'ADR Raw Data'!$B$6:$BE$43,'ADR Raw Data'!AX$1,FALSE)</f>
        <v>2.1586803332284998</v>
      </c>
      <c r="AN55" s="49">
        <f>VLOOKUP($A55,'ADR Raw Data'!$B$6:$BE$43,'ADR Raw Data'!AY$1,FALSE)</f>
        <v>3.5057507747571299</v>
      </c>
      <c r="AO55" s="48">
        <f>VLOOKUP($A55,'ADR Raw Data'!$B$6:$BE$43,'ADR Raw Data'!BA$1,FALSE)</f>
        <v>1.0167663008689201</v>
      </c>
      <c r="AP55" s="48">
        <f>VLOOKUP($A55,'ADR Raw Data'!$B$6:$BE$43,'ADR Raw Data'!BB$1,FALSE)</f>
        <v>2.1645946610076701</v>
      </c>
      <c r="AQ55" s="49">
        <f>VLOOKUP($A55,'ADR Raw Data'!$B$6:$BE$43,'ADR Raw Data'!BC$1,FALSE)</f>
        <v>1.58597071272312</v>
      </c>
      <c r="AR55" s="50">
        <f>VLOOKUP($A55,'ADR Raw Data'!$B$6:$BE$43,'ADR Raw Data'!BE$1,FALSE)</f>
        <v>2.95355413895299</v>
      </c>
      <c r="AT55" s="51">
        <f>VLOOKUP($A55,'RevPAR Raw Data'!$B$6:$BE$43,'RevPAR Raw Data'!AG$1,FALSE)</f>
        <v>37.3055264857881</v>
      </c>
      <c r="AU55" s="52">
        <f>VLOOKUP($A55,'RevPAR Raw Data'!$B$6:$BE$43,'RevPAR Raw Data'!AH$1,FALSE)</f>
        <v>50.095770348837199</v>
      </c>
      <c r="AV55" s="52">
        <f>VLOOKUP($A55,'RevPAR Raw Data'!$B$6:$BE$43,'RevPAR Raw Data'!AI$1,FALSE)</f>
        <v>54.516994509043897</v>
      </c>
      <c r="AW55" s="52">
        <f>VLOOKUP($A55,'RevPAR Raw Data'!$B$6:$BE$43,'RevPAR Raw Data'!AJ$1,FALSE)</f>
        <v>52.773126614987</v>
      </c>
      <c r="AX55" s="52">
        <f>VLOOKUP($A55,'RevPAR Raw Data'!$B$6:$BE$43,'RevPAR Raw Data'!AK$1,FALSE)</f>
        <v>49.539841731266101</v>
      </c>
      <c r="AY55" s="53">
        <f>VLOOKUP($A55,'RevPAR Raw Data'!$B$6:$BE$43,'RevPAR Raw Data'!AL$1,FALSE)</f>
        <v>48.846251937984398</v>
      </c>
      <c r="AZ55" s="52">
        <f>VLOOKUP($A55,'RevPAR Raw Data'!$B$6:$BE$43,'RevPAR Raw Data'!AN$1,FALSE)</f>
        <v>60.183410852713102</v>
      </c>
      <c r="BA55" s="52">
        <f>VLOOKUP($A55,'RevPAR Raw Data'!$B$6:$BE$43,'RevPAR Raw Data'!AO$1,FALSE)</f>
        <v>59.851501937984402</v>
      </c>
      <c r="BB55" s="53">
        <f>VLOOKUP($A55,'RevPAR Raw Data'!$B$6:$BE$43,'RevPAR Raw Data'!AP$1,FALSE)</f>
        <v>60.017456395348802</v>
      </c>
      <c r="BC55" s="54">
        <f>VLOOKUP($A55,'RevPAR Raw Data'!$B$6:$BE$43,'RevPAR Raw Data'!AR$1,FALSE)</f>
        <v>52.038024640088501</v>
      </c>
      <c r="BE55" s="47">
        <f>VLOOKUP($A55,'RevPAR Raw Data'!$B$6:$BE$43,'RevPAR Raw Data'!AT$1,FALSE)</f>
        <v>-5.4976411055367098</v>
      </c>
      <c r="BF55" s="48">
        <f>VLOOKUP($A55,'RevPAR Raw Data'!$B$6:$BE$43,'RevPAR Raw Data'!AU$1,FALSE)</f>
        <v>-5.4267974679962698</v>
      </c>
      <c r="BG55" s="48">
        <f>VLOOKUP($A55,'RevPAR Raw Data'!$B$6:$BE$43,'RevPAR Raw Data'!AV$1,FALSE)</f>
        <v>-3.7052321877775198</v>
      </c>
      <c r="BH55" s="48">
        <f>VLOOKUP($A55,'RevPAR Raw Data'!$B$6:$BE$43,'RevPAR Raw Data'!AW$1,FALSE)</f>
        <v>-8.4608031425663892</v>
      </c>
      <c r="BI55" s="48">
        <f>VLOOKUP($A55,'RevPAR Raw Data'!$B$6:$BE$43,'RevPAR Raw Data'!AX$1,FALSE)</f>
        <v>-8.9638290157587406</v>
      </c>
      <c r="BJ55" s="49">
        <f>VLOOKUP($A55,'RevPAR Raw Data'!$B$6:$BE$43,'RevPAR Raw Data'!AY$1,FALSE)</f>
        <v>-6.4711877151531496</v>
      </c>
      <c r="BK55" s="48">
        <f>VLOOKUP($A55,'RevPAR Raw Data'!$B$6:$BE$43,'RevPAR Raw Data'!BA$1,FALSE)</f>
        <v>-5.5166281525786101</v>
      </c>
      <c r="BL55" s="48">
        <f>VLOOKUP($A55,'RevPAR Raw Data'!$B$6:$BE$43,'RevPAR Raw Data'!BB$1,FALSE)</f>
        <v>-5.1278644824793602</v>
      </c>
      <c r="BM55" s="49">
        <f>VLOOKUP($A55,'RevPAR Raw Data'!$B$6:$BE$43,'RevPAR Raw Data'!BC$1,FALSE)</f>
        <v>-5.3231828812024498</v>
      </c>
      <c r="BN55" s="50">
        <f>VLOOKUP($A55,'RevPAR Raw Data'!$B$6:$BE$43,'RevPAR Raw Data'!BE$1,FALSE)</f>
        <v>-6.09597893209106</v>
      </c>
    </row>
    <row r="56" spans="1:66" ht="15" thickBot="1" x14ac:dyDescent="0.3">
      <c r="A56" s="63" t="s">
        <v>86</v>
      </c>
      <c r="B56" s="67">
        <f>VLOOKUP($A56,'Occupancy Raw Data'!$B$8:$BE$45,'Occupancy Raw Data'!AG$3,FALSE)</f>
        <v>51.9449452225766</v>
      </c>
      <c r="C56" s="68">
        <f>VLOOKUP($A56,'Occupancy Raw Data'!$B$8:$BE$45,'Occupancy Raw Data'!AH$3,FALSE)</f>
        <v>57.762446262654201</v>
      </c>
      <c r="D56" s="68">
        <f>VLOOKUP($A56,'Occupancy Raw Data'!$B$8:$BE$45,'Occupancy Raw Data'!AI$3,FALSE)</f>
        <v>61.024823186797903</v>
      </c>
      <c r="E56" s="68">
        <f>VLOOKUP($A56,'Occupancy Raw Data'!$B$8:$BE$45,'Occupancy Raw Data'!AJ$3,FALSE)</f>
        <v>65.074192206351398</v>
      </c>
      <c r="F56" s="68">
        <f>VLOOKUP($A56,'Occupancy Raw Data'!$B$8:$BE$45,'Occupancy Raw Data'!AK$3,FALSE)</f>
        <v>66.055332131465804</v>
      </c>
      <c r="G56" s="69">
        <f>VLOOKUP($A56,'Occupancy Raw Data'!$B$8:$BE$45,'Occupancy Raw Data'!AL$3,FALSE)</f>
        <v>60.372347801969198</v>
      </c>
      <c r="H56" s="68">
        <f>VLOOKUP($A56,'Occupancy Raw Data'!$B$8:$BE$45,'Occupancy Raw Data'!AN$3,FALSE)</f>
        <v>77.789313399778507</v>
      </c>
      <c r="I56" s="68">
        <f>VLOOKUP($A56,'Occupancy Raw Data'!$B$8:$BE$45,'Occupancy Raw Data'!AO$3,FALSE)</f>
        <v>80.367524916943495</v>
      </c>
      <c r="J56" s="69">
        <f>VLOOKUP($A56,'Occupancy Raw Data'!$B$8:$BE$45,'Occupancy Raw Data'!AP$3,FALSE)</f>
        <v>79.078419158361001</v>
      </c>
      <c r="K56" s="70">
        <f>VLOOKUP($A56,'Occupancy Raw Data'!$B$8:$BE$45,'Occupancy Raw Data'!AR$3,FALSE)</f>
        <v>65.723818387026498</v>
      </c>
      <c r="M56" s="67">
        <f>VLOOKUP($A56,'Occupancy Raw Data'!$B$8:$BE$45,'Occupancy Raw Data'!AT$3,FALSE)</f>
        <v>0.64442780882204098</v>
      </c>
      <c r="N56" s="68">
        <f>VLOOKUP($A56,'Occupancy Raw Data'!$B$8:$BE$45,'Occupancy Raw Data'!AU$3,FALSE)</f>
        <v>-5.5080826322077003</v>
      </c>
      <c r="O56" s="68">
        <f>VLOOKUP($A56,'Occupancy Raw Data'!$B$8:$BE$45,'Occupancy Raw Data'!AV$3,FALSE)</f>
        <v>-5.2402396409192198</v>
      </c>
      <c r="P56" s="68">
        <f>VLOOKUP($A56,'Occupancy Raw Data'!$B$8:$BE$45,'Occupancy Raw Data'!AW$3,FALSE)</f>
        <v>-6.0054019053073899</v>
      </c>
      <c r="Q56" s="68">
        <f>VLOOKUP($A56,'Occupancy Raw Data'!$B$8:$BE$45,'Occupancy Raw Data'!AX$3,FALSE)</f>
        <v>-4.3375694210064104</v>
      </c>
      <c r="R56" s="69">
        <f>VLOOKUP($A56,'Occupancy Raw Data'!$B$8:$BE$45,'Occupancy Raw Data'!AY$3,FALSE)</f>
        <v>-4.2971506276081497</v>
      </c>
      <c r="S56" s="68">
        <f>VLOOKUP($A56,'Occupancy Raw Data'!$B$8:$BE$45,'Occupancy Raw Data'!BA$3,FALSE)</f>
        <v>2.16284683731392</v>
      </c>
      <c r="T56" s="68">
        <f>VLOOKUP($A56,'Occupancy Raw Data'!$B$8:$BE$45,'Occupancy Raw Data'!BB$3,FALSE)</f>
        <v>7.8666293318242797</v>
      </c>
      <c r="U56" s="69">
        <f>VLOOKUP($A56,'Occupancy Raw Data'!$B$8:$BE$45,'Occupancy Raw Data'!BC$3,FALSE)</f>
        <v>4.9837658257995496</v>
      </c>
      <c r="V56" s="70">
        <f>VLOOKUP($A56,'Occupancy Raw Data'!$B$8:$BE$45,'Occupancy Raw Data'!BE$3,FALSE)</f>
        <v>-1.2854195451475201</v>
      </c>
      <c r="X56" s="71">
        <f>VLOOKUP($A56,'ADR Raw Data'!$B$6:$BE$43,'ADR Raw Data'!AG$1,FALSE)</f>
        <v>126.10894146699501</v>
      </c>
      <c r="Y56" s="72">
        <f>VLOOKUP($A56,'ADR Raw Data'!$B$6:$BE$43,'ADR Raw Data'!AH$1,FALSE)</f>
        <v>121.584077786447</v>
      </c>
      <c r="Z56" s="72">
        <f>VLOOKUP($A56,'ADR Raw Data'!$B$6:$BE$43,'ADR Raw Data'!AI$1,FALSE)</f>
        <v>122.703535393705</v>
      </c>
      <c r="AA56" s="72">
        <f>VLOOKUP($A56,'ADR Raw Data'!$B$6:$BE$43,'ADR Raw Data'!AJ$1,FALSE)</f>
        <v>128.228436867341</v>
      </c>
      <c r="AB56" s="72">
        <f>VLOOKUP($A56,'ADR Raw Data'!$B$6:$BE$43,'ADR Raw Data'!AK$1,FALSE)</f>
        <v>136.853189523959</v>
      </c>
      <c r="AC56" s="73">
        <f>VLOOKUP($A56,'ADR Raw Data'!$B$6:$BE$43,'ADR Raw Data'!AL$1,FALSE)</f>
        <v>127.362687064282</v>
      </c>
      <c r="AD56" s="72">
        <f>VLOOKUP($A56,'ADR Raw Data'!$B$6:$BE$43,'ADR Raw Data'!AN$1,FALSE)</f>
        <v>166.97741480558699</v>
      </c>
      <c r="AE56" s="72">
        <f>VLOOKUP($A56,'ADR Raw Data'!$B$6:$BE$43,'ADR Raw Data'!AO$1,FALSE)</f>
        <v>171.271425741721</v>
      </c>
      <c r="AF56" s="73">
        <f>VLOOKUP($A56,'ADR Raw Data'!$B$6:$BE$43,'ADR Raw Data'!AP$1,FALSE)</f>
        <v>169.159419925165</v>
      </c>
      <c r="AG56" s="74">
        <f>VLOOKUP($A56,'ADR Raw Data'!$B$6:$BE$43,'ADR Raw Data'!AR$1,FALSE)</f>
        <v>141.749615500489</v>
      </c>
      <c r="AI56" s="67">
        <f>VLOOKUP($A56,'ADR Raw Data'!$B$6:$BE$43,'ADR Raw Data'!AT$1,FALSE)</f>
        <v>19.956894021942801</v>
      </c>
      <c r="AJ56" s="68">
        <f>VLOOKUP($A56,'ADR Raw Data'!$B$6:$BE$43,'ADR Raw Data'!AU$1,FALSE)</f>
        <v>12.019192395327</v>
      </c>
      <c r="AK56" s="68">
        <f>VLOOKUP($A56,'ADR Raw Data'!$B$6:$BE$43,'ADR Raw Data'!AV$1,FALSE)</f>
        <v>10.149998866181599</v>
      </c>
      <c r="AL56" s="68">
        <f>VLOOKUP($A56,'ADR Raw Data'!$B$6:$BE$43,'ADR Raw Data'!AW$1,FALSE)</f>
        <v>12.1596272751929</v>
      </c>
      <c r="AM56" s="68">
        <f>VLOOKUP($A56,'ADR Raw Data'!$B$6:$BE$43,'ADR Raw Data'!AX$1,FALSE)</f>
        <v>12.6664056585502</v>
      </c>
      <c r="AN56" s="69">
        <f>VLOOKUP($A56,'ADR Raw Data'!$B$6:$BE$43,'ADR Raw Data'!AY$1,FALSE)</f>
        <v>13.047073356195501</v>
      </c>
      <c r="AO56" s="68">
        <f>VLOOKUP($A56,'ADR Raw Data'!$B$6:$BE$43,'ADR Raw Data'!BA$1,FALSE)</f>
        <v>22.789151250612999</v>
      </c>
      <c r="AP56" s="68">
        <f>VLOOKUP($A56,'ADR Raw Data'!$B$6:$BE$43,'ADR Raw Data'!BB$1,FALSE)</f>
        <v>21.347855519623302</v>
      </c>
      <c r="AQ56" s="69">
        <f>VLOOKUP($A56,'ADR Raw Data'!$B$6:$BE$43,'ADR Raw Data'!BC$1,FALSE)</f>
        <v>22.105021695767501</v>
      </c>
      <c r="AR56" s="70">
        <f>VLOOKUP($A56,'ADR Raw Data'!$B$6:$BE$43,'ADR Raw Data'!BE$1,FALSE)</f>
        <v>17.125099098883499</v>
      </c>
      <c r="AT56" s="71">
        <f>VLOOKUP($A56,'RevPAR Raw Data'!$B$6:$BE$43,'RevPAR Raw Data'!AG$1,FALSE)</f>
        <v>65.5072205658022</v>
      </c>
      <c r="AU56" s="72">
        <f>VLOOKUP($A56,'RevPAR Raw Data'!$B$6:$BE$43,'RevPAR Raw Data'!AH$1,FALSE)</f>
        <v>70.229937595340402</v>
      </c>
      <c r="AV56" s="72">
        <f>VLOOKUP($A56,'RevPAR Raw Data'!$B$6:$BE$43,'RevPAR Raw Data'!AI$1,FALSE)</f>
        <v>74.879615517958598</v>
      </c>
      <c r="AW56" s="72">
        <f>VLOOKUP($A56,'RevPAR Raw Data'!$B$6:$BE$43,'RevPAR Raw Data'!AJ$1,FALSE)</f>
        <v>83.443619470253694</v>
      </c>
      <c r="AX56" s="72">
        <f>VLOOKUP($A56,'RevPAR Raw Data'!$B$6:$BE$43,'RevPAR Raw Data'!AK$1,FALSE)</f>
        <v>90.398828872555796</v>
      </c>
      <c r="AY56" s="73">
        <f>VLOOKUP($A56,'RevPAR Raw Data'!$B$6:$BE$43,'RevPAR Raw Data'!AL$1,FALSE)</f>
        <v>76.891844404382098</v>
      </c>
      <c r="AZ56" s="72">
        <f>VLOOKUP($A56,'RevPAR Raw Data'!$B$6:$BE$43,'RevPAR Raw Data'!AN$1,FALSE)</f>
        <v>129.890584509966</v>
      </c>
      <c r="BA56" s="72">
        <f>VLOOKUP($A56,'RevPAR Raw Data'!$B$6:$BE$43,'RevPAR Raw Data'!AO$1,FALSE)</f>
        <v>137.64660575858201</v>
      </c>
      <c r="BB56" s="73">
        <f>VLOOKUP($A56,'RevPAR Raw Data'!$B$6:$BE$43,'RevPAR Raw Data'!AP$1,FALSE)</f>
        <v>133.76859513427399</v>
      </c>
      <c r="BC56" s="74">
        <f>VLOOKUP($A56,'RevPAR Raw Data'!$B$6:$BE$43,'RevPAR Raw Data'!AR$1,FALSE)</f>
        <v>93.1632598558501</v>
      </c>
      <c r="BE56" s="67">
        <f>VLOOKUP($A56,'RevPAR Raw Data'!$B$6:$BE$43,'RevPAR Raw Data'!AT$1,FALSE)</f>
        <v>20.7299296056194</v>
      </c>
      <c r="BF56" s="68">
        <f>VLOOKUP($A56,'RevPAR Raw Data'!$B$6:$BE$43,'RevPAR Raw Data'!AU$1,FALSE)</f>
        <v>5.8490827142606996</v>
      </c>
      <c r="BG56" s="68">
        <f>VLOOKUP($A56,'RevPAR Raw Data'!$B$6:$BE$43,'RevPAR Raw Data'!AV$1,FALSE)</f>
        <v>4.3778749611238696</v>
      </c>
      <c r="BH56" s="68">
        <f>VLOOKUP($A56,'RevPAR Raw Data'!$B$6:$BE$43,'RevPAR Raw Data'!AW$1,FALSE)</f>
        <v>5.42399088182282</v>
      </c>
      <c r="BI56" s="68">
        <f>VLOOKUP($A56,'RevPAR Raw Data'!$B$6:$BE$43,'RevPAR Raw Data'!AX$1,FALSE)</f>
        <v>7.7794220989579603</v>
      </c>
      <c r="BJ56" s="69">
        <f>VLOOKUP($A56,'RevPAR Raw Data'!$B$6:$BE$43,'RevPAR Raw Data'!AY$1,FALSE)</f>
        <v>8.1892703339771096</v>
      </c>
      <c r="BK56" s="68">
        <f>VLOOKUP($A56,'RevPAR Raw Data'!$B$6:$BE$43,'RevPAR Raw Data'!BA$1,FALSE)</f>
        <v>25.4448925250014</v>
      </c>
      <c r="BL56" s="68">
        <f>VLOOKUP($A56,'RevPAR Raw Data'!$B$6:$BE$43,'RevPAR Raw Data'!BB$1,FALSE)</f>
        <v>30.893841515469799</v>
      </c>
      <c r="BM56" s="69">
        <f>VLOOKUP($A56,'RevPAR Raw Data'!$B$6:$BE$43,'RevPAR Raw Data'!BC$1,FALSE)</f>
        <v>28.190450038626299</v>
      </c>
      <c r="BN56" s="70">
        <f>VLOOKUP($A56,'RevPAR Raw Data'!$B$6:$BE$43,'RevPAR Raw Data'!BE$1,FALSE)</f>
        <v>15.619550182793001</v>
      </c>
    </row>
    <row r="57" spans="1:66" ht="14.25" customHeight="1" x14ac:dyDescent="0.25">
      <c r="A57" s="170" t="s">
        <v>123</v>
      </c>
      <c r="B57" s="170"/>
      <c r="C57" s="170"/>
      <c r="D57" s="170"/>
      <c r="E57" s="170"/>
      <c r="F57" s="170"/>
      <c r="G57" s="170"/>
      <c r="H57" s="170"/>
      <c r="I57" s="170"/>
      <c r="J57" s="170"/>
      <c r="K57" s="170"/>
    </row>
    <row r="58" spans="1:66" x14ac:dyDescent="0.25">
      <c r="A58" s="170"/>
      <c r="B58" s="170"/>
      <c r="C58" s="170"/>
      <c r="D58" s="170"/>
      <c r="E58" s="170"/>
      <c r="F58" s="170"/>
      <c r="G58" s="170"/>
      <c r="H58" s="170"/>
      <c r="I58" s="170"/>
      <c r="J58" s="170"/>
      <c r="K58" s="170"/>
    </row>
    <row r="59" spans="1:66" x14ac:dyDescent="0.25">
      <c r="A59" s="170"/>
      <c r="B59" s="170"/>
      <c r="C59" s="170"/>
      <c r="D59" s="170"/>
      <c r="E59" s="170"/>
      <c r="F59" s="170"/>
      <c r="G59" s="170"/>
      <c r="H59" s="170"/>
      <c r="I59" s="170"/>
      <c r="J59" s="170"/>
      <c r="K59" s="170"/>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4" sqref="AD14"/>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138</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25">
      <c r="A8" s="90"/>
      <c r="B8" s="123"/>
      <c r="C8" s="123"/>
      <c r="D8" s="178">
        <v>2024</v>
      </c>
      <c r="E8" s="178"/>
      <c r="F8" s="178"/>
      <c r="G8" s="178"/>
      <c r="H8" s="178"/>
      <c r="I8" s="178"/>
      <c r="J8" s="178"/>
      <c r="K8" s="90"/>
      <c r="L8" s="90"/>
      <c r="M8" s="90"/>
      <c r="N8" s="90"/>
      <c r="O8" s="123"/>
      <c r="P8" s="178">
        <v>2023</v>
      </c>
      <c r="Q8" s="178"/>
      <c r="R8" s="178"/>
      <c r="S8" s="178"/>
      <c r="T8" s="178"/>
      <c r="U8" s="178"/>
      <c r="V8" s="178"/>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13</v>
      </c>
      <c r="E10" s="98">
        <v>14</v>
      </c>
      <c r="F10" s="98">
        <v>15</v>
      </c>
      <c r="G10" s="98">
        <v>16</v>
      </c>
      <c r="H10" s="98">
        <v>17</v>
      </c>
      <c r="I10" s="98">
        <v>18</v>
      </c>
      <c r="J10" s="99">
        <v>19</v>
      </c>
      <c r="K10" s="125"/>
      <c r="L10" s="125"/>
      <c r="M10" s="180" t="s">
        <v>101</v>
      </c>
      <c r="N10" s="181"/>
      <c r="O10" s="96" t="s">
        <v>125</v>
      </c>
      <c r="P10" s="97">
        <v>15</v>
      </c>
      <c r="Q10" s="98">
        <v>16</v>
      </c>
      <c r="R10" s="98">
        <v>17</v>
      </c>
      <c r="S10" s="98">
        <v>18</v>
      </c>
      <c r="T10" s="98">
        <v>19</v>
      </c>
      <c r="U10" s="98">
        <v>20</v>
      </c>
      <c r="V10" s="99">
        <v>21</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125</v>
      </c>
      <c r="D11" s="100">
        <v>20</v>
      </c>
      <c r="E11" s="101">
        <v>21</v>
      </c>
      <c r="F11" s="101">
        <v>22</v>
      </c>
      <c r="G11" s="101">
        <v>23</v>
      </c>
      <c r="H11" s="101">
        <v>24</v>
      </c>
      <c r="I11" s="101">
        <v>25</v>
      </c>
      <c r="J11" s="102">
        <v>26</v>
      </c>
      <c r="K11" s="125"/>
      <c r="L11" s="125"/>
      <c r="M11" s="180" t="s">
        <v>101</v>
      </c>
      <c r="N11" s="181"/>
      <c r="O11" s="96" t="s">
        <v>125</v>
      </c>
      <c r="P11" s="100">
        <v>22</v>
      </c>
      <c r="Q11" s="101">
        <v>23</v>
      </c>
      <c r="R11" s="101">
        <v>24</v>
      </c>
      <c r="S11" s="101">
        <v>25</v>
      </c>
      <c r="T11" s="101">
        <v>26</v>
      </c>
      <c r="U11" s="101">
        <v>27</v>
      </c>
      <c r="V11" s="102">
        <v>28</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128</v>
      </c>
      <c r="D12" s="103">
        <v>27</v>
      </c>
      <c r="E12" s="104">
        <v>28</v>
      </c>
      <c r="F12" s="104">
        <v>29</v>
      </c>
      <c r="G12" s="104">
        <v>30</v>
      </c>
      <c r="H12" s="104">
        <v>31</v>
      </c>
      <c r="I12" s="104">
        <v>1</v>
      </c>
      <c r="J12" s="105">
        <v>2</v>
      </c>
      <c r="K12" s="125"/>
      <c r="L12" s="125"/>
      <c r="M12" s="180" t="s">
        <v>101</v>
      </c>
      <c r="N12" s="181"/>
      <c r="O12" s="96" t="s">
        <v>128</v>
      </c>
      <c r="P12" s="103">
        <v>29</v>
      </c>
      <c r="Q12" s="104">
        <v>30</v>
      </c>
      <c r="R12" s="104">
        <v>31</v>
      </c>
      <c r="S12" s="104">
        <v>1</v>
      </c>
      <c r="T12" s="104">
        <v>2</v>
      </c>
      <c r="U12" s="104">
        <v>3</v>
      </c>
      <c r="V12" s="105">
        <v>4</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132</v>
      </c>
      <c r="D13" s="117">
        <v>3</v>
      </c>
      <c r="E13" s="118">
        <v>4</v>
      </c>
      <c r="F13" s="118">
        <v>5</v>
      </c>
      <c r="G13" s="118">
        <v>6</v>
      </c>
      <c r="H13" s="118">
        <v>7</v>
      </c>
      <c r="I13" s="118">
        <v>8</v>
      </c>
      <c r="J13" s="119">
        <v>9</v>
      </c>
      <c r="K13" s="125"/>
      <c r="L13" s="125"/>
      <c r="M13" s="180" t="s">
        <v>101</v>
      </c>
      <c r="N13" s="181"/>
      <c r="O13" s="96" t="s">
        <v>132</v>
      </c>
      <c r="P13" s="117">
        <v>5</v>
      </c>
      <c r="Q13" s="118">
        <v>6</v>
      </c>
      <c r="R13" s="118">
        <v>7</v>
      </c>
      <c r="S13" s="118">
        <v>8</v>
      </c>
      <c r="T13" s="118">
        <v>9</v>
      </c>
      <c r="U13" s="118">
        <v>10</v>
      </c>
      <c r="V13" s="119">
        <v>11</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132</v>
      </c>
      <c r="D14" s="106">
        <v>10</v>
      </c>
      <c r="E14" s="107">
        <v>11</v>
      </c>
      <c r="F14" s="107">
        <v>12</v>
      </c>
      <c r="G14" s="107">
        <v>13</v>
      </c>
      <c r="H14" s="107">
        <v>14</v>
      </c>
      <c r="I14" s="107">
        <v>15</v>
      </c>
      <c r="J14" s="108">
        <v>16</v>
      </c>
      <c r="K14" s="125"/>
      <c r="L14" s="125"/>
      <c r="M14" s="180" t="s">
        <v>101</v>
      </c>
      <c r="N14" s="181"/>
      <c r="O14" s="96" t="s">
        <v>132</v>
      </c>
      <c r="P14" s="106">
        <v>12</v>
      </c>
      <c r="Q14" s="107">
        <v>13</v>
      </c>
      <c r="R14" s="107">
        <v>14</v>
      </c>
      <c r="S14" s="107">
        <v>15</v>
      </c>
      <c r="T14" s="107">
        <v>16</v>
      </c>
      <c r="U14" s="107">
        <v>17</v>
      </c>
      <c r="V14" s="108">
        <v>18</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132</v>
      </c>
      <c r="D15" s="120">
        <v>17</v>
      </c>
      <c r="E15" s="121">
        <v>18</v>
      </c>
      <c r="F15" s="121">
        <v>19</v>
      </c>
      <c r="G15" s="121">
        <v>20</v>
      </c>
      <c r="H15" s="121">
        <v>21</v>
      </c>
      <c r="I15" s="121">
        <v>22</v>
      </c>
      <c r="J15" s="122">
        <v>23</v>
      </c>
      <c r="K15" s="125"/>
      <c r="L15" s="125"/>
      <c r="M15" s="180" t="s">
        <v>101</v>
      </c>
      <c r="N15" s="181"/>
      <c r="O15" s="96" t="s">
        <v>132</v>
      </c>
      <c r="P15" s="120">
        <v>19</v>
      </c>
      <c r="Q15" s="121">
        <v>20</v>
      </c>
      <c r="R15" s="121">
        <v>21</v>
      </c>
      <c r="S15" s="121">
        <v>22</v>
      </c>
      <c r="T15" s="121">
        <v>23</v>
      </c>
      <c r="U15" s="121">
        <v>24</v>
      </c>
      <c r="V15" s="122">
        <v>25</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182" t="s">
        <v>102</v>
      </c>
      <c r="E18" s="182"/>
      <c r="F18" s="182"/>
      <c r="G18" s="182"/>
      <c r="H18" s="182"/>
      <c r="I18" s="182"/>
      <c r="J18" s="182"/>
      <c r="K18" s="123"/>
      <c r="L18" s="123"/>
      <c r="M18" s="123"/>
      <c r="N18" s="123"/>
      <c r="O18" s="123"/>
      <c r="P18" s="182" t="s">
        <v>103</v>
      </c>
      <c r="Q18" s="182"/>
      <c r="R18" s="182"/>
      <c r="S18" s="182"/>
      <c r="T18" s="182"/>
      <c r="U18" s="182"/>
      <c r="V18" s="182"/>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79" t="s">
        <v>127</v>
      </c>
      <c r="D19" s="179"/>
      <c r="E19" s="179"/>
      <c r="F19" s="179"/>
      <c r="G19" s="123"/>
      <c r="H19" s="123" t="s">
        <v>126</v>
      </c>
      <c r="I19" s="123"/>
      <c r="J19" s="123"/>
      <c r="K19" s="123"/>
      <c r="L19" s="123"/>
      <c r="M19" s="123"/>
      <c r="N19" s="123"/>
      <c r="O19" s="179" t="s">
        <v>129</v>
      </c>
      <c r="P19" s="179"/>
      <c r="Q19" s="179"/>
      <c r="R19" s="179"/>
      <c r="S19" s="123"/>
      <c r="T19" s="123" t="s">
        <v>130</v>
      </c>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79" t="s">
        <v>131</v>
      </c>
      <c r="D20" s="179"/>
      <c r="E20" s="179"/>
      <c r="F20" s="179"/>
      <c r="G20" s="7"/>
      <c r="H20" s="7" t="s">
        <v>130</v>
      </c>
      <c r="I20" s="7"/>
      <c r="J20" s="7"/>
      <c r="K20" s="109"/>
      <c r="L20" s="109"/>
      <c r="M20" s="109"/>
      <c r="N20" s="109"/>
      <c r="O20" s="179" t="s">
        <v>133</v>
      </c>
      <c r="P20" s="179"/>
      <c r="Q20" s="179"/>
      <c r="R20" s="179"/>
      <c r="S20" s="7"/>
      <c r="T20" s="7" t="s">
        <v>134</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9" t="s">
        <v>135</v>
      </c>
      <c r="D21" s="179"/>
      <c r="E21" s="179"/>
      <c r="F21" s="179"/>
      <c r="G21" s="7"/>
      <c r="H21" s="7" t="s">
        <v>134</v>
      </c>
      <c r="I21" s="7"/>
      <c r="J21" s="7"/>
      <c r="K21" s="109"/>
      <c r="L21" s="109"/>
      <c r="M21" s="109"/>
      <c r="N21" s="109"/>
      <c r="O21" s="179" t="s">
        <v>139</v>
      </c>
      <c r="P21" s="179"/>
      <c r="Q21" s="179"/>
      <c r="R21" s="179"/>
      <c r="S21" s="112"/>
      <c r="T21" s="112" t="s">
        <v>140</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9"/>
      <c r="D22" s="179"/>
      <c r="E22" s="179"/>
      <c r="F22" s="179"/>
      <c r="G22" s="7"/>
      <c r="H22" s="7"/>
      <c r="I22" s="7"/>
      <c r="J22" s="7"/>
      <c r="K22" s="109"/>
      <c r="L22" s="109"/>
      <c r="M22" s="109"/>
      <c r="N22" s="109"/>
      <c r="O22" s="179"/>
      <c r="P22" s="179"/>
      <c r="Q22" s="179"/>
      <c r="R22" s="179"/>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79"/>
      <c r="D24" s="179"/>
      <c r="E24" s="179"/>
      <c r="F24" s="179"/>
      <c r="G24" s="7"/>
      <c r="H24" s="7"/>
      <c r="I24" s="7"/>
      <c r="J24" s="123"/>
      <c r="K24" s="123"/>
      <c r="L24" s="123"/>
      <c r="M24" s="123"/>
      <c r="N24" s="123"/>
      <c r="O24" s="179"/>
      <c r="P24" s="179"/>
      <c r="Q24" s="179"/>
      <c r="R24" s="179"/>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79"/>
      <c r="D26" s="179"/>
      <c r="E26" s="179"/>
      <c r="F26" s="179"/>
      <c r="G26" s="7"/>
      <c r="H26" s="7"/>
      <c r="I26" s="7"/>
      <c r="J26" s="123"/>
      <c r="K26" s="123"/>
      <c r="L26" s="123"/>
      <c r="M26" s="123"/>
      <c r="N26" s="123"/>
      <c r="O26" s="179"/>
      <c r="P26" s="179"/>
      <c r="Q26" s="179"/>
      <c r="R26" s="179"/>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79"/>
      <c r="D27" s="183"/>
      <c r="E27" s="183"/>
      <c r="F27" s="7"/>
      <c r="G27" s="7"/>
      <c r="H27" s="7"/>
      <c r="I27" s="7"/>
      <c r="J27" s="123"/>
      <c r="K27" s="123"/>
      <c r="L27" s="123"/>
      <c r="M27" s="123"/>
      <c r="N27" s="123"/>
      <c r="O27" s="179"/>
      <c r="P27" s="183"/>
      <c r="Q27" s="183"/>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79"/>
      <c r="D28" s="183"/>
      <c r="E28" s="183"/>
      <c r="F28" s="123"/>
      <c r="G28" s="123"/>
      <c r="H28" s="123"/>
      <c r="I28" s="123"/>
      <c r="J28" s="123"/>
      <c r="K28" s="123"/>
      <c r="L28" s="123"/>
      <c r="M28" s="123"/>
      <c r="N28" s="123"/>
      <c r="O28" s="179"/>
      <c r="P28" s="183"/>
      <c r="Q28" s="183"/>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79"/>
      <c r="D29" s="183"/>
      <c r="E29" s="183"/>
      <c r="F29" s="123"/>
      <c r="G29" s="123"/>
      <c r="H29" s="123"/>
      <c r="I29" s="123"/>
      <c r="J29" s="123"/>
      <c r="K29" s="123"/>
      <c r="L29" s="123"/>
      <c r="M29" s="123"/>
      <c r="N29" s="123"/>
      <c r="O29" s="179"/>
      <c r="P29" s="183"/>
      <c r="Q29" s="183"/>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141</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9" zoomScale="80" zoomScaleNormal="80" workbookViewId="0">
      <selection activeCell="U29" sqref="U29"/>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136</v>
      </c>
    </row>
    <row r="2" spans="1:57" ht="54" x14ac:dyDescent="0.25">
      <c r="A2" s="80" t="s">
        <v>107</v>
      </c>
      <c r="B2" s="80" t="s">
        <v>137</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x14ac:dyDescent="0.2">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x14ac:dyDescent="0.2">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49.464886973461397</v>
      </c>
      <c r="H8" s="128">
        <v>55.117219833606804</v>
      </c>
      <c r="I8" s="128">
        <v>59.157476833777203</v>
      </c>
      <c r="J8" s="128">
        <v>64.819935067666904</v>
      </c>
      <c r="K8" s="128">
        <v>65.050346153201602</v>
      </c>
      <c r="L8" s="129">
        <v>58.721974407196399</v>
      </c>
      <c r="M8" s="130"/>
      <c r="N8" s="131">
        <v>71.231754882596604</v>
      </c>
      <c r="O8" s="132">
        <v>73.378060669434007</v>
      </c>
      <c r="P8" s="133">
        <v>72.304919540983903</v>
      </c>
      <c r="Q8" s="130"/>
      <c r="R8" s="134">
        <v>62.603008253076702</v>
      </c>
      <c r="S8" s="135"/>
      <c r="T8" s="127">
        <v>-1.87102157069555</v>
      </c>
      <c r="U8" s="128">
        <v>-10.228056382135501</v>
      </c>
      <c r="V8" s="128">
        <v>-10.8773511647519</v>
      </c>
      <c r="W8" s="128">
        <v>-3.0121267674875298</v>
      </c>
      <c r="X8" s="128">
        <v>1.5574904577478099</v>
      </c>
      <c r="Y8" s="129">
        <v>-5.0015594819046498</v>
      </c>
      <c r="Z8" s="130"/>
      <c r="AA8" s="131">
        <v>-1.2319731850524001</v>
      </c>
      <c r="AB8" s="132">
        <v>0.80479986288588401</v>
      </c>
      <c r="AC8" s="133">
        <v>-0.20884430435371701</v>
      </c>
      <c r="AD8" s="130"/>
      <c r="AE8" s="134">
        <v>-3.4714698875290799</v>
      </c>
      <c r="AF8" s="29"/>
      <c r="AG8" s="127">
        <v>54.514569747821199</v>
      </c>
      <c r="AH8" s="128">
        <v>61.795460779837597</v>
      </c>
      <c r="AI8" s="128">
        <v>65.762104668303195</v>
      </c>
      <c r="AJ8" s="128">
        <v>65.531250875755902</v>
      </c>
      <c r="AK8" s="128">
        <v>64.153105589084305</v>
      </c>
      <c r="AL8" s="129">
        <v>62.351243336598799</v>
      </c>
      <c r="AM8" s="130"/>
      <c r="AN8" s="131">
        <v>72.387821501411594</v>
      </c>
      <c r="AO8" s="132">
        <v>74.956004168601098</v>
      </c>
      <c r="AP8" s="133">
        <v>73.671924326226303</v>
      </c>
      <c r="AQ8" s="130"/>
      <c r="AR8" s="134">
        <v>65.582096156999199</v>
      </c>
      <c r="AS8" s="135"/>
      <c r="AT8" s="127">
        <v>5.9680732879815901</v>
      </c>
      <c r="AU8" s="128">
        <v>2.9343513449984799</v>
      </c>
      <c r="AV8" s="128">
        <v>2.4031314162833399</v>
      </c>
      <c r="AW8" s="128">
        <v>-2.3799780653837499</v>
      </c>
      <c r="AX8" s="128">
        <v>-2.30752718065383</v>
      </c>
      <c r="AY8" s="129">
        <v>1.06288108926952</v>
      </c>
      <c r="AZ8" s="130"/>
      <c r="BA8" s="131">
        <v>0.65322396763694401</v>
      </c>
      <c r="BB8" s="132">
        <v>1.6549288006876799</v>
      </c>
      <c r="BC8" s="133">
        <v>1.16035024237814</v>
      </c>
      <c r="BD8" s="130"/>
      <c r="BE8" s="134">
        <v>1.0922801265966899</v>
      </c>
    </row>
    <row r="9" spans="1:57" x14ac:dyDescent="0.2">
      <c r="A9" s="20" t="s">
        <v>18</v>
      </c>
      <c r="B9" s="3" t="str">
        <f>TRIM(A9)</f>
        <v>Virginia</v>
      </c>
      <c r="C9" s="10"/>
      <c r="D9" s="24" t="s">
        <v>16</v>
      </c>
      <c r="E9" s="27" t="s">
        <v>17</v>
      </c>
      <c r="F9" s="3"/>
      <c r="G9" s="136">
        <v>46.706930903322103</v>
      </c>
      <c r="H9" s="130">
        <v>51.199069994187397</v>
      </c>
      <c r="I9" s="130">
        <v>56.450171542129297</v>
      </c>
      <c r="J9" s="130">
        <v>63.5112080440447</v>
      </c>
      <c r="K9" s="130">
        <v>63.443091132927897</v>
      </c>
      <c r="L9" s="137">
        <v>56.2611461386089</v>
      </c>
      <c r="M9" s="130"/>
      <c r="N9" s="138">
        <v>70.493503896412307</v>
      </c>
      <c r="O9" s="139">
        <v>73.559389822458499</v>
      </c>
      <c r="P9" s="140">
        <v>72.026446859435396</v>
      </c>
      <c r="Q9" s="130"/>
      <c r="R9" s="141">
        <v>60.7652363009204</v>
      </c>
      <c r="S9" s="135"/>
      <c r="T9" s="136">
        <v>-4.4474974843357398</v>
      </c>
      <c r="U9" s="130">
        <v>-14.533047160407</v>
      </c>
      <c r="V9" s="130">
        <v>-12.242342206224301</v>
      </c>
      <c r="W9" s="130">
        <v>-2.0819267126055698</v>
      </c>
      <c r="X9" s="130">
        <v>2.30107075745885</v>
      </c>
      <c r="Y9" s="137">
        <v>-6.2278967084222501</v>
      </c>
      <c r="Z9" s="130"/>
      <c r="AA9" s="138">
        <v>-6.0685158164602102</v>
      </c>
      <c r="AB9" s="139">
        <v>-1.8233850013514401</v>
      </c>
      <c r="AC9" s="140">
        <v>-3.94768017539156</v>
      </c>
      <c r="AD9" s="130"/>
      <c r="AE9" s="141">
        <v>-5.4683333481510097</v>
      </c>
      <c r="AF9" s="30"/>
      <c r="AG9" s="136">
        <v>53.317000505911601</v>
      </c>
      <c r="AH9" s="130">
        <v>61.407240808421498</v>
      </c>
      <c r="AI9" s="130">
        <v>66.847472980570998</v>
      </c>
      <c r="AJ9" s="130">
        <v>67.367714125070194</v>
      </c>
      <c r="AK9" s="130">
        <v>64.770881489348398</v>
      </c>
      <c r="AL9" s="137">
        <v>62.741634619469203</v>
      </c>
      <c r="AM9" s="130"/>
      <c r="AN9" s="138">
        <v>72.890508851492299</v>
      </c>
      <c r="AO9" s="139">
        <v>76.239802356233497</v>
      </c>
      <c r="AP9" s="140">
        <v>74.565155603862905</v>
      </c>
      <c r="AQ9" s="130"/>
      <c r="AR9" s="141">
        <v>66.119928178383105</v>
      </c>
      <c r="AS9" s="135"/>
      <c r="AT9" s="136">
        <v>5.8765705610627998</v>
      </c>
      <c r="AU9" s="130">
        <v>2.1376597567454998</v>
      </c>
      <c r="AV9" s="130">
        <v>3.3648603872215199</v>
      </c>
      <c r="AW9" s="130">
        <v>-0.66211144635405506</v>
      </c>
      <c r="AX9" s="130">
        <v>-1.8449461533560101</v>
      </c>
      <c r="AY9" s="137">
        <v>1.5379509883684499</v>
      </c>
      <c r="AZ9" s="130"/>
      <c r="BA9" s="138">
        <v>-1.8086838716120801</v>
      </c>
      <c r="BB9" s="139">
        <v>-0.95074984986266298</v>
      </c>
      <c r="BC9" s="140">
        <v>-1.37194787187334</v>
      </c>
      <c r="BD9" s="130"/>
      <c r="BE9" s="141">
        <v>0.58171881583610896</v>
      </c>
    </row>
    <row r="10" spans="1:57" x14ac:dyDescent="0.2">
      <c r="A10" s="21" t="s">
        <v>19</v>
      </c>
      <c r="B10" s="3" t="str">
        <f t="shared" ref="B10:B45" si="0">TRIM(A10)</f>
        <v>Norfolk/Virginia Beach, VA</v>
      </c>
      <c r="C10" s="3"/>
      <c r="D10" s="24" t="s">
        <v>16</v>
      </c>
      <c r="E10" s="27" t="s">
        <v>17</v>
      </c>
      <c r="F10" s="3"/>
      <c r="G10" s="136">
        <v>44.502429368364197</v>
      </c>
      <c r="H10" s="130">
        <v>48.225012245739698</v>
      </c>
      <c r="I10" s="130">
        <v>52.432390626208402</v>
      </c>
      <c r="J10" s="130">
        <v>58.9007192760834</v>
      </c>
      <c r="K10" s="130">
        <v>60.053107839851499</v>
      </c>
      <c r="L10" s="137">
        <v>52.818015511066399</v>
      </c>
      <c r="M10" s="130"/>
      <c r="N10" s="138">
        <v>69.738843486555396</v>
      </c>
      <c r="O10" s="139">
        <v>72.409703781999994</v>
      </c>
      <c r="P10" s="140">
        <v>71.074273634277702</v>
      </c>
      <c r="Q10" s="130"/>
      <c r="R10" s="141">
        <v>58.031976968924901</v>
      </c>
      <c r="S10" s="135"/>
      <c r="T10" s="136">
        <v>-0.51111125474893404</v>
      </c>
      <c r="U10" s="130">
        <v>-0.71139677674916502</v>
      </c>
      <c r="V10" s="130">
        <v>2.72528031699022</v>
      </c>
      <c r="W10" s="130">
        <v>13.5900459405199</v>
      </c>
      <c r="X10" s="130">
        <v>6.7031062896198401</v>
      </c>
      <c r="Y10" s="137">
        <v>4.5995346374047896</v>
      </c>
      <c r="Z10" s="130"/>
      <c r="AA10" s="138">
        <v>-3.6573007506306601</v>
      </c>
      <c r="AB10" s="139">
        <v>3.8398084072033402E-3</v>
      </c>
      <c r="AC10" s="140">
        <v>-1.82646879285005</v>
      </c>
      <c r="AD10" s="130"/>
      <c r="AE10" s="141">
        <v>2.25372742760575</v>
      </c>
      <c r="AF10" s="30"/>
      <c r="AG10" s="136">
        <v>48.567060047925203</v>
      </c>
      <c r="AH10" s="130">
        <v>54.367133789093899</v>
      </c>
      <c r="AI10" s="130">
        <v>57.848364214005898</v>
      </c>
      <c r="AJ10" s="130">
        <v>59.037500562733499</v>
      </c>
      <c r="AK10" s="130">
        <v>59.917294248541701</v>
      </c>
      <c r="AL10" s="137">
        <v>55.945876086483999</v>
      </c>
      <c r="AM10" s="130"/>
      <c r="AN10" s="138">
        <v>71.051514839771599</v>
      </c>
      <c r="AO10" s="139">
        <v>73.523738490818303</v>
      </c>
      <c r="AP10" s="140">
        <v>72.287626665294894</v>
      </c>
      <c r="AQ10" s="130"/>
      <c r="AR10" s="141">
        <v>60.615020589172701</v>
      </c>
      <c r="AS10" s="135"/>
      <c r="AT10" s="136">
        <v>5.0405590587326703</v>
      </c>
      <c r="AU10" s="130">
        <v>5.0183282789855896</v>
      </c>
      <c r="AV10" s="130">
        <v>4.7933009959186501</v>
      </c>
      <c r="AW10" s="130">
        <v>2.7691299335099799</v>
      </c>
      <c r="AX10" s="130">
        <v>-1.2022084678048599</v>
      </c>
      <c r="AY10" s="137">
        <v>3.1093873918395301</v>
      </c>
      <c r="AZ10" s="130"/>
      <c r="BA10" s="138">
        <v>-3.1422747527549899</v>
      </c>
      <c r="BB10" s="139">
        <v>-3.0798697388583798</v>
      </c>
      <c r="BC10" s="140">
        <v>-3.1105487314827198</v>
      </c>
      <c r="BD10" s="130"/>
      <c r="BE10" s="141">
        <v>0.90479965332348</v>
      </c>
    </row>
    <row r="11" spans="1:57" x14ac:dyDescent="0.2">
      <c r="A11" s="21" t="s">
        <v>20</v>
      </c>
      <c r="B11" s="2" t="s">
        <v>71</v>
      </c>
      <c r="C11" s="3"/>
      <c r="D11" s="24" t="s">
        <v>16</v>
      </c>
      <c r="E11" s="27" t="s">
        <v>17</v>
      </c>
      <c r="F11" s="3"/>
      <c r="G11" s="136">
        <v>47.5556535155389</v>
      </c>
      <c r="H11" s="130">
        <v>53.273087943575</v>
      </c>
      <c r="I11" s="130">
        <v>57.978418850473403</v>
      </c>
      <c r="J11" s="130">
        <v>65.875357850693604</v>
      </c>
      <c r="K11" s="130">
        <v>66.417088746971999</v>
      </c>
      <c r="L11" s="137">
        <v>58.222672599902999</v>
      </c>
      <c r="M11" s="130"/>
      <c r="N11" s="138">
        <v>76.014093811935595</v>
      </c>
      <c r="O11" s="139">
        <v>76.036115393085197</v>
      </c>
      <c r="P11" s="140">
        <v>76.025104602510396</v>
      </c>
      <c r="Q11" s="130"/>
      <c r="R11" s="141">
        <v>63.310362188866797</v>
      </c>
      <c r="S11" s="135"/>
      <c r="T11" s="136">
        <v>-5.89820771898889</v>
      </c>
      <c r="U11" s="130">
        <v>-13.7057074658074</v>
      </c>
      <c r="V11" s="130">
        <v>-15.0232491437216</v>
      </c>
      <c r="W11" s="130">
        <v>-3.7928057493235698</v>
      </c>
      <c r="X11" s="130">
        <v>2.5206437631172198</v>
      </c>
      <c r="Y11" s="137">
        <v>-7.2165358443693899</v>
      </c>
      <c r="Z11" s="130"/>
      <c r="AA11" s="138">
        <v>-12.9624928577409</v>
      </c>
      <c r="AB11" s="139">
        <v>-10.9715202409832</v>
      </c>
      <c r="AC11" s="140">
        <v>-11.9781194537207</v>
      </c>
      <c r="AD11" s="130"/>
      <c r="AE11" s="141">
        <v>-8.9053975452397296</v>
      </c>
      <c r="AF11" s="30"/>
      <c r="AG11" s="136">
        <v>50.986334582323103</v>
      </c>
      <c r="AH11" s="130">
        <v>61.294908529865502</v>
      </c>
      <c r="AI11" s="130">
        <v>67.459233142353398</v>
      </c>
      <c r="AJ11" s="130">
        <v>68.343984133979703</v>
      </c>
      <c r="AK11" s="130">
        <v>65.008814455707295</v>
      </c>
      <c r="AL11" s="137">
        <v>62.619226022566899</v>
      </c>
      <c r="AM11" s="130"/>
      <c r="AN11" s="138">
        <v>75.307404142794098</v>
      </c>
      <c r="AO11" s="139">
        <v>78.440943146760603</v>
      </c>
      <c r="AP11" s="140">
        <v>76.8741736447774</v>
      </c>
      <c r="AQ11" s="130"/>
      <c r="AR11" s="141">
        <v>66.6923246442513</v>
      </c>
      <c r="AS11" s="135"/>
      <c r="AT11" s="136">
        <v>-0.67320092863883696</v>
      </c>
      <c r="AU11" s="130">
        <v>-0.55184608883570596</v>
      </c>
      <c r="AV11" s="130">
        <v>0.58692292007674995</v>
      </c>
      <c r="AW11" s="130">
        <v>-2.4638835521069402</v>
      </c>
      <c r="AX11" s="130">
        <v>-2.41274377238642</v>
      </c>
      <c r="AY11" s="137">
        <v>-1.14286284991529</v>
      </c>
      <c r="AZ11" s="130"/>
      <c r="BA11" s="138">
        <v>-3.4468911896346</v>
      </c>
      <c r="BB11" s="139">
        <v>-4.3875258031303499</v>
      </c>
      <c r="BC11" s="140">
        <v>-3.92909499329765</v>
      </c>
      <c r="BD11" s="130"/>
      <c r="BE11" s="141">
        <v>-2.07679455673017</v>
      </c>
    </row>
    <row r="12" spans="1:57" x14ac:dyDescent="0.2">
      <c r="A12" s="21" t="s">
        <v>21</v>
      </c>
      <c r="B12" s="3" t="str">
        <f t="shared" si="0"/>
        <v>Virginia Area</v>
      </c>
      <c r="C12" s="3"/>
      <c r="D12" s="24" t="s">
        <v>16</v>
      </c>
      <c r="E12" s="27" t="s">
        <v>17</v>
      </c>
      <c r="F12" s="3"/>
      <c r="G12" s="136">
        <v>47.650076251213001</v>
      </c>
      <c r="H12" s="130">
        <v>49.678820647904203</v>
      </c>
      <c r="I12" s="130">
        <v>51.689079902028702</v>
      </c>
      <c r="J12" s="130">
        <v>58.9005961458477</v>
      </c>
      <c r="K12" s="130">
        <v>60.887748971763898</v>
      </c>
      <c r="L12" s="137">
        <v>53.761264383751502</v>
      </c>
      <c r="M12" s="130"/>
      <c r="N12" s="138">
        <v>72.196034936919403</v>
      </c>
      <c r="O12" s="139">
        <v>76.803456721659899</v>
      </c>
      <c r="P12" s="140">
        <v>74.499745829289694</v>
      </c>
      <c r="Q12" s="130"/>
      <c r="R12" s="141">
        <v>59.686544796762398</v>
      </c>
      <c r="S12" s="135"/>
      <c r="T12" s="136">
        <v>6.5706203719606098</v>
      </c>
      <c r="U12" s="130">
        <v>-9.32801083184793</v>
      </c>
      <c r="V12" s="130">
        <v>-8.7240094827139991</v>
      </c>
      <c r="W12" s="130">
        <v>-2.9136762940108998</v>
      </c>
      <c r="X12" s="130">
        <v>-1.36737755244004</v>
      </c>
      <c r="Y12" s="137">
        <v>-3.4915465610183398</v>
      </c>
      <c r="Z12" s="130"/>
      <c r="AA12" s="138">
        <v>-4.3415282386879097</v>
      </c>
      <c r="AB12" s="139">
        <v>4.7973307917022003</v>
      </c>
      <c r="AC12" s="140">
        <v>0.160782286603425</v>
      </c>
      <c r="AD12" s="130"/>
      <c r="AE12" s="141">
        <v>-2.2199992909861801</v>
      </c>
      <c r="AF12" s="30"/>
      <c r="AG12" s="136">
        <v>51.224854225299197</v>
      </c>
      <c r="AH12" s="130">
        <v>57.547633219872701</v>
      </c>
      <c r="AI12" s="130">
        <v>60.304783259458702</v>
      </c>
      <c r="AJ12" s="130">
        <v>62.666651256060703</v>
      </c>
      <c r="AK12" s="130">
        <v>63.390757103807701</v>
      </c>
      <c r="AL12" s="137">
        <v>59.026935812899801</v>
      </c>
      <c r="AM12" s="130"/>
      <c r="AN12" s="138">
        <v>75.506159428663807</v>
      </c>
      <c r="AO12" s="139">
        <v>78.4327547553562</v>
      </c>
      <c r="AP12" s="140">
        <v>76.969457092010003</v>
      </c>
      <c r="AQ12" s="130"/>
      <c r="AR12" s="141">
        <v>64.153941788480694</v>
      </c>
      <c r="AS12" s="135"/>
      <c r="AT12" s="136">
        <v>6.57891551747674</v>
      </c>
      <c r="AU12" s="130">
        <v>-0.91575529765219998</v>
      </c>
      <c r="AV12" s="130">
        <v>0.47039105949566301</v>
      </c>
      <c r="AW12" s="130">
        <v>-2.10059242607274</v>
      </c>
      <c r="AX12" s="130">
        <v>-1.88605552169879</v>
      </c>
      <c r="AY12" s="137">
        <v>0.118263062752756</v>
      </c>
      <c r="AZ12" s="130"/>
      <c r="BA12" s="138">
        <v>0.94715760980500896</v>
      </c>
      <c r="BB12" s="139">
        <v>2.5087633454621998</v>
      </c>
      <c r="BC12" s="140">
        <v>1.73681295542837</v>
      </c>
      <c r="BD12" s="130"/>
      <c r="BE12" s="141">
        <v>0.66794743004746304</v>
      </c>
    </row>
    <row r="13" spans="1:57" x14ac:dyDescent="0.2">
      <c r="A13" s="34" t="s">
        <v>22</v>
      </c>
      <c r="B13" s="2" t="s">
        <v>87</v>
      </c>
      <c r="C13" s="3"/>
      <c r="D13" s="24" t="s">
        <v>16</v>
      </c>
      <c r="E13" s="27" t="s">
        <v>17</v>
      </c>
      <c r="F13" s="3"/>
      <c r="G13" s="136">
        <v>46.7790038771249</v>
      </c>
      <c r="H13" s="130">
        <v>50.638585287977399</v>
      </c>
      <c r="I13" s="130">
        <v>57.921790845774602</v>
      </c>
      <c r="J13" s="130">
        <v>64.456763916422503</v>
      </c>
      <c r="K13" s="130">
        <v>62.689251065770698</v>
      </c>
      <c r="L13" s="137">
        <v>56.497078998614001</v>
      </c>
      <c r="M13" s="130"/>
      <c r="N13" s="138">
        <v>66.442693987824697</v>
      </c>
      <c r="O13" s="139">
        <v>71.826810055963904</v>
      </c>
      <c r="P13" s="140">
        <v>69.1347520218943</v>
      </c>
      <c r="Q13" s="130"/>
      <c r="R13" s="141">
        <v>60.107842719551201</v>
      </c>
      <c r="S13" s="135"/>
      <c r="T13" s="136">
        <v>-16.832046817573801</v>
      </c>
      <c r="U13" s="130">
        <v>-29.296893712456502</v>
      </c>
      <c r="V13" s="130">
        <v>-26.859081171939501</v>
      </c>
      <c r="W13" s="130">
        <v>-15.2007866368228</v>
      </c>
      <c r="X13" s="130">
        <v>-5.5189184296411904</v>
      </c>
      <c r="Y13" s="137">
        <v>-19.156396929654701</v>
      </c>
      <c r="Z13" s="130"/>
      <c r="AA13" s="138">
        <v>-12.626494222957399</v>
      </c>
      <c r="AB13" s="139">
        <v>-9.7492450824244496</v>
      </c>
      <c r="AC13" s="140">
        <v>-11.155133568145001</v>
      </c>
      <c r="AD13" s="130"/>
      <c r="AE13" s="141">
        <v>-16.690833148812398</v>
      </c>
      <c r="AF13" s="30"/>
      <c r="AG13" s="136">
        <v>62.020622445220198</v>
      </c>
      <c r="AH13" s="130">
        <v>70.181005596393007</v>
      </c>
      <c r="AI13" s="130">
        <v>77.551271030332799</v>
      </c>
      <c r="AJ13" s="130">
        <v>74.6539534394133</v>
      </c>
      <c r="AK13" s="130">
        <v>68.775986386203698</v>
      </c>
      <c r="AL13" s="137">
        <v>70.636567779512603</v>
      </c>
      <c r="AM13" s="130"/>
      <c r="AN13" s="138">
        <v>72.679207382326595</v>
      </c>
      <c r="AO13" s="139">
        <v>77.355441132611702</v>
      </c>
      <c r="AP13" s="140">
        <v>75.017324257469099</v>
      </c>
      <c r="AQ13" s="130"/>
      <c r="AR13" s="141">
        <v>71.888212487500198</v>
      </c>
      <c r="AS13" s="135"/>
      <c r="AT13" s="136">
        <v>7.3476505549847797</v>
      </c>
      <c r="AU13" s="130">
        <v>2.1973199704018702</v>
      </c>
      <c r="AV13" s="130">
        <v>2.96477314663584</v>
      </c>
      <c r="AW13" s="130">
        <v>-5.64006127685201</v>
      </c>
      <c r="AX13" s="130">
        <v>-6.3450491791574697</v>
      </c>
      <c r="AY13" s="137">
        <v>-0.322727588034735</v>
      </c>
      <c r="AZ13" s="130"/>
      <c r="BA13" s="138">
        <v>-4.8041489772011303</v>
      </c>
      <c r="BB13" s="139">
        <v>-3.2829206872647201</v>
      </c>
      <c r="BC13" s="140">
        <v>-4.02585300494761</v>
      </c>
      <c r="BD13" s="130"/>
      <c r="BE13" s="141">
        <v>-1.45736787403164</v>
      </c>
    </row>
    <row r="14" spans="1:57" x14ac:dyDescent="0.2">
      <c r="A14" s="21" t="s">
        <v>23</v>
      </c>
      <c r="B14" s="3" t="str">
        <f t="shared" si="0"/>
        <v>Arlington, VA</v>
      </c>
      <c r="C14" s="3"/>
      <c r="D14" s="24" t="s">
        <v>16</v>
      </c>
      <c r="E14" s="27" t="s">
        <v>17</v>
      </c>
      <c r="F14" s="3"/>
      <c r="G14" s="136">
        <v>46.0166840458811</v>
      </c>
      <c r="H14" s="130">
        <v>51.199165797705902</v>
      </c>
      <c r="I14" s="130">
        <v>62.419186652763202</v>
      </c>
      <c r="J14" s="130">
        <v>72.148070907194906</v>
      </c>
      <c r="K14" s="130">
        <v>74.150156412930102</v>
      </c>
      <c r="L14" s="137">
        <v>61.186652763295001</v>
      </c>
      <c r="M14" s="130"/>
      <c r="N14" s="138">
        <v>73.253388946819598</v>
      </c>
      <c r="O14" s="139">
        <v>74.129301355578704</v>
      </c>
      <c r="P14" s="140">
        <v>73.691345151199101</v>
      </c>
      <c r="Q14" s="130"/>
      <c r="R14" s="141">
        <v>64.759422016981901</v>
      </c>
      <c r="S14" s="135"/>
      <c r="T14" s="136">
        <v>-26.512818953257501</v>
      </c>
      <c r="U14" s="130">
        <v>-40.004556291697902</v>
      </c>
      <c r="V14" s="130">
        <v>-32.8038701501075</v>
      </c>
      <c r="W14" s="130">
        <v>-20.8266413912438</v>
      </c>
      <c r="X14" s="130">
        <v>-5.2020424806596903</v>
      </c>
      <c r="Y14" s="137">
        <v>-25.417416417414199</v>
      </c>
      <c r="Z14" s="130"/>
      <c r="AA14" s="138">
        <v>-13.523526714668</v>
      </c>
      <c r="AB14" s="139">
        <v>-16.700152030345599</v>
      </c>
      <c r="AC14" s="140">
        <v>-15.1509929069887</v>
      </c>
      <c r="AD14" s="130"/>
      <c r="AE14" s="141">
        <v>-22.363304636424001</v>
      </c>
      <c r="AF14" s="30"/>
      <c r="AG14" s="136">
        <v>67.531282586027103</v>
      </c>
      <c r="AH14" s="130">
        <v>78.078727841501504</v>
      </c>
      <c r="AI14" s="130">
        <v>85.7690302398331</v>
      </c>
      <c r="AJ14" s="130">
        <v>81.475495307611993</v>
      </c>
      <c r="AK14" s="130">
        <v>74.353493222106295</v>
      </c>
      <c r="AL14" s="137">
        <v>77.441605839415999</v>
      </c>
      <c r="AM14" s="130"/>
      <c r="AN14" s="138">
        <v>76.123566214806999</v>
      </c>
      <c r="AO14" s="139">
        <v>80.938477580813299</v>
      </c>
      <c r="AP14" s="140">
        <v>78.531021897810206</v>
      </c>
      <c r="AQ14" s="130"/>
      <c r="AR14" s="141">
        <v>77.752867570385803</v>
      </c>
      <c r="AS14" s="135"/>
      <c r="AT14" s="136">
        <v>10.859280288579701</v>
      </c>
      <c r="AU14" s="130">
        <v>5.5755334993314696</v>
      </c>
      <c r="AV14" s="130">
        <v>5.9689516329228001</v>
      </c>
      <c r="AW14" s="130">
        <v>-5.8498911417477197</v>
      </c>
      <c r="AX14" s="130">
        <v>-6.5507286119879504</v>
      </c>
      <c r="AY14" s="137">
        <v>1.3864708625719799</v>
      </c>
      <c r="AZ14" s="130"/>
      <c r="BA14" s="138">
        <v>-6.1545325463274301</v>
      </c>
      <c r="BB14" s="139">
        <v>-4.65442422203063</v>
      </c>
      <c r="BC14" s="140">
        <v>-5.3874277255214897</v>
      </c>
      <c r="BD14" s="130"/>
      <c r="BE14" s="141">
        <v>-0.66584976823407704</v>
      </c>
    </row>
    <row r="15" spans="1:57" x14ac:dyDescent="0.2">
      <c r="A15" s="21" t="s">
        <v>24</v>
      </c>
      <c r="B15" s="3" t="str">
        <f t="shared" si="0"/>
        <v>Suburban Virginia Area</v>
      </c>
      <c r="C15" s="3"/>
      <c r="D15" s="24" t="s">
        <v>16</v>
      </c>
      <c r="E15" s="27" t="s">
        <v>17</v>
      </c>
      <c r="F15" s="3"/>
      <c r="G15" s="136">
        <v>44.399849492035599</v>
      </c>
      <c r="H15" s="130">
        <v>49.730339897152803</v>
      </c>
      <c r="I15" s="130">
        <v>57.418788410886698</v>
      </c>
      <c r="J15" s="130">
        <v>64.053681173962104</v>
      </c>
      <c r="K15" s="130">
        <v>61.883858020820199</v>
      </c>
      <c r="L15" s="137">
        <v>55.497303398971503</v>
      </c>
      <c r="M15" s="130"/>
      <c r="N15" s="138">
        <v>65.583845478489906</v>
      </c>
      <c r="O15" s="139">
        <v>73.861783519377894</v>
      </c>
      <c r="P15" s="140">
        <v>69.7228144989339</v>
      </c>
      <c r="Q15" s="130"/>
      <c r="R15" s="141">
        <v>59.561735141817898</v>
      </c>
      <c r="S15" s="135"/>
      <c r="T15" s="136">
        <v>-19.3012909639443</v>
      </c>
      <c r="U15" s="130">
        <v>-26.021058024942199</v>
      </c>
      <c r="V15" s="130">
        <v>-17.6761833359874</v>
      </c>
      <c r="W15" s="130">
        <v>-7.5699976741192696</v>
      </c>
      <c r="X15" s="130">
        <v>-2.0700128682334298</v>
      </c>
      <c r="Y15" s="137">
        <v>-14.482878661235899</v>
      </c>
      <c r="Z15" s="130"/>
      <c r="AA15" s="138">
        <v>-10.9712033431981</v>
      </c>
      <c r="AB15" s="139">
        <v>-3.0571628224850702</v>
      </c>
      <c r="AC15" s="140">
        <v>-6.9475046473097599</v>
      </c>
      <c r="AD15" s="130"/>
      <c r="AE15" s="141">
        <v>-12.102236398942599</v>
      </c>
      <c r="AF15" s="30"/>
      <c r="AG15" s="136">
        <v>54.537188009532102</v>
      </c>
      <c r="AH15" s="130">
        <v>62.940549354069901</v>
      </c>
      <c r="AI15" s="130">
        <v>69.224256866925799</v>
      </c>
      <c r="AJ15" s="130">
        <v>69.061206572181106</v>
      </c>
      <c r="AK15" s="130">
        <v>64.586730214473803</v>
      </c>
      <c r="AL15" s="137">
        <v>64.0699862034365</v>
      </c>
      <c r="AM15" s="130"/>
      <c r="AN15" s="138">
        <v>72.447635770726194</v>
      </c>
      <c r="AO15" s="139">
        <v>77.658974037376097</v>
      </c>
      <c r="AP15" s="140">
        <v>75.053304904051103</v>
      </c>
      <c r="AQ15" s="130"/>
      <c r="AR15" s="141">
        <v>67.208077260755005</v>
      </c>
      <c r="AS15" s="135"/>
      <c r="AT15" s="136">
        <v>1.0153081966024999</v>
      </c>
      <c r="AU15" s="130">
        <v>-2.9656278551820701</v>
      </c>
      <c r="AV15" s="130">
        <v>1.1184405914734801</v>
      </c>
      <c r="AW15" s="130">
        <v>-2.7957165175808001</v>
      </c>
      <c r="AX15" s="130">
        <v>-6.0362951766334998</v>
      </c>
      <c r="AY15" s="137">
        <v>-2.0793360192918202</v>
      </c>
      <c r="AZ15" s="130"/>
      <c r="BA15" s="138">
        <v>-5.6457206319894002</v>
      </c>
      <c r="BB15" s="139">
        <v>-3.3046647725670599</v>
      </c>
      <c r="BC15" s="140">
        <v>-4.4488868581851602</v>
      </c>
      <c r="BD15" s="130"/>
      <c r="BE15" s="141">
        <v>-2.8625041390671599</v>
      </c>
    </row>
    <row r="16" spans="1:57" x14ac:dyDescent="0.2">
      <c r="A16" s="21" t="s">
        <v>25</v>
      </c>
      <c r="B16" s="3" t="str">
        <f t="shared" si="0"/>
        <v>Alexandria, VA</v>
      </c>
      <c r="C16" s="3"/>
      <c r="D16" s="24" t="s">
        <v>16</v>
      </c>
      <c r="E16" s="27" t="s">
        <v>17</v>
      </c>
      <c r="F16" s="3"/>
      <c r="G16" s="136">
        <v>43.599860740396799</v>
      </c>
      <c r="H16" s="130">
        <v>47.023325983520898</v>
      </c>
      <c r="I16" s="130">
        <v>50.945804804456301</v>
      </c>
      <c r="J16" s="130">
        <v>55.831495880236702</v>
      </c>
      <c r="K16" s="130">
        <v>57.108042242079598</v>
      </c>
      <c r="L16" s="137">
        <v>50.901705930138</v>
      </c>
      <c r="M16" s="130"/>
      <c r="N16" s="138">
        <v>67.366833004525901</v>
      </c>
      <c r="O16" s="139">
        <v>74.109318788441399</v>
      </c>
      <c r="P16" s="140">
        <v>70.738075896483593</v>
      </c>
      <c r="Q16" s="130"/>
      <c r="R16" s="141">
        <v>56.569240206236799</v>
      </c>
      <c r="S16" s="135"/>
      <c r="T16" s="136">
        <v>-18.541084477865802</v>
      </c>
      <c r="U16" s="130">
        <v>-32.396610466355199</v>
      </c>
      <c r="V16" s="130">
        <v>-36.249278398840303</v>
      </c>
      <c r="W16" s="130">
        <v>-28.130821399420199</v>
      </c>
      <c r="X16" s="130">
        <v>-11.326560693882801</v>
      </c>
      <c r="Y16" s="137">
        <v>-26.247158136013802</v>
      </c>
      <c r="Z16" s="130"/>
      <c r="AA16" s="138">
        <v>-10.485878946624201</v>
      </c>
      <c r="AB16" s="139">
        <v>-2.5788213179416601</v>
      </c>
      <c r="AC16" s="140">
        <v>-6.5111174318836698</v>
      </c>
      <c r="AD16" s="130"/>
      <c r="AE16" s="141">
        <v>-20.230703029417501</v>
      </c>
      <c r="AF16" s="30"/>
      <c r="AG16" s="136">
        <v>58.8836021817337</v>
      </c>
      <c r="AH16" s="130">
        <v>68.245909249158601</v>
      </c>
      <c r="AI16" s="130">
        <v>76.665312753858601</v>
      </c>
      <c r="AJ16" s="130">
        <v>73.427526981548098</v>
      </c>
      <c r="AK16" s="130">
        <v>67.494487640710204</v>
      </c>
      <c r="AL16" s="137">
        <v>68.943367761401802</v>
      </c>
      <c r="AM16" s="130"/>
      <c r="AN16" s="138">
        <v>70.975977718463497</v>
      </c>
      <c r="AO16" s="139">
        <v>76.964140652199106</v>
      </c>
      <c r="AP16" s="140">
        <v>73.970059185331294</v>
      </c>
      <c r="AQ16" s="130"/>
      <c r="AR16" s="141">
        <v>70.379565311096002</v>
      </c>
      <c r="AS16" s="135"/>
      <c r="AT16" s="136">
        <v>11.734499380135</v>
      </c>
      <c r="AU16" s="130">
        <v>5.4051702643024502</v>
      </c>
      <c r="AV16" s="130">
        <v>3.1687100960520702</v>
      </c>
      <c r="AW16" s="130">
        <v>-7.3698376165200497</v>
      </c>
      <c r="AX16" s="130">
        <v>-6.2010141549042199</v>
      </c>
      <c r="AY16" s="137">
        <v>0.50850991611949503</v>
      </c>
      <c r="AZ16" s="130"/>
      <c r="BA16" s="138">
        <v>-4.2964421446497703</v>
      </c>
      <c r="BB16" s="139">
        <v>-2.4553523933407799</v>
      </c>
      <c r="BC16" s="140">
        <v>-3.3473955387001402</v>
      </c>
      <c r="BD16" s="130"/>
      <c r="BE16" s="141">
        <v>-0.68037322071196404</v>
      </c>
    </row>
    <row r="17" spans="1:57" x14ac:dyDescent="0.2">
      <c r="A17" s="21" t="s">
        <v>26</v>
      </c>
      <c r="B17" s="3" t="str">
        <f t="shared" si="0"/>
        <v>Fairfax/Tysons Corner, VA</v>
      </c>
      <c r="C17" s="3"/>
      <c r="D17" s="24" t="s">
        <v>16</v>
      </c>
      <c r="E17" s="27" t="s">
        <v>17</v>
      </c>
      <c r="F17" s="3"/>
      <c r="G17" s="136">
        <v>45.272727272727202</v>
      </c>
      <c r="H17" s="130">
        <v>53.863636363636303</v>
      </c>
      <c r="I17" s="130">
        <v>65.181818181818102</v>
      </c>
      <c r="J17" s="130">
        <v>75.727272727272705</v>
      </c>
      <c r="K17" s="130">
        <v>64.965909090908994</v>
      </c>
      <c r="L17" s="137">
        <v>61.002272727272697</v>
      </c>
      <c r="M17" s="130"/>
      <c r="N17" s="138">
        <v>60.886363636363598</v>
      </c>
      <c r="O17" s="139">
        <v>62.511363636363598</v>
      </c>
      <c r="P17" s="140">
        <v>61.698863636363598</v>
      </c>
      <c r="Q17" s="130"/>
      <c r="R17" s="141">
        <v>61.201298701298697</v>
      </c>
      <c r="S17" s="135"/>
      <c r="T17" s="136">
        <v>-12.983465568408899</v>
      </c>
      <c r="U17" s="130">
        <v>-22.585557501283098</v>
      </c>
      <c r="V17" s="130">
        <v>-20.0016114061774</v>
      </c>
      <c r="W17" s="130">
        <v>-3.1017821622493398</v>
      </c>
      <c r="X17" s="130">
        <v>4.1066363973001598</v>
      </c>
      <c r="Y17" s="137">
        <v>-11.240893273057299</v>
      </c>
      <c r="Z17" s="130"/>
      <c r="AA17" s="138">
        <v>-8.3208981780223894</v>
      </c>
      <c r="AB17" s="139">
        <v>-10.2462089793086</v>
      </c>
      <c r="AC17" s="140">
        <v>-9.3064428035449591</v>
      </c>
      <c r="AD17" s="130"/>
      <c r="AE17" s="141">
        <v>-10.6922134539673</v>
      </c>
      <c r="AF17" s="30"/>
      <c r="AG17" s="136">
        <v>57.673295454545404</v>
      </c>
      <c r="AH17" s="130">
        <v>71.196022727272705</v>
      </c>
      <c r="AI17" s="130">
        <v>82.5</v>
      </c>
      <c r="AJ17" s="130">
        <v>80.568181818181799</v>
      </c>
      <c r="AK17" s="130">
        <v>66.346590909090907</v>
      </c>
      <c r="AL17" s="137">
        <v>71.656818181818096</v>
      </c>
      <c r="AM17" s="130"/>
      <c r="AN17" s="138">
        <v>66.53125</v>
      </c>
      <c r="AO17" s="139">
        <v>72.102272727272705</v>
      </c>
      <c r="AP17" s="140">
        <v>69.316761363636303</v>
      </c>
      <c r="AQ17" s="130"/>
      <c r="AR17" s="141">
        <v>70.988230519480496</v>
      </c>
      <c r="AS17" s="135"/>
      <c r="AT17" s="136">
        <v>6.8526965983283503</v>
      </c>
      <c r="AU17" s="130">
        <v>3.36784679463962</v>
      </c>
      <c r="AV17" s="130">
        <v>4.4410721468533998</v>
      </c>
      <c r="AW17" s="130">
        <v>0.81943376510715404</v>
      </c>
      <c r="AX17" s="130">
        <v>-0.74673851556791604</v>
      </c>
      <c r="AY17" s="137">
        <v>2.7774159991442802</v>
      </c>
      <c r="AZ17" s="130"/>
      <c r="BA17" s="138">
        <v>-1.6561259126425001</v>
      </c>
      <c r="BB17" s="139">
        <v>1.1008781619352701</v>
      </c>
      <c r="BC17" s="140">
        <v>-0.24126381039301101</v>
      </c>
      <c r="BD17" s="130"/>
      <c r="BE17" s="141">
        <v>1.91702331256425</v>
      </c>
    </row>
    <row r="18" spans="1:57" x14ac:dyDescent="0.2">
      <c r="A18" s="21" t="s">
        <v>27</v>
      </c>
      <c r="B18" s="3" t="str">
        <f t="shared" si="0"/>
        <v>I-95 Fredericksburg, VA</v>
      </c>
      <c r="C18" s="3"/>
      <c r="D18" s="24" t="s">
        <v>16</v>
      </c>
      <c r="E18" s="27" t="s">
        <v>17</v>
      </c>
      <c r="F18" s="3"/>
      <c r="G18" s="136">
        <v>48.719448017775598</v>
      </c>
      <c r="H18" s="130">
        <v>52.333060460764798</v>
      </c>
      <c r="I18" s="130">
        <v>56.028534674306997</v>
      </c>
      <c r="J18" s="130">
        <v>59.4901181148403</v>
      </c>
      <c r="K18" s="130">
        <v>59.022336568822297</v>
      </c>
      <c r="L18" s="137">
        <v>55.118699567302002</v>
      </c>
      <c r="M18" s="130"/>
      <c r="N18" s="138">
        <v>65.770085370132094</v>
      </c>
      <c r="O18" s="139">
        <v>70.202315518652696</v>
      </c>
      <c r="P18" s="140">
        <v>67.986200444392395</v>
      </c>
      <c r="Q18" s="130"/>
      <c r="R18" s="141">
        <v>58.7951283893278</v>
      </c>
      <c r="S18" s="135"/>
      <c r="T18" s="136">
        <v>-0.67284418330707896</v>
      </c>
      <c r="U18" s="130">
        <v>-6.7910222834453604</v>
      </c>
      <c r="V18" s="130">
        <v>-5.1747281861097401</v>
      </c>
      <c r="W18" s="130">
        <v>-1.0756311968224801</v>
      </c>
      <c r="X18" s="130">
        <v>3.2342355227915198</v>
      </c>
      <c r="Y18" s="137">
        <v>-2.13010176210138</v>
      </c>
      <c r="Z18" s="130"/>
      <c r="AA18" s="138">
        <v>0.65176237796334702</v>
      </c>
      <c r="AB18" s="139">
        <v>-0.160636418560794</v>
      </c>
      <c r="AC18" s="140">
        <v>0.23067831204801401</v>
      </c>
      <c r="AD18" s="130"/>
      <c r="AE18" s="141">
        <v>-1.3625492740038501</v>
      </c>
      <c r="AF18" s="30"/>
      <c r="AG18" s="136">
        <v>54.9409425798152</v>
      </c>
      <c r="AH18" s="130">
        <v>57.490352005613303</v>
      </c>
      <c r="AI18" s="130">
        <v>62.960472459361398</v>
      </c>
      <c r="AJ18" s="130">
        <v>64.2702607882119</v>
      </c>
      <c r="AK18" s="130">
        <v>62.086305695240299</v>
      </c>
      <c r="AL18" s="137">
        <v>60.349666705648403</v>
      </c>
      <c r="AM18" s="130"/>
      <c r="AN18" s="138">
        <v>66.749502982107302</v>
      </c>
      <c r="AO18" s="139">
        <v>72.699099520523902</v>
      </c>
      <c r="AP18" s="140">
        <v>69.724301251315595</v>
      </c>
      <c r="AQ18" s="130"/>
      <c r="AR18" s="141">
        <v>63.028133718696203</v>
      </c>
      <c r="AS18" s="135"/>
      <c r="AT18" s="136">
        <v>4.9142824596291197</v>
      </c>
      <c r="AU18" s="130">
        <v>-0.58990533703441295</v>
      </c>
      <c r="AV18" s="130">
        <v>1.908785180053</v>
      </c>
      <c r="AW18" s="130">
        <v>-2.2133683152271901</v>
      </c>
      <c r="AX18" s="130">
        <v>-4.1500391135231602</v>
      </c>
      <c r="AY18" s="137">
        <v>-0.24176770696474401</v>
      </c>
      <c r="AZ18" s="130"/>
      <c r="BA18" s="138">
        <v>-4.5944828057099301</v>
      </c>
      <c r="BB18" s="139">
        <v>-0.595168704045684</v>
      </c>
      <c r="BC18" s="140">
        <v>-2.55052276633515</v>
      </c>
      <c r="BD18" s="130"/>
      <c r="BE18" s="141">
        <v>-0.98322950907705098</v>
      </c>
    </row>
    <row r="19" spans="1:57" x14ac:dyDescent="0.2">
      <c r="A19" s="21" t="s">
        <v>28</v>
      </c>
      <c r="B19" s="3" t="str">
        <f t="shared" si="0"/>
        <v>Dulles Airport Area, VA</v>
      </c>
      <c r="C19" s="3"/>
      <c r="D19" s="24" t="s">
        <v>16</v>
      </c>
      <c r="E19" s="27" t="s">
        <v>17</v>
      </c>
      <c r="F19" s="3"/>
      <c r="G19" s="136">
        <v>51.261620185922901</v>
      </c>
      <c r="H19" s="130">
        <v>61.136406753936598</v>
      </c>
      <c r="I19" s="130">
        <v>73.629292354391893</v>
      </c>
      <c r="J19" s="130">
        <v>80.895465756023498</v>
      </c>
      <c r="K19" s="130">
        <v>75.232403718459395</v>
      </c>
      <c r="L19" s="137">
        <v>68.431037753746907</v>
      </c>
      <c r="M19" s="130"/>
      <c r="N19" s="138">
        <v>68.971732119142402</v>
      </c>
      <c r="O19" s="139">
        <v>70.223866439005803</v>
      </c>
      <c r="P19" s="140">
        <v>69.597799279074096</v>
      </c>
      <c r="Q19" s="130"/>
      <c r="R19" s="141">
        <v>68.764398189554697</v>
      </c>
      <c r="S19" s="135"/>
      <c r="T19" s="136">
        <v>-9.5867492052869299</v>
      </c>
      <c r="U19" s="130">
        <v>-21.945016349763801</v>
      </c>
      <c r="V19" s="130">
        <v>-13.889505214111299</v>
      </c>
      <c r="W19" s="130">
        <v>1.47548786292241</v>
      </c>
      <c r="X19" s="130">
        <v>12.305295950155701</v>
      </c>
      <c r="Y19" s="137">
        <v>-6.8295706979387303</v>
      </c>
      <c r="Z19" s="130"/>
      <c r="AA19" s="138">
        <v>1.9918642165801601</v>
      </c>
      <c r="AB19" s="139">
        <v>5.0368898978433503</v>
      </c>
      <c r="AC19" s="140">
        <v>3.5056782111871301</v>
      </c>
      <c r="AD19" s="130"/>
      <c r="AE19" s="141">
        <v>-4.0592917509595203</v>
      </c>
      <c r="AF19" s="30"/>
      <c r="AG19" s="136">
        <v>59.535666856383898</v>
      </c>
      <c r="AH19" s="130">
        <v>73.887782204515204</v>
      </c>
      <c r="AI19" s="130">
        <v>85.728514513375004</v>
      </c>
      <c r="AJ19" s="130">
        <v>84.865300701953998</v>
      </c>
      <c r="AK19" s="130">
        <v>75.787326882944399</v>
      </c>
      <c r="AL19" s="137">
        <v>75.960918231834498</v>
      </c>
      <c r="AM19" s="130"/>
      <c r="AN19" s="138">
        <v>72.374786568013604</v>
      </c>
      <c r="AO19" s="139">
        <v>73.655378486055696</v>
      </c>
      <c r="AP19" s="140">
        <v>73.015082527034707</v>
      </c>
      <c r="AQ19" s="130"/>
      <c r="AR19" s="141">
        <v>75.119250887606</v>
      </c>
      <c r="AS19" s="135"/>
      <c r="AT19" s="136">
        <v>4.80941844445372</v>
      </c>
      <c r="AU19" s="130">
        <v>0.68183287016092498</v>
      </c>
      <c r="AV19" s="130">
        <v>5.9340659340659299</v>
      </c>
      <c r="AW19" s="130">
        <v>2.9161394225238602</v>
      </c>
      <c r="AX19" s="130">
        <v>2.4459047924346802</v>
      </c>
      <c r="AY19" s="137">
        <v>3.3324515617035799</v>
      </c>
      <c r="AZ19" s="130"/>
      <c r="BA19" s="138">
        <v>1.3751868460388601</v>
      </c>
      <c r="BB19" s="139">
        <v>0.697056153546881</v>
      </c>
      <c r="BC19" s="140">
        <v>1.0320103693251701</v>
      </c>
      <c r="BD19" s="130"/>
      <c r="BE19" s="141">
        <v>2.6831527276095199</v>
      </c>
    </row>
    <row r="20" spans="1:57" x14ac:dyDescent="0.2">
      <c r="A20" s="21" t="s">
        <v>29</v>
      </c>
      <c r="B20" s="3" t="str">
        <f t="shared" si="0"/>
        <v>Williamsburg, VA</v>
      </c>
      <c r="C20" s="3"/>
      <c r="D20" s="24" t="s">
        <v>16</v>
      </c>
      <c r="E20" s="27" t="s">
        <v>17</v>
      </c>
      <c r="F20" s="3"/>
      <c r="G20" s="136">
        <v>39.136125654450197</v>
      </c>
      <c r="H20" s="130">
        <v>37.382198952879499</v>
      </c>
      <c r="I20" s="130">
        <v>34.947643979057503</v>
      </c>
      <c r="J20" s="130">
        <v>46.321989528795797</v>
      </c>
      <c r="K20" s="130">
        <v>49.633507853403103</v>
      </c>
      <c r="L20" s="137">
        <v>41.4842931937172</v>
      </c>
      <c r="M20" s="130"/>
      <c r="N20" s="138">
        <v>62.002617801047101</v>
      </c>
      <c r="O20" s="139">
        <v>71.243455497382101</v>
      </c>
      <c r="P20" s="140">
        <v>66.623036649214598</v>
      </c>
      <c r="Q20" s="130"/>
      <c r="R20" s="141">
        <v>48.6667913238593</v>
      </c>
      <c r="S20" s="135"/>
      <c r="T20" s="136">
        <v>6.2464596074876999</v>
      </c>
      <c r="U20" s="130">
        <v>8.9021578174295506</v>
      </c>
      <c r="V20" s="130">
        <v>4.63784012978393</v>
      </c>
      <c r="W20" s="130">
        <v>30.331685979365499</v>
      </c>
      <c r="X20" s="130">
        <v>7.6353742142516898</v>
      </c>
      <c r="Y20" s="137">
        <v>11.3884274126441</v>
      </c>
      <c r="Z20" s="130"/>
      <c r="AA20" s="138">
        <v>-16.0612004189963</v>
      </c>
      <c r="AB20" s="139">
        <v>-4.76398866000594</v>
      </c>
      <c r="AC20" s="140">
        <v>-10.3768501535525</v>
      </c>
      <c r="AD20" s="130"/>
      <c r="AE20" s="141">
        <v>1.72572780875068</v>
      </c>
      <c r="AF20" s="30"/>
      <c r="AG20" s="136">
        <v>44.980366492146501</v>
      </c>
      <c r="AH20" s="130">
        <v>44.672774869109901</v>
      </c>
      <c r="AI20" s="130">
        <v>44.018324607329802</v>
      </c>
      <c r="AJ20" s="130">
        <v>47.558900523560197</v>
      </c>
      <c r="AK20" s="130">
        <v>52.012434554973801</v>
      </c>
      <c r="AL20" s="137">
        <v>46.648560209423998</v>
      </c>
      <c r="AM20" s="130"/>
      <c r="AN20" s="138">
        <v>69.6924083769633</v>
      </c>
      <c r="AO20" s="139">
        <v>75.274869109947602</v>
      </c>
      <c r="AP20" s="140">
        <v>72.483638743455401</v>
      </c>
      <c r="AQ20" s="130"/>
      <c r="AR20" s="141">
        <v>54.030011219147298</v>
      </c>
      <c r="AS20" s="135"/>
      <c r="AT20" s="136">
        <v>11.9691401530406</v>
      </c>
      <c r="AU20" s="130">
        <v>14.358426855353301</v>
      </c>
      <c r="AV20" s="130">
        <v>10.787936853200801</v>
      </c>
      <c r="AW20" s="130">
        <v>9.9604536126602099</v>
      </c>
      <c r="AX20" s="130">
        <v>-3.4225806349317001</v>
      </c>
      <c r="AY20" s="137">
        <v>7.9493271643730603</v>
      </c>
      <c r="AZ20" s="130"/>
      <c r="BA20" s="138">
        <v>-4.79097721906468</v>
      </c>
      <c r="BB20" s="139">
        <v>-2.2937425931681301</v>
      </c>
      <c r="BC20" s="140">
        <v>-3.51042471147806</v>
      </c>
      <c r="BD20" s="130"/>
      <c r="BE20" s="141">
        <v>3.25463968768678</v>
      </c>
    </row>
    <row r="21" spans="1:57" x14ac:dyDescent="0.2">
      <c r="A21" s="21" t="s">
        <v>30</v>
      </c>
      <c r="B21" s="3" t="str">
        <f t="shared" si="0"/>
        <v>Virginia Beach, VA</v>
      </c>
      <c r="C21" s="3"/>
      <c r="D21" s="24" t="s">
        <v>16</v>
      </c>
      <c r="E21" s="27" t="s">
        <v>17</v>
      </c>
      <c r="F21" s="3"/>
      <c r="G21" s="136">
        <v>39.2606051030887</v>
      </c>
      <c r="H21" s="130">
        <v>41.668658857279397</v>
      </c>
      <c r="I21" s="130">
        <v>48.234919117061096</v>
      </c>
      <c r="J21" s="130">
        <v>54.554147740855797</v>
      </c>
      <c r="K21" s="130">
        <v>57.7496214837835</v>
      </c>
      <c r="L21" s="137">
        <v>48.277782197120302</v>
      </c>
      <c r="M21" s="130"/>
      <c r="N21" s="138">
        <v>72.810582516535106</v>
      </c>
      <c r="O21" s="139">
        <v>76.261056657900994</v>
      </c>
      <c r="P21" s="140">
        <v>74.5358195872181</v>
      </c>
      <c r="Q21" s="130"/>
      <c r="R21" s="141">
        <v>55.770695712482798</v>
      </c>
      <c r="S21" s="135"/>
      <c r="T21" s="136">
        <v>3.8068601945945102</v>
      </c>
      <c r="U21" s="130">
        <v>-0.57531494419395901</v>
      </c>
      <c r="V21" s="130">
        <v>11.3646108286067</v>
      </c>
      <c r="W21" s="130">
        <v>22.286285073571001</v>
      </c>
      <c r="X21" s="130">
        <v>8.9513911482028004</v>
      </c>
      <c r="Y21" s="137">
        <v>9.3940643413292797</v>
      </c>
      <c r="Z21" s="130"/>
      <c r="AA21" s="138">
        <v>-0.68693539329741304</v>
      </c>
      <c r="AB21" s="139">
        <v>4.6795642045980603</v>
      </c>
      <c r="AC21" s="140">
        <v>1.987827739256</v>
      </c>
      <c r="AD21" s="130"/>
      <c r="AE21" s="141">
        <v>6.4250584255717804</v>
      </c>
      <c r="AF21" s="30"/>
      <c r="AG21" s="136">
        <v>44.524473054127199</v>
      </c>
      <c r="AH21" s="130">
        <v>49.135588548024998</v>
      </c>
      <c r="AI21" s="130">
        <v>52.920096089473397</v>
      </c>
      <c r="AJ21" s="130">
        <v>53.963690780923798</v>
      </c>
      <c r="AK21" s="130">
        <v>54.241326349781403</v>
      </c>
      <c r="AL21" s="137">
        <v>50.952781997496999</v>
      </c>
      <c r="AM21" s="130"/>
      <c r="AN21" s="138">
        <v>67.718475304505404</v>
      </c>
      <c r="AO21" s="139">
        <v>71.638614056525597</v>
      </c>
      <c r="AP21" s="140">
        <v>69.6785446805155</v>
      </c>
      <c r="AQ21" s="130"/>
      <c r="AR21" s="141">
        <v>56.2968608503433</v>
      </c>
      <c r="AS21" s="135"/>
      <c r="AT21" s="136">
        <v>8.9478626958444902</v>
      </c>
      <c r="AU21" s="130">
        <v>7.4287287065089904</v>
      </c>
      <c r="AV21" s="130">
        <v>8.3489458209838396</v>
      </c>
      <c r="AW21" s="130">
        <v>6.4488085406074704</v>
      </c>
      <c r="AX21" s="130">
        <v>-1.32315779641956</v>
      </c>
      <c r="AY21" s="137">
        <v>5.6700669388135996</v>
      </c>
      <c r="AZ21" s="130"/>
      <c r="BA21" s="138">
        <v>-4.3058553277666096</v>
      </c>
      <c r="BB21" s="139">
        <v>-4.3857201199007303</v>
      </c>
      <c r="BC21" s="140">
        <v>-4.3469276859997299</v>
      </c>
      <c r="BD21" s="130"/>
      <c r="BE21" s="141">
        <v>1.89327386173338</v>
      </c>
    </row>
    <row r="22" spans="1:57" x14ac:dyDescent="0.2">
      <c r="A22" s="34" t="s">
        <v>31</v>
      </c>
      <c r="B22" s="3" t="str">
        <f t="shared" si="0"/>
        <v>Norfolk/Portsmouth, VA</v>
      </c>
      <c r="C22" s="3"/>
      <c r="D22" s="24" t="s">
        <v>16</v>
      </c>
      <c r="E22" s="27" t="s">
        <v>17</v>
      </c>
      <c r="F22" s="3"/>
      <c r="G22" s="136">
        <v>47.2740188243651</v>
      </c>
      <c r="H22" s="130">
        <v>53.365299236369999</v>
      </c>
      <c r="I22" s="130">
        <v>60.912804120049699</v>
      </c>
      <c r="J22" s="130">
        <v>66.968566862013802</v>
      </c>
      <c r="K22" s="130">
        <v>65.494583555318698</v>
      </c>
      <c r="L22" s="137">
        <v>58.803054519623501</v>
      </c>
      <c r="M22" s="130"/>
      <c r="N22" s="138">
        <v>70.271710175812402</v>
      </c>
      <c r="O22" s="139">
        <v>65.903036760788396</v>
      </c>
      <c r="P22" s="140">
        <v>68.087373468300399</v>
      </c>
      <c r="Q22" s="130"/>
      <c r="R22" s="141">
        <v>61.455717076388297</v>
      </c>
      <c r="S22" s="135"/>
      <c r="T22" s="136">
        <v>2.9820701036131401</v>
      </c>
      <c r="U22" s="130">
        <v>-1.05944846694498</v>
      </c>
      <c r="V22" s="130">
        <v>0.403781993940594</v>
      </c>
      <c r="W22" s="130">
        <v>16.103334992339601</v>
      </c>
      <c r="X22" s="130">
        <v>16.130938120836301</v>
      </c>
      <c r="Y22" s="137">
        <v>7.0754544984183898</v>
      </c>
      <c r="Z22" s="130"/>
      <c r="AA22" s="138">
        <v>11.8137670303056</v>
      </c>
      <c r="AB22" s="139">
        <v>6.3494835986632197</v>
      </c>
      <c r="AC22" s="140">
        <v>9.1008603307884304</v>
      </c>
      <c r="AD22" s="130"/>
      <c r="AE22" s="141">
        <v>7.7084049613899603</v>
      </c>
      <c r="AF22" s="30"/>
      <c r="AG22" s="136">
        <v>54.013496714615499</v>
      </c>
      <c r="AH22" s="130">
        <v>61.294619072988802</v>
      </c>
      <c r="AI22" s="130">
        <v>68.127330847096403</v>
      </c>
      <c r="AJ22" s="130">
        <v>69.432605221097404</v>
      </c>
      <c r="AK22" s="130">
        <v>68.180607352157594</v>
      </c>
      <c r="AL22" s="137">
        <v>64.209731841591093</v>
      </c>
      <c r="AM22" s="130"/>
      <c r="AN22" s="138">
        <v>73.907831646244006</v>
      </c>
      <c r="AO22" s="139">
        <v>72.473805718344806</v>
      </c>
      <c r="AP22" s="140">
        <v>73.190818682294406</v>
      </c>
      <c r="AQ22" s="130"/>
      <c r="AR22" s="141">
        <v>66.775756653220597</v>
      </c>
      <c r="AS22" s="135"/>
      <c r="AT22" s="136">
        <v>8.9074402218860005</v>
      </c>
      <c r="AU22" s="130">
        <v>5.8070178309613398</v>
      </c>
      <c r="AV22" s="130">
        <v>6.6129022332174596</v>
      </c>
      <c r="AW22" s="130">
        <v>5.0023983277195301</v>
      </c>
      <c r="AX22" s="130">
        <v>5.94597005087111</v>
      </c>
      <c r="AY22" s="137">
        <v>6.3403015917146002</v>
      </c>
      <c r="AZ22" s="130"/>
      <c r="BA22" s="138">
        <v>2.9210871432032199</v>
      </c>
      <c r="BB22" s="139">
        <v>1.7960885058954199</v>
      </c>
      <c r="BC22" s="140">
        <v>2.3610073251211401</v>
      </c>
      <c r="BD22" s="130"/>
      <c r="BE22" s="141">
        <v>5.0612623688167302</v>
      </c>
    </row>
    <row r="23" spans="1:57" x14ac:dyDescent="0.2">
      <c r="A23" s="35" t="s">
        <v>32</v>
      </c>
      <c r="B23" s="3" t="str">
        <f t="shared" si="0"/>
        <v>Newport News/Hampton, VA</v>
      </c>
      <c r="C23" s="3"/>
      <c r="D23" s="24" t="s">
        <v>16</v>
      </c>
      <c r="E23" s="27" t="s">
        <v>17</v>
      </c>
      <c r="F23" s="3"/>
      <c r="G23" s="136">
        <v>50.544631489602402</v>
      </c>
      <c r="H23" s="130">
        <v>54.8450983165935</v>
      </c>
      <c r="I23" s="130">
        <v>59.018248691469701</v>
      </c>
      <c r="J23" s="130">
        <v>64.054321686235596</v>
      </c>
      <c r="K23" s="130">
        <v>64.775781581553204</v>
      </c>
      <c r="L23" s="137">
        <v>58.647616353090903</v>
      </c>
      <c r="M23" s="130"/>
      <c r="N23" s="138">
        <v>73.461592870278594</v>
      </c>
      <c r="O23" s="139">
        <v>74.692318574055705</v>
      </c>
      <c r="P23" s="140">
        <v>74.076955722167199</v>
      </c>
      <c r="Q23" s="130"/>
      <c r="R23" s="141">
        <v>63.055999029969797</v>
      </c>
      <c r="S23" s="135"/>
      <c r="T23" s="136">
        <v>-10.6302990689059</v>
      </c>
      <c r="U23" s="130">
        <v>-3.1004837219288901</v>
      </c>
      <c r="V23" s="130">
        <v>-1.74939524092003</v>
      </c>
      <c r="W23" s="130">
        <v>1.34032629339085</v>
      </c>
      <c r="X23" s="130">
        <v>-0.57504316238389197</v>
      </c>
      <c r="Y23" s="137">
        <v>-2.7671732125142201</v>
      </c>
      <c r="Z23" s="130"/>
      <c r="AA23" s="138">
        <v>-2.12165598967663</v>
      </c>
      <c r="AB23" s="139">
        <v>-2.9391064096585802</v>
      </c>
      <c r="AC23" s="140">
        <v>-2.53549026479249</v>
      </c>
      <c r="AD23" s="130"/>
      <c r="AE23" s="141">
        <v>-2.6895313754433099</v>
      </c>
      <c r="AF23" s="30"/>
      <c r="AG23" s="136">
        <v>50.480973263545003</v>
      </c>
      <c r="AH23" s="130">
        <v>58.753006082897102</v>
      </c>
      <c r="AI23" s="130">
        <v>62.8200594143443</v>
      </c>
      <c r="AJ23" s="130">
        <v>62.4133540811996</v>
      </c>
      <c r="AK23" s="130">
        <v>65.242608572641103</v>
      </c>
      <c r="AL23" s="137">
        <v>59.942000282925399</v>
      </c>
      <c r="AM23" s="130"/>
      <c r="AN23" s="138">
        <v>75.693167350403101</v>
      </c>
      <c r="AO23" s="139">
        <v>76.6834064224076</v>
      </c>
      <c r="AP23" s="140">
        <v>76.188286886405393</v>
      </c>
      <c r="AQ23" s="130"/>
      <c r="AR23" s="141">
        <v>64.583796455348306</v>
      </c>
      <c r="AS23" s="135"/>
      <c r="AT23" s="136">
        <v>-4.0253636393411298</v>
      </c>
      <c r="AU23" s="130">
        <v>0.69252084812792503</v>
      </c>
      <c r="AV23" s="130">
        <v>0.79938855559533195</v>
      </c>
      <c r="AW23" s="130">
        <v>-3.94648409346618</v>
      </c>
      <c r="AX23" s="130">
        <v>-3.7757227845363199</v>
      </c>
      <c r="AY23" s="137">
        <v>-2.0713561137084802</v>
      </c>
      <c r="AZ23" s="130"/>
      <c r="BA23" s="138">
        <v>-2.75270542637185</v>
      </c>
      <c r="BB23" s="139">
        <v>-3.3965682443618999</v>
      </c>
      <c r="BC23" s="140">
        <v>-3.0777981550834701</v>
      </c>
      <c r="BD23" s="130"/>
      <c r="BE23" s="141">
        <v>-2.4129062602264302</v>
      </c>
    </row>
    <row r="24" spans="1:57" x14ac:dyDescent="0.2">
      <c r="A24" s="36" t="s">
        <v>33</v>
      </c>
      <c r="B24" s="3" t="str">
        <f t="shared" si="0"/>
        <v>Chesapeake/Suffolk, VA</v>
      </c>
      <c r="C24" s="3"/>
      <c r="D24" s="25" t="s">
        <v>16</v>
      </c>
      <c r="E24" s="28" t="s">
        <v>17</v>
      </c>
      <c r="F24" s="3"/>
      <c r="G24" s="142">
        <v>52.813559322033797</v>
      </c>
      <c r="H24" s="143">
        <v>63.372881355932201</v>
      </c>
      <c r="I24" s="143">
        <v>68.016949152542296</v>
      </c>
      <c r="J24" s="143">
        <v>70.559322033898297</v>
      </c>
      <c r="K24" s="143">
        <v>67.593220338983002</v>
      </c>
      <c r="L24" s="144">
        <v>64.471186440677897</v>
      </c>
      <c r="M24" s="130"/>
      <c r="N24" s="145">
        <v>68.254237288135499</v>
      </c>
      <c r="O24" s="146">
        <v>69.203389830508399</v>
      </c>
      <c r="P24" s="147">
        <v>68.728813559322006</v>
      </c>
      <c r="Q24" s="130"/>
      <c r="R24" s="148">
        <v>65.687651331719096</v>
      </c>
      <c r="S24" s="135"/>
      <c r="T24" s="142">
        <v>-3.5455881100417299</v>
      </c>
      <c r="U24" s="143">
        <v>-5.1933869089925997</v>
      </c>
      <c r="V24" s="143">
        <v>-3.8369658832886202</v>
      </c>
      <c r="W24" s="143">
        <v>1.2592442317666901</v>
      </c>
      <c r="X24" s="143">
        <v>2.3846252334426699</v>
      </c>
      <c r="Y24" s="144">
        <v>-1.73002643445809</v>
      </c>
      <c r="Z24" s="130"/>
      <c r="AA24" s="145">
        <v>-8.4854992320709002</v>
      </c>
      <c r="AB24" s="146">
        <v>-5.2911951366423198</v>
      </c>
      <c r="AC24" s="147">
        <v>-6.90471678372755</v>
      </c>
      <c r="AD24" s="130"/>
      <c r="AE24" s="148">
        <v>-3.3362551079994498</v>
      </c>
      <c r="AF24" s="31"/>
      <c r="AG24" s="142">
        <v>54.512743628185902</v>
      </c>
      <c r="AH24" s="143">
        <v>66.442493039194602</v>
      </c>
      <c r="AI24" s="143">
        <v>70.734632683658106</v>
      </c>
      <c r="AJ24" s="143">
        <v>70.983079888627103</v>
      </c>
      <c r="AK24" s="143">
        <v>68.190190618976203</v>
      </c>
      <c r="AL24" s="144">
        <v>66.172627971728403</v>
      </c>
      <c r="AM24" s="130"/>
      <c r="AN24" s="145">
        <v>71.694408877507399</v>
      </c>
      <c r="AO24" s="146">
        <v>72.518139137857403</v>
      </c>
      <c r="AP24" s="147">
        <v>72.106274007682401</v>
      </c>
      <c r="AQ24" s="130"/>
      <c r="AR24" s="148">
        <v>67.8723599352018</v>
      </c>
      <c r="AS24" s="75"/>
      <c r="AT24" s="142">
        <v>-0.893667594841003</v>
      </c>
      <c r="AU24" s="143">
        <v>-1.88226854855765</v>
      </c>
      <c r="AV24" s="143">
        <v>-2.2756262638459801</v>
      </c>
      <c r="AW24" s="143">
        <v>-3.1575788486440999</v>
      </c>
      <c r="AX24" s="143">
        <v>-2.1949908246046101</v>
      </c>
      <c r="AY24" s="144">
        <v>-2.14659639767549</v>
      </c>
      <c r="AZ24" s="130"/>
      <c r="BA24" s="145">
        <v>-4.8383958861661798</v>
      </c>
      <c r="BB24" s="146">
        <v>-5.4394037253860104</v>
      </c>
      <c r="BC24" s="147">
        <v>-5.1415681568523199</v>
      </c>
      <c r="BD24" s="130"/>
      <c r="BE24" s="148">
        <v>-3.06925203580795</v>
      </c>
    </row>
    <row r="25" spans="1:57" x14ac:dyDescent="0.2">
      <c r="A25" s="35" t="s">
        <v>109</v>
      </c>
      <c r="B25" s="3" t="s">
        <v>109</v>
      </c>
      <c r="C25" s="9"/>
      <c r="D25" s="23" t="s">
        <v>16</v>
      </c>
      <c r="E25" s="26" t="s">
        <v>17</v>
      </c>
      <c r="F25" s="3"/>
      <c r="G25" s="127">
        <v>44.325767690253599</v>
      </c>
      <c r="H25" s="128">
        <v>43.2910547396528</v>
      </c>
      <c r="I25" s="128">
        <v>52.670226969292301</v>
      </c>
      <c r="J25" s="128">
        <v>63.584779706275</v>
      </c>
      <c r="K25" s="128">
        <v>62.5834445927903</v>
      </c>
      <c r="L25" s="129">
        <v>53.2910547396528</v>
      </c>
      <c r="M25" s="130"/>
      <c r="N25" s="131">
        <v>75</v>
      </c>
      <c r="O25" s="132">
        <v>80.307076101468596</v>
      </c>
      <c r="P25" s="133">
        <v>77.653538050734298</v>
      </c>
      <c r="Q25" s="130"/>
      <c r="R25" s="134">
        <v>60.251764257104703</v>
      </c>
      <c r="S25" s="135"/>
      <c r="T25" s="127">
        <v>2.6275115919629002</v>
      </c>
      <c r="U25" s="128">
        <v>-31.375661375661299</v>
      </c>
      <c r="V25" s="128">
        <v>-32.448630136986303</v>
      </c>
      <c r="W25" s="128">
        <v>-16.739510489510401</v>
      </c>
      <c r="X25" s="128">
        <v>3.30578512396694</v>
      </c>
      <c r="Y25" s="129">
        <v>-17.0425023381481</v>
      </c>
      <c r="Z25" s="130"/>
      <c r="AA25" s="131">
        <v>-21.047083626141902</v>
      </c>
      <c r="AB25" s="132">
        <v>-8.6907020872865193</v>
      </c>
      <c r="AC25" s="133">
        <v>-15.106732348111599</v>
      </c>
      <c r="AD25" s="130"/>
      <c r="AE25" s="134">
        <v>-16.3400423728813</v>
      </c>
      <c r="AG25" s="127">
        <v>45.402202937249598</v>
      </c>
      <c r="AH25" s="128">
        <v>61.774032042723597</v>
      </c>
      <c r="AI25" s="128">
        <v>71.779038718291005</v>
      </c>
      <c r="AJ25" s="128">
        <v>71.987650200266998</v>
      </c>
      <c r="AK25" s="128">
        <v>66.221628838451196</v>
      </c>
      <c r="AL25" s="129">
        <v>63.432910547396503</v>
      </c>
      <c r="AM25" s="130"/>
      <c r="AN25" s="131">
        <v>78.613150867823705</v>
      </c>
      <c r="AO25" s="132">
        <v>84.546061415220194</v>
      </c>
      <c r="AP25" s="133">
        <v>81.579606141522007</v>
      </c>
      <c r="AQ25" s="130"/>
      <c r="AR25" s="134">
        <v>68.617680717146598</v>
      </c>
      <c r="AS25" s="135"/>
      <c r="AT25" s="127">
        <v>-8.1532748143146492</v>
      </c>
      <c r="AU25" s="128">
        <v>-1.0161786335071501</v>
      </c>
      <c r="AV25" s="128">
        <v>2.4413481005120801</v>
      </c>
      <c r="AW25" s="128">
        <v>-6.2791960890820198</v>
      </c>
      <c r="AX25" s="128">
        <v>-2.8165564535880399</v>
      </c>
      <c r="AY25" s="129">
        <v>-2.9664803043067498</v>
      </c>
      <c r="AZ25" s="130"/>
      <c r="BA25" s="131">
        <v>-4.5781424085890796</v>
      </c>
      <c r="BB25" s="132">
        <v>-0.99667774086378702</v>
      </c>
      <c r="BC25" s="133">
        <v>-2.7552593624110999</v>
      </c>
      <c r="BD25" s="130"/>
      <c r="BE25" s="134">
        <v>-2.89483450858665</v>
      </c>
    </row>
    <row r="26" spans="1:57" x14ac:dyDescent="0.2">
      <c r="A26" s="35" t="s">
        <v>43</v>
      </c>
      <c r="B26" s="3" t="str">
        <f t="shared" si="0"/>
        <v>Richmond North/Glen Allen, VA</v>
      </c>
      <c r="C26" s="10"/>
      <c r="D26" s="24" t="s">
        <v>16</v>
      </c>
      <c r="E26" s="27" t="s">
        <v>17</v>
      </c>
      <c r="F26" s="3"/>
      <c r="G26" s="136">
        <v>44.397163120567299</v>
      </c>
      <c r="H26" s="130">
        <v>49.775413711583901</v>
      </c>
      <c r="I26" s="130">
        <v>55.070921985815602</v>
      </c>
      <c r="J26" s="130">
        <v>63.8888888888888</v>
      </c>
      <c r="K26" s="130">
        <v>65.5437352245862</v>
      </c>
      <c r="L26" s="137">
        <v>55.735224586288403</v>
      </c>
      <c r="M26" s="130"/>
      <c r="N26" s="138">
        <v>78.061465721040094</v>
      </c>
      <c r="O26" s="139">
        <v>76.312056737588605</v>
      </c>
      <c r="P26" s="140">
        <v>77.186761229314399</v>
      </c>
      <c r="Q26" s="130"/>
      <c r="R26" s="141">
        <v>61.8642350557244</v>
      </c>
      <c r="S26" s="135"/>
      <c r="T26" s="136">
        <v>-10.6845038322848</v>
      </c>
      <c r="U26" s="130">
        <v>-18.043924501303099</v>
      </c>
      <c r="V26" s="130">
        <v>-19.205742062543401</v>
      </c>
      <c r="W26" s="130">
        <v>-6.5688888888888801</v>
      </c>
      <c r="X26" s="130">
        <v>-0.99839038607293196</v>
      </c>
      <c r="Y26" s="137">
        <v>-11.0200757973045</v>
      </c>
      <c r="Z26" s="130"/>
      <c r="AA26" s="138">
        <v>-13.424077521737001</v>
      </c>
      <c r="AB26" s="139">
        <v>-13.9842451735538</v>
      </c>
      <c r="AC26" s="140">
        <v>-13.7018963136472</v>
      </c>
      <c r="AD26" s="130"/>
      <c r="AE26" s="141">
        <v>-11.995000173458999</v>
      </c>
      <c r="AG26" s="136">
        <v>48.7559101654846</v>
      </c>
      <c r="AH26" s="130">
        <v>58.430851063829699</v>
      </c>
      <c r="AI26" s="130">
        <v>66.787825059101607</v>
      </c>
      <c r="AJ26" s="130">
        <v>66.755319148936096</v>
      </c>
      <c r="AK26" s="130">
        <v>62.919621749408897</v>
      </c>
      <c r="AL26" s="137">
        <v>60.729905437352201</v>
      </c>
      <c r="AM26" s="130"/>
      <c r="AN26" s="138">
        <v>77.955082742316705</v>
      </c>
      <c r="AO26" s="139">
        <v>80.192080378250495</v>
      </c>
      <c r="AP26" s="140">
        <v>79.0735815602836</v>
      </c>
      <c r="AQ26" s="130"/>
      <c r="AR26" s="141">
        <v>65.970955758189803</v>
      </c>
      <c r="AS26" s="135"/>
      <c r="AT26" s="136">
        <v>-0.21385149804602599</v>
      </c>
      <c r="AU26" s="130">
        <v>-4.1815357852882702</v>
      </c>
      <c r="AV26" s="130">
        <v>-3.0234784139418198</v>
      </c>
      <c r="AW26" s="130">
        <v>-6.6428093663598498</v>
      </c>
      <c r="AX26" s="130">
        <v>-6.1118821534779801</v>
      </c>
      <c r="AY26" s="137">
        <v>-4.2783944175084603</v>
      </c>
      <c r="AZ26" s="130"/>
      <c r="BA26" s="138">
        <v>-3.0992364901493001</v>
      </c>
      <c r="BB26" s="139">
        <v>-5.71896220883613</v>
      </c>
      <c r="BC26" s="140">
        <v>-4.4455691275843003</v>
      </c>
      <c r="BD26" s="130"/>
      <c r="BE26" s="141">
        <v>-4.3327272051097303</v>
      </c>
    </row>
    <row r="27" spans="1:57" x14ac:dyDescent="0.2">
      <c r="A27" s="21" t="s">
        <v>44</v>
      </c>
      <c r="B27" s="3" t="str">
        <f t="shared" si="0"/>
        <v>Richmond West/Midlothian, VA</v>
      </c>
      <c r="C27" s="3"/>
      <c r="D27" s="24" t="s">
        <v>16</v>
      </c>
      <c r="E27" s="27" t="s">
        <v>17</v>
      </c>
      <c r="F27" s="3"/>
      <c r="G27" s="136">
        <v>49.515945330296098</v>
      </c>
      <c r="H27" s="130">
        <v>55.9510250569476</v>
      </c>
      <c r="I27" s="130">
        <v>56.890660592255102</v>
      </c>
      <c r="J27" s="130">
        <v>63.126423690205002</v>
      </c>
      <c r="K27" s="130">
        <v>65.916856492027307</v>
      </c>
      <c r="L27" s="137">
        <v>58.280182232346199</v>
      </c>
      <c r="M27" s="130"/>
      <c r="N27" s="138">
        <v>79.128701594532998</v>
      </c>
      <c r="O27" s="139">
        <v>76.566059225512504</v>
      </c>
      <c r="P27" s="140">
        <v>77.847380410022694</v>
      </c>
      <c r="Q27" s="130"/>
      <c r="R27" s="141">
        <v>63.870810283110899</v>
      </c>
      <c r="S27" s="135"/>
      <c r="T27" s="136">
        <v>7.27945712523133</v>
      </c>
      <c r="U27" s="130">
        <v>0.20397756246812801</v>
      </c>
      <c r="V27" s="130">
        <v>-7.4142724745134299</v>
      </c>
      <c r="W27" s="130">
        <v>3.6465638148667598</v>
      </c>
      <c r="X27" s="130">
        <v>3.7186379928315398</v>
      </c>
      <c r="Y27" s="137">
        <v>1.2164968845811399</v>
      </c>
      <c r="Z27" s="130"/>
      <c r="AA27" s="138">
        <v>-9.7434231893471903</v>
      </c>
      <c r="AB27" s="139">
        <v>-11.807149885208201</v>
      </c>
      <c r="AC27" s="140">
        <v>-10.7702349869451</v>
      </c>
      <c r="AD27" s="130"/>
      <c r="AE27" s="141">
        <v>-3.3068538703122101</v>
      </c>
      <c r="AG27" s="136">
        <v>51.395216400911103</v>
      </c>
      <c r="AH27" s="130">
        <v>59.417710706150302</v>
      </c>
      <c r="AI27" s="130">
        <v>61.930523917995401</v>
      </c>
      <c r="AJ27" s="130">
        <v>64.692482915717505</v>
      </c>
      <c r="AK27" s="130">
        <v>62.5</v>
      </c>
      <c r="AL27" s="137">
        <v>59.987186788154801</v>
      </c>
      <c r="AM27" s="130"/>
      <c r="AN27" s="138">
        <v>74.857630979498794</v>
      </c>
      <c r="AO27" s="139">
        <v>77.818906605922507</v>
      </c>
      <c r="AP27" s="140">
        <v>76.338268792710707</v>
      </c>
      <c r="AQ27" s="130"/>
      <c r="AR27" s="141">
        <v>64.658924503742199</v>
      </c>
      <c r="AS27" s="135"/>
      <c r="AT27" s="136">
        <v>9.6264804129972603</v>
      </c>
      <c r="AU27" s="130">
        <v>8.9117954070981202</v>
      </c>
      <c r="AV27" s="130">
        <v>3.91782130912565</v>
      </c>
      <c r="AW27" s="130">
        <v>6.2551151642698404</v>
      </c>
      <c r="AX27" s="130">
        <v>2.0574218295943201</v>
      </c>
      <c r="AY27" s="137">
        <v>5.9253858916989204</v>
      </c>
      <c r="AZ27" s="130"/>
      <c r="BA27" s="138">
        <v>-4.4434348023625603</v>
      </c>
      <c r="BB27" s="139">
        <v>-6.5561159073424999</v>
      </c>
      <c r="BC27" s="140">
        <v>-5.5320648343904102</v>
      </c>
      <c r="BD27" s="130"/>
      <c r="BE27" s="141">
        <v>1.7621074869562401</v>
      </c>
    </row>
    <row r="28" spans="1:57" x14ac:dyDescent="0.2">
      <c r="A28" s="21" t="s">
        <v>45</v>
      </c>
      <c r="B28" s="3" t="str">
        <f t="shared" si="0"/>
        <v>Petersburg/Chester, VA</v>
      </c>
      <c r="C28" s="3"/>
      <c r="D28" s="24" t="s">
        <v>16</v>
      </c>
      <c r="E28" s="27" t="s">
        <v>17</v>
      </c>
      <c r="F28" s="3"/>
      <c r="G28" s="136">
        <v>52.020007695267402</v>
      </c>
      <c r="H28" s="130">
        <v>58.3493651404386</v>
      </c>
      <c r="I28" s="130">
        <v>60.597930241471801</v>
      </c>
      <c r="J28" s="130">
        <v>66.021464162514306</v>
      </c>
      <c r="K28" s="130">
        <v>63.204292832502802</v>
      </c>
      <c r="L28" s="137">
        <v>60.046065259117</v>
      </c>
      <c r="M28" s="130"/>
      <c r="N28" s="138">
        <v>68.915293215791394</v>
      </c>
      <c r="O28" s="139">
        <v>72.230739747029503</v>
      </c>
      <c r="P28" s="140">
        <v>70.573016481410505</v>
      </c>
      <c r="Q28" s="130"/>
      <c r="R28" s="141">
        <v>63.057062983061897</v>
      </c>
      <c r="S28" s="135"/>
      <c r="T28" s="136">
        <v>-8.1684085193065599</v>
      </c>
      <c r="U28" s="130">
        <v>-10.050382750073799</v>
      </c>
      <c r="V28" s="130">
        <v>-9.2997956334955898</v>
      </c>
      <c r="W28" s="130">
        <v>-3.12345753906648</v>
      </c>
      <c r="X28" s="130">
        <v>-1.30377947857398</v>
      </c>
      <c r="Y28" s="137">
        <v>-6.3292686741489996</v>
      </c>
      <c r="Z28" s="130"/>
      <c r="AA28" s="138">
        <v>-11.3396894897277</v>
      </c>
      <c r="AB28" s="139">
        <v>-6.4844695120855604</v>
      </c>
      <c r="AC28" s="140">
        <v>-8.9197599413677509</v>
      </c>
      <c r="AD28" s="130"/>
      <c r="AE28" s="141">
        <v>-7.1686997821041203</v>
      </c>
      <c r="AG28" s="136">
        <v>56.223547518276199</v>
      </c>
      <c r="AH28" s="130">
        <v>64.366102347056497</v>
      </c>
      <c r="AI28" s="130">
        <v>67.307322698443201</v>
      </c>
      <c r="AJ28" s="130">
        <v>68.465308475879297</v>
      </c>
      <c r="AK28" s="130">
        <v>65.587161253123099</v>
      </c>
      <c r="AL28" s="137">
        <v>64.391463180157601</v>
      </c>
      <c r="AM28" s="130"/>
      <c r="AN28" s="138">
        <v>69.099557947337999</v>
      </c>
      <c r="AO28" s="139">
        <v>73.2558139534883</v>
      </c>
      <c r="AP28" s="140">
        <v>71.177685950413206</v>
      </c>
      <c r="AQ28" s="130"/>
      <c r="AR28" s="141">
        <v>66.330916481283097</v>
      </c>
      <c r="AS28" s="135"/>
      <c r="AT28" s="136">
        <v>-3.9531376372975702</v>
      </c>
      <c r="AU28" s="130">
        <v>-3.8632753847511698</v>
      </c>
      <c r="AV28" s="130">
        <v>-1.2503161516546299</v>
      </c>
      <c r="AW28" s="130">
        <v>-2.7725699008936302</v>
      </c>
      <c r="AX28" s="130">
        <v>-2.7992129881052601</v>
      </c>
      <c r="AY28" s="137">
        <v>-2.8913705278552801</v>
      </c>
      <c r="AZ28" s="130"/>
      <c r="BA28" s="138">
        <v>-4.7107123144626604</v>
      </c>
      <c r="BB28" s="139">
        <v>-3.3823089236214998</v>
      </c>
      <c r="BC28" s="140">
        <v>-4.0317130538588701</v>
      </c>
      <c r="BD28" s="130"/>
      <c r="BE28" s="141">
        <v>-3.2430858730858598</v>
      </c>
    </row>
    <row r="29" spans="1:57" x14ac:dyDescent="0.2">
      <c r="A29" s="77" t="s">
        <v>97</v>
      </c>
      <c r="B29" s="37" t="s">
        <v>70</v>
      </c>
      <c r="C29" s="3"/>
      <c r="D29" s="24" t="s">
        <v>16</v>
      </c>
      <c r="E29" s="27" t="s">
        <v>17</v>
      </c>
      <c r="F29" s="3"/>
      <c r="G29" s="136">
        <v>47.515559636771698</v>
      </c>
      <c r="H29" s="130">
        <v>50.775431078461303</v>
      </c>
      <c r="I29" s="130">
        <v>52.841546780940703</v>
      </c>
      <c r="J29" s="130">
        <v>57.295173961840597</v>
      </c>
      <c r="K29" s="130">
        <v>57.402305887154299</v>
      </c>
      <c r="L29" s="137">
        <v>53.166003469033697</v>
      </c>
      <c r="M29" s="130"/>
      <c r="N29" s="138">
        <v>65.467809407203305</v>
      </c>
      <c r="O29" s="139">
        <v>69.441893684317904</v>
      </c>
      <c r="P29" s="140">
        <v>67.454851545760604</v>
      </c>
      <c r="Q29" s="130"/>
      <c r="R29" s="141">
        <v>57.248531490955699</v>
      </c>
      <c r="S29" s="135"/>
      <c r="T29" s="136">
        <v>5.4831358075572902</v>
      </c>
      <c r="U29" s="130">
        <v>-7.8880391544622199</v>
      </c>
      <c r="V29" s="130">
        <v>-6.5737686675025202</v>
      </c>
      <c r="W29" s="130">
        <v>-6.13835473802986</v>
      </c>
      <c r="X29" s="130">
        <v>-3.6226504617466602</v>
      </c>
      <c r="Y29" s="137">
        <v>-4.1470267005196098</v>
      </c>
      <c r="Z29" s="130"/>
      <c r="AA29" s="138">
        <v>-3.1787509237218701</v>
      </c>
      <c r="AB29" s="139">
        <v>3.1209476814037198</v>
      </c>
      <c r="AC29" s="140">
        <v>-3.5365551475192297E-2</v>
      </c>
      <c r="AD29" s="130"/>
      <c r="AE29" s="141">
        <v>-2.8011261746207801</v>
      </c>
      <c r="AG29" s="136">
        <v>49.261165110221697</v>
      </c>
      <c r="AH29" s="130">
        <v>56.220062257798098</v>
      </c>
      <c r="AI29" s="130">
        <v>58.590940855091702</v>
      </c>
      <c r="AJ29" s="130">
        <v>60.071151769264901</v>
      </c>
      <c r="AK29" s="130">
        <v>60.141032971221598</v>
      </c>
      <c r="AL29" s="137">
        <v>56.856870592719602</v>
      </c>
      <c r="AM29" s="130"/>
      <c r="AN29" s="138">
        <v>70.815204946187293</v>
      </c>
      <c r="AO29" s="139">
        <v>73.489301071165002</v>
      </c>
      <c r="AP29" s="140">
        <v>72.152253008676098</v>
      </c>
      <c r="AQ29" s="130"/>
      <c r="AR29" s="141">
        <v>61.223052019384902</v>
      </c>
      <c r="AS29" s="135"/>
      <c r="AT29" s="136">
        <v>2.9509930756416902</v>
      </c>
      <c r="AU29" s="130">
        <v>-0.66755039837707297</v>
      </c>
      <c r="AV29" s="130">
        <v>0.14747928515581801</v>
      </c>
      <c r="AW29" s="130">
        <v>-4.3169803421656798</v>
      </c>
      <c r="AX29" s="130">
        <v>-2.3648462703800499</v>
      </c>
      <c r="AY29" s="137">
        <v>-1.0578584237759601</v>
      </c>
      <c r="AZ29" s="130"/>
      <c r="BA29" s="138">
        <v>0.77400080912181801</v>
      </c>
      <c r="BB29" s="139">
        <v>1.19946101802622</v>
      </c>
      <c r="BC29" s="140">
        <v>0.99022501655366701</v>
      </c>
      <c r="BD29" s="130"/>
      <c r="BE29" s="141">
        <v>-0.38195404651186099</v>
      </c>
    </row>
    <row r="30" spans="1:57" x14ac:dyDescent="0.2">
      <c r="A30" s="21" t="s">
        <v>47</v>
      </c>
      <c r="B30" s="3" t="str">
        <f t="shared" si="0"/>
        <v>Roanoke, VA</v>
      </c>
      <c r="C30" s="3"/>
      <c r="D30" s="24" t="s">
        <v>16</v>
      </c>
      <c r="E30" s="27" t="s">
        <v>17</v>
      </c>
      <c r="F30" s="3"/>
      <c r="G30" s="136">
        <v>56.501182033096903</v>
      </c>
      <c r="H30" s="130">
        <v>53.7915984724495</v>
      </c>
      <c r="I30" s="130">
        <v>54.373522458628798</v>
      </c>
      <c r="J30" s="130">
        <v>61.265684669939901</v>
      </c>
      <c r="K30" s="130">
        <v>62.393162393162299</v>
      </c>
      <c r="L30" s="137">
        <v>57.665030005455499</v>
      </c>
      <c r="M30" s="130"/>
      <c r="N30" s="138">
        <v>77.959629023458803</v>
      </c>
      <c r="O30" s="139">
        <v>84.106201127477703</v>
      </c>
      <c r="P30" s="140">
        <v>81.032915075468196</v>
      </c>
      <c r="Q30" s="130"/>
      <c r="R30" s="141">
        <v>64.341568596887697</v>
      </c>
      <c r="S30" s="135"/>
      <c r="T30" s="136">
        <v>15.619351237050999</v>
      </c>
      <c r="U30" s="130">
        <v>-9.2813780455247095</v>
      </c>
      <c r="V30" s="130">
        <v>-17.998520970338699</v>
      </c>
      <c r="W30" s="130">
        <v>-10.0947344484136</v>
      </c>
      <c r="X30" s="130">
        <v>-8.1651705900750091</v>
      </c>
      <c r="Y30" s="137">
        <v>-7.1585782515665901</v>
      </c>
      <c r="Z30" s="130"/>
      <c r="AA30" s="138">
        <v>-6.3720141630028904</v>
      </c>
      <c r="AB30" s="139">
        <v>15.0589908825139</v>
      </c>
      <c r="AC30" s="140">
        <v>3.6467518407152202</v>
      </c>
      <c r="AD30" s="130"/>
      <c r="AE30" s="141">
        <v>-3.5400570922011099</v>
      </c>
      <c r="AG30" s="136">
        <v>53.973281917091299</v>
      </c>
      <c r="AH30" s="130">
        <v>61.111876233760199</v>
      </c>
      <c r="AI30" s="130">
        <v>64.945140706055099</v>
      </c>
      <c r="AJ30" s="130">
        <v>69.035486388468001</v>
      </c>
      <c r="AK30" s="130">
        <v>69.6139191112335</v>
      </c>
      <c r="AL30" s="137">
        <v>63.735940871321603</v>
      </c>
      <c r="AM30" s="130"/>
      <c r="AN30" s="138">
        <v>82.049052804978402</v>
      </c>
      <c r="AO30" s="139">
        <v>84.044110917909705</v>
      </c>
      <c r="AP30" s="140">
        <v>83.046581861444096</v>
      </c>
      <c r="AQ30" s="130"/>
      <c r="AR30" s="141">
        <v>69.266100129076193</v>
      </c>
      <c r="AS30" s="135"/>
      <c r="AT30" s="136">
        <v>-3.01183879542518</v>
      </c>
      <c r="AU30" s="130">
        <v>-7.2197696218666598</v>
      </c>
      <c r="AV30" s="130">
        <v>-6.8447053674040497</v>
      </c>
      <c r="AW30" s="130">
        <v>-6.3307056931798797</v>
      </c>
      <c r="AX30" s="130">
        <v>-4.2869653696706198</v>
      </c>
      <c r="AY30" s="137">
        <v>-5.6230762499350702</v>
      </c>
      <c r="AZ30" s="130"/>
      <c r="BA30" s="138">
        <v>3.2678096015958098</v>
      </c>
      <c r="BB30" s="139">
        <v>7.3390812979168603</v>
      </c>
      <c r="BC30" s="140">
        <v>5.2885422323798403</v>
      </c>
      <c r="BD30" s="130"/>
      <c r="BE30" s="141">
        <v>-2.1304738093080999</v>
      </c>
    </row>
    <row r="31" spans="1:57" x14ac:dyDescent="0.2">
      <c r="A31" s="21" t="s">
        <v>48</v>
      </c>
      <c r="B31" s="3" t="str">
        <f t="shared" si="0"/>
        <v>Charlottesville, VA</v>
      </c>
      <c r="C31" s="3"/>
      <c r="D31" s="24" t="s">
        <v>16</v>
      </c>
      <c r="E31" s="27" t="s">
        <v>17</v>
      </c>
      <c r="F31" s="3"/>
      <c r="G31" s="136">
        <v>49.8222327565773</v>
      </c>
      <c r="H31" s="130">
        <v>48.044560322351202</v>
      </c>
      <c r="I31" s="130">
        <v>51.505095994311397</v>
      </c>
      <c r="J31" s="130">
        <v>69.115904242711494</v>
      </c>
      <c r="K31" s="130">
        <v>76.795449158568303</v>
      </c>
      <c r="L31" s="137">
        <v>59.056648494904003</v>
      </c>
      <c r="M31" s="130"/>
      <c r="N31" s="138">
        <v>82.175871059492707</v>
      </c>
      <c r="O31" s="139">
        <v>96.302441336809594</v>
      </c>
      <c r="P31" s="140">
        <v>89.239156198151207</v>
      </c>
      <c r="Q31" s="130"/>
      <c r="R31" s="141">
        <v>67.680222124403201</v>
      </c>
      <c r="S31" s="135"/>
      <c r="T31" s="136">
        <v>-1.9837120279098399</v>
      </c>
      <c r="U31" s="130">
        <v>-16.8884330055877</v>
      </c>
      <c r="V31" s="130">
        <v>-13.528894613534399</v>
      </c>
      <c r="W31" s="130">
        <v>5.71848293240887</v>
      </c>
      <c r="X31" s="130">
        <v>7.1221525171159001</v>
      </c>
      <c r="Y31" s="137">
        <v>-3.2708656881508502</v>
      </c>
      <c r="Z31" s="130"/>
      <c r="AA31" s="138">
        <v>-12.751544307205201</v>
      </c>
      <c r="AB31" s="139">
        <v>1.4292646321709399</v>
      </c>
      <c r="AC31" s="140">
        <v>-5.6326714632348098</v>
      </c>
      <c r="AD31" s="130"/>
      <c r="AE31" s="141">
        <v>-4.1743691933548099</v>
      </c>
      <c r="AG31" s="136">
        <v>62.918617746428701</v>
      </c>
      <c r="AH31" s="130">
        <v>63.784008061169999</v>
      </c>
      <c r="AI31" s="130">
        <v>69.326062474067896</v>
      </c>
      <c r="AJ31" s="130">
        <v>73.943453262995604</v>
      </c>
      <c r="AK31" s="130">
        <v>75.176338094955796</v>
      </c>
      <c r="AL31" s="137">
        <v>69.029695927923598</v>
      </c>
      <c r="AM31" s="130"/>
      <c r="AN31" s="138">
        <v>86.892628584972698</v>
      </c>
      <c r="AO31" s="139">
        <v>93.3752073951173</v>
      </c>
      <c r="AP31" s="140">
        <v>90.133917990045006</v>
      </c>
      <c r="AQ31" s="130"/>
      <c r="AR31" s="141">
        <v>75.060749997883207</v>
      </c>
      <c r="AS31" s="135"/>
      <c r="AT31" s="136">
        <v>19.3110834440098</v>
      </c>
      <c r="AU31" s="130">
        <v>2.9337711708073102</v>
      </c>
      <c r="AV31" s="130">
        <v>5.0296700577825701</v>
      </c>
      <c r="AW31" s="130">
        <v>4.2830361614001804</v>
      </c>
      <c r="AX31" s="130">
        <v>-4.0239070719854801</v>
      </c>
      <c r="AY31" s="137">
        <v>4.6088784105979599</v>
      </c>
      <c r="AZ31" s="130"/>
      <c r="BA31" s="138">
        <v>-5.86399206708011</v>
      </c>
      <c r="BB31" s="139">
        <v>2.97235825005545</v>
      </c>
      <c r="BC31" s="140">
        <v>-1.48506538450271</v>
      </c>
      <c r="BD31" s="130"/>
      <c r="BE31" s="141">
        <v>2.43662329832918</v>
      </c>
    </row>
    <row r="32" spans="1:57" x14ac:dyDescent="0.2">
      <c r="A32" s="21" t="s">
        <v>49</v>
      </c>
      <c r="B32" t="s">
        <v>72</v>
      </c>
      <c r="C32" s="3"/>
      <c r="D32" s="24" t="s">
        <v>16</v>
      </c>
      <c r="E32" s="27" t="s">
        <v>17</v>
      </c>
      <c r="F32" s="3"/>
      <c r="G32" s="136">
        <v>56.779661016949099</v>
      </c>
      <c r="H32" s="130">
        <v>68.986024382991303</v>
      </c>
      <c r="I32" s="130">
        <v>75.810288432946706</v>
      </c>
      <c r="J32" s="130">
        <v>78.486470413321399</v>
      </c>
      <c r="K32" s="130">
        <v>75.453464168896801</v>
      </c>
      <c r="L32" s="137">
        <v>71.103181683021106</v>
      </c>
      <c r="M32" s="130"/>
      <c r="N32" s="138">
        <v>76.523936961046601</v>
      </c>
      <c r="O32" s="139">
        <v>75.929229854296693</v>
      </c>
      <c r="P32" s="140">
        <v>76.226583407671697</v>
      </c>
      <c r="Q32" s="130"/>
      <c r="R32" s="141">
        <v>72.567010747206993</v>
      </c>
      <c r="S32" s="135"/>
      <c r="T32" s="136">
        <v>25.907592596716999</v>
      </c>
      <c r="U32" s="130">
        <v>12.667714634694301</v>
      </c>
      <c r="V32" s="130">
        <v>20.631647082128801</v>
      </c>
      <c r="W32" s="130">
        <v>32.512174909934799</v>
      </c>
      <c r="X32" s="130">
        <v>34.773983365983902</v>
      </c>
      <c r="Y32" s="137">
        <v>25.012105740881498</v>
      </c>
      <c r="Z32" s="130"/>
      <c r="AA32" s="138">
        <v>19.790485734476999</v>
      </c>
      <c r="AB32" s="139">
        <v>33.434600759308204</v>
      </c>
      <c r="AC32" s="140">
        <v>26.2184319886628</v>
      </c>
      <c r="AD32" s="130"/>
      <c r="AE32" s="141">
        <v>25.371723200319199</v>
      </c>
      <c r="AG32" s="136">
        <v>61.775200713648502</v>
      </c>
      <c r="AH32" s="130">
        <v>73.349687778768896</v>
      </c>
      <c r="AI32" s="130">
        <v>77.538655961938701</v>
      </c>
      <c r="AJ32" s="130">
        <v>77.791406482307394</v>
      </c>
      <c r="AK32" s="130">
        <v>73.494647636039204</v>
      </c>
      <c r="AL32" s="137">
        <v>72.789919714540503</v>
      </c>
      <c r="AM32" s="130"/>
      <c r="AN32" s="138">
        <v>79.880315194766496</v>
      </c>
      <c r="AO32" s="139">
        <v>79.471454058876006</v>
      </c>
      <c r="AP32" s="140">
        <v>79.675884626821201</v>
      </c>
      <c r="AQ32" s="130"/>
      <c r="AR32" s="141">
        <v>74.757338260906494</v>
      </c>
      <c r="AS32" s="135"/>
      <c r="AT32" s="136">
        <v>36.5812659080011</v>
      </c>
      <c r="AU32" s="130">
        <v>26.764486335963699</v>
      </c>
      <c r="AV32" s="130">
        <v>25.935016300068899</v>
      </c>
      <c r="AW32" s="130">
        <v>24.495760477879202</v>
      </c>
      <c r="AX32" s="130">
        <v>23.2825227493203</v>
      </c>
      <c r="AY32" s="137">
        <v>26.9165288335052</v>
      </c>
      <c r="AZ32" s="130"/>
      <c r="BA32" s="138">
        <v>17.9916029464794</v>
      </c>
      <c r="BB32" s="139">
        <v>20.988399187462701</v>
      </c>
      <c r="BC32" s="140">
        <v>19.4673674084619</v>
      </c>
      <c r="BD32" s="130"/>
      <c r="BE32" s="141">
        <v>24.5516302125469</v>
      </c>
    </row>
    <row r="33" spans="1:57" x14ac:dyDescent="0.2">
      <c r="A33" s="21" t="s">
        <v>50</v>
      </c>
      <c r="B33" s="3" t="str">
        <f t="shared" si="0"/>
        <v>Staunton &amp; Harrisonburg, VA</v>
      </c>
      <c r="C33" s="3"/>
      <c r="D33" s="24" t="s">
        <v>16</v>
      </c>
      <c r="E33" s="27" t="s">
        <v>17</v>
      </c>
      <c r="F33" s="3"/>
      <c r="G33" s="136">
        <v>45.814662125829003</v>
      </c>
      <c r="H33" s="130">
        <v>46.424090338770299</v>
      </c>
      <c r="I33" s="130">
        <v>48.252374977594499</v>
      </c>
      <c r="J33" s="130">
        <v>56.838143036386398</v>
      </c>
      <c r="K33" s="130">
        <v>58.146621258289997</v>
      </c>
      <c r="L33" s="137">
        <v>51.095178347374002</v>
      </c>
      <c r="M33" s="130"/>
      <c r="N33" s="138">
        <v>76.734181753002304</v>
      </c>
      <c r="O33" s="139">
        <v>86.9331421401684</v>
      </c>
      <c r="P33" s="140">
        <v>81.833661946585394</v>
      </c>
      <c r="Q33" s="130"/>
      <c r="R33" s="141">
        <v>59.877602232862998</v>
      </c>
      <c r="S33" s="135"/>
      <c r="T33" s="136">
        <v>5.6256183033271299</v>
      </c>
      <c r="U33" s="130">
        <v>-8.4486733312155309</v>
      </c>
      <c r="V33" s="130">
        <v>-6.7555456514051198</v>
      </c>
      <c r="W33" s="130">
        <v>1.27358585109496</v>
      </c>
      <c r="X33" s="130">
        <v>-1.94021567660011</v>
      </c>
      <c r="Y33" s="137">
        <v>-2.2107722569302402</v>
      </c>
      <c r="Z33" s="130"/>
      <c r="AA33" s="138">
        <v>-11.508161365489199</v>
      </c>
      <c r="AB33" s="139">
        <v>0.56547059027580604</v>
      </c>
      <c r="AC33" s="140">
        <v>-5.48072223752576</v>
      </c>
      <c r="AD33" s="130"/>
      <c r="AE33" s="141">
        <v>-3.5141902188162</v>
      </c>
      <c r="AG33" s="136">
        <v>51.1068291808567</v>
      </c>
      <c r="AH33" s="130">
        <v>55.399713210252699</v>
      </c>
      <c r="AI33" s="130">
        <v>56.9367270120093</v>
      </c>
      <c r="AJ33" s="130">
        <v>59.531278006811199</v>
      </c>
      <c r="AK33" s="130">
        <v>60.346836350600398</v>
      </c>
      <c r="AL33" s="137">
        <v>56.664276752106097</v>
      </c>
      <c r="AM33" s="130"/>
      <c r="AN33" s="138">
        <v>78.965764473920004</v>
      </c>
      <c r="AO33" s="139">
        <v>85.230328015773395</v>
      </c>
      <c r="AP33" s="140">
        <v>82.098046244846699</v>
      </c>
      <c r="AQ33" s="130"/>
      <c r="AR33" s="141">
        <v>63.9310680357462</v>
      </c>
      <c r="AS33" s="135"/>
      <c r="AT33" s="136">
        <v>11.326816118794</v>
      </c>
      <c r="AU33" s="130">
        <v>-0.79482414013812597</v>
      </c>
      <c r="AV33" s="130">
        <v>1.10204658253628</v>
      </c>
      <c r="AW33" s="130">
        <v>-0.92962336188852202</v>
      </c>
      <c r="AX33" s="130">
        <v>-3.19968936624177</v>
      </c>
      <c r="AY33" s="137">
        <v>1.00169961668198</v>
      </c>
      <c r="AZ33" s="130"/>
      <c r="BA33" s="138">
        <v>-1.9154658881973201</v>
      </c>
      <c r="BB33" s="139">
        <v>0.39040753578395698</v>
      </c>
      <c r="BC33" s="140">
        <v>-0.73192245480856899</v>
      </c>
      <c r="BD33" s="130"/>
      <c r="BE33" s="141">
        <v>0.35194663246586799</v>
      </c>
    </row>
    <row r="34" spans="1:57" x14ac:dyDescent="0.2">
      <c r="A34" s="21" t="s">
        <v>51</v>
      </c>
      <c r="B34" s="3" t="str">
        <f t="shared" si="0"/>
        <v>Blacksburg &amp; Wytheville, VA</v>
      </c>
      <c r="C34" s="3"/>
      <c r="D34" s="24" t="s">
        <v>16</v>
      </c>
      <c r="E34" s="27" t="s">
        <v>17</v>
      </c>
      <c r="F34" s="3"/>
      <c r="G34" s="136">
        <v>44.742990654205599</v>
      </c>
      <c r="H34" s="130">
        <v>46.242211838006199</v>
      </c>
      <c r="I34" s="130">
        <v>47.546728971962601</v>
      </c>
      <c r="J34" s="130">
        <v>56.074766355140099</v>
      </c>
      <c r="K34" s="130">
        <v>56.035825545171299</v>
      </c>
      <c r="L34" s="137">
        <v>50.128504672897101</v>
      </c>
      <c r="M34" s="130"/>
      <c r="N34" s="138">
        <v>78.660436137071599</v>
      </c>
      <c r="O34" s="139">
        <v>79.010903426791202</v>
      </c>
      <c r="P34" s="140">
        <v>78.835669781931401</v>
      </c>
      <c r="Q34" s="130"/>
      <c r="R34" s="141">
        <v>58.3305518469069</v>
      </c>
      <c r="S34" s="135"/>
      <c r="T34" s="136">
        <v>14.590936773708099</v>
      </c>
      <c r="U34" s="130">
        <v>-8.8289847753067807</v>
      </c>
      <c r="V34" s="130">
        <v>-2.40504364241928</v>
      </c>
      <c r="W34" s="130">
        <v>7.6192553566335004</v>
      </c>
      <c r="X34" s="130">
        <v>10.807061612630701</v>
      </c>
      <c r="Y34" s="137">
        <v>3.93206263639857</v>
      </c>
      <c r="Z34" s="130"/>
      <c r="AA34" s="138">
        <v>24.243508023832099</v>
      </c>
      <c r="AB34" s="139">
        <v>23.231187282229101</v>
      </c>
      <c r="AC34" s="140">
        <v>23.734152102311999</v>
      </c>
      <c r="AD34" s="130"/>
      <c r="AE34" s="141">
        <v>10.7780111340553</v>
      </c>
      <c r="AG34" s="136">
        <v>49.960772776306698</v>
      </c>
      <c r="AH34" s="130">
        <v>55.482004511130697</v>
      </c>
      <c r="AI34" s="130">
        <v>55.668333823673599</v>
      </c>
      <c r="AJ34" s="130">
        <v>59.311562224183497</v>
      </c>
      <c r="AK34" s="130">
        <v>63.695204471903502</v>
      </c>
      <c r="AL34" s="137">
        <v>56.823575561439597</v>
      </c>
      <c r="AM34" s="130"/>
      <c r="AN34" s="138">
        <v>77.347877127763596</v>
      </c>
      <c r="AO34" s="139">
        <v>76.765799256505503</v>
      </c>
      <c r="AP34" s="140">
        <v>77.056838192134606</v>
      </c>
      <c r="AQ34" s="130"/>
      <c r="AR34" s="141">
        <v>62.614624312254101</v>
      </c>
      <c r="AS34" s="135"/>
      <c r="AT34" s="136">
        <v>18.6645100239394</v>
      </c>
      <c r="AU34" s="130">
        <v>3.2245922732685002</v>
      </c>
      <c r="AV34" s="130">
        <v>5.3693711797811003</v>
      </c>
      <c r="AW34" s="130">
        <v>3.4673444205659498</v>
      </c>
      <c r="AX34" s="130">
        <v>8.8675858812024195</v>
      </c>
      <c r="AY34" s="137">
        <v>7.40364536132242</v>
      </c>
      <c r="AZ34" s="130"/>
      <c r="BA34" s="138">
        <v>22.336807219229598</v>
      </c>
      <c r="BB34" s="139">
        <v>16.9356736153592</v>
      </c>
      <c r="BC34" s="140">
        <v>19.5854756642963</v>
      </c>
      <c r="BD34" s="130"/>
      <c r="BE34" s="141">
        <v>11.4069499120959</v>
      </c>
    </row>
    <row r="35" spans="1:57" x14ac:dyDescent="0.2">
      <c r="A35" s="21" t="s">
        <v>52</v>
      </c>
      <c r="B35" s="3" t="str">
        <f t="shared" si="0"/>
        <v>Lynchburg, VA</v>
      </c>
      <c r="C35" s="3"/>
      <c r="D35" s="24" t="s">
        <v>16</v>
      </c>
      <c r="E35" s="27" t="s">
        <v>17</v>
      </c>
      <c r="F35" s="3"/>
      <c r="G35" s="136">
        <v>38.390379278445799</v>
      </c>
      <c r="H35" s="130">
        <v>49.2445266728337</v>
      </c>
      <c r="I35" s="130">
        <v>52.883132901634198</v>
      </c>
      <c r="J35" s="130">
        <v>59.327782917052097</v>
      </c>
      <c r="K35" s="130">
        <v>71.106999691643495</v>
      </c>
      <c r="L35" s="137">
        <v>54.190564292321902</v>
      </c>
      <c r="M35" s="130"/>
      <c r="N35" s="138">
        <v>72.062904717853797</v>
      </c>
      <c r="O35" s="139">
        <v>62.627197039777897</v>
      </c>
      <c r="P35" s="140">
        <v>67.345050878815897</v>
      </c>
      <c r="Q35" s="130"/>
      <c r="R35" s="141">
        <v>57.948989031320203</v>
      </c>
      <c r="S35" s="135"/>
      <c r="T35" s="136">
        <v>-2.3243965068298</v>
      </c>
      <c r="U35" s="130">
        <v>-10.640870487071</v>
      </c>
      <c r="V35" s="130">
        <v>-9.8367053631363106</v>
      </c>
      <c r="W35" s="130">
        <v>-4.07092612482848</v>
      </c>
      <c r="X35" s="130">
        <v>-4.6222171159624903</v>
      </c>
      <c r="Y35" s="137">
        <v>-6.3948558550891903</v>
      </c>
      <c r="Z35" s="130"/>
      <c r="AA35" s="138">
        <v>-16.715491669255201</v>
      </c>
      <c r="AB35" s="139">
        <v>-15.0505062240863</v>
      </c>
      <c r="AC35" s="140">
        <v>-15.94951211299</v>
      </c>
      <c r="AD35" s="130"/>
      <c r="AE35" s="141">
        <v>-9.7995288943795291</v>
      </c>
      <c r="AG35" s="136">
        <v>45.505704594511201</v>
      </c>
      <c r="AH35" s="130">
        <v>58.448967005858698</v>
      </c>
      <c r="AI35" s="130">
        <v>64.261486278137497</v>
      </c>
      <c r="AJ35" s="130">
        <v>63.721862473018803</v>
      </c>
      <c r="AK35" s="130">
        <v>62.087573234659203</v>
      </c>
      <c r="AL35" s="137">
        <v>58.8051187172371</v>
      </c>
      <c r="AM35" s="130"/>
      <c r="AN35" s="138">
        <v>69.241443108233099</v>
      </c>
      <c r="AO35" s="139">
        <v>70.428615479494198</v>
      </c>
      <c r="AP35" s="140">
        <v>69.835029293863698</v>
      </c>
      <c r="AQ35" s="130"/>
      <c r="AR35" s="141">
        <v>61.956521739130402</v>
      </c>
      <c r="AS35" s="135"/>
      <c r="AT35" s="136">
        <v>3.42806007983254</v>
      </c>
      <c r="AU35" s="130">
        <v>-2.65239847787839</v>
      </c>
      <c r="AV35" s="130">
        <v>1.0883852451666101</v>
      </c>
      <c r="AW35" s="130">
        <v>-0.57198990385108295</v>
      </c>
      <c r="AX35" s="130">
        <v>-5.0960081156891999</v>
      </c>
      <c r="AY35" s="137">
        <v>-1.0409521949403899</v>
      </c>
      <c r="AZ35" s="130"/>
      <c r="BA35" s="138">
        <v>-14.611989441879601</v>
      </c>
      <c r="BB35" s="139">
        <v>-14.461493482588001</v>
      </c>
      <c r="BC35" s="140">
        <v>-14.5361681162914</v>
      </c>
      <c r="BD35" s="130"/>
      <c r="BE35" s="141">
        <v>-5.8297809169491801</v>
      </c>
    </row>
    <row r="36" spans="1:57" x14ac:dyDescent="0.2">
      <c r="A36" s="21" t="s">
        <v>77</v>
      </c>
      <c r="B36" s="3" t="str">
        <f t="shared" si="0"/>
        <v>Central Virginia</v>
      </c>
      <c r="C36" s="3"/>
      <c r="D36" s="24" t="s">
        <v>16</v>
      </c>
      <c r="E36" s="27" t="s">
        <v>17</v>
      </c>
      <c r="F36" s="3"/>
      <c r="G36" s="136">
        <v>46.891239792130598</v>
      </c>
      <c r="H36" s="130">
        <v>52.248824548379098</v>
      </c>
      <c r="I36" s="130">
        <v>56.470260912575696</v>
      </c>
      <c r="J36" s="130">
        <v>65.441449239520196</v>
      </c>
      <c r="K36" s="130">
        <v>68.025843947075501</v>
      </c>
      <c r="L36" s="137">
        <v>57.8175633889919</v>
      </c>
      <c r="M36" s="130"/>
      <c r="N36" s="138">
        <v>76.428218127859495</v>
      </c>
      <c r="O36" s="139">
        <v>77.729689625324497</v>
      </c>
      <c r="P36" s="140">
        <v>77.078953876591996</v>
      </c>
      <c r="Q36" s="130"/>
      <c r="R36" s="141">
        <v>63.321790137634899</v>
      </c>
      <c r="S36" s="135"/>
      <c r="T36" s="136">
        <v>-3.93080247393724</v>
      </c>
      <c r="U36" s="130">
        <v>-12.7293678681245</v>
      </c>
      <c r="V36" s="130">
        <v>-13.4718086922617</v>
      </c>
      <c r="W36" s="130">
        <v>-2.43746450749821</v>
      </c>
      <c r="X36" s="130">
        <v>2.4907755340222599</v>
      </c>
      <c r="Y36" s="137">
        <v>-5.9543876882727202</v>
      </c>
      <c r="Z36" s="130"/>
      <c r="AA36" s="138">
        <v>-12.869542085087801</v>
      </c>
      <c r="AB36" s="139">
        <v>-8.8071664521943092</v>
      </c>
      <c r="AC36" s="140">
        <v>-10.867484062265101</v>
      </c>
      <c r="AD36" s="130"/>
      <c r="AE36" s="141">
        <v>-7.72198743621981</v>
      </c>
      <c r="AG36" s="136">
        <v>51.8943289999767</v>
      </c>
      <c r="AH36" s="130">
        <v>61.244944202556702</v>
      </c>
      <c r="AI36" s="130">
        <v>67.152257455906295</v>
      </c>
      <c r="AJ36" s="130">
        <v>68.471394217758004</v>
      </c>
      <c r="AK36" s="130">
        <v>66.011737688185704</v>
      </c>
      <c r="AL36" s="137">
        <v>62.955327523411</v>
      </c>
      <c r="AM36" s="130"/>
      <c r="AN36" s="138">
        <v>76.455169640924098</v>
      </c>
      <c r="AO36" s="139">
        <v>79.941545789131794</v>
      </c>
      <c r="AP36" s="140">
        <v>78.198357715027896</v>
      </c>
      <c r="AQ36" s="130"/>
      <c r="AR36" s="141">
        <v>67.310791718171203</v>
      </c>
      <c r="AS36" s="135"/>
      <c r="AT36" s="136">
        <v>3.3059275649913</v>
      </c>
      <c r="AU36" s="130">
        <v>0.36701398852610301</v>
      </c>
      <c r="AV36" s="130">
        <v>1.78421427748289</v>
      </c>
      <c r="AW36" s="130">
        <v>-1.0615612197544599</v>
      </c>
      <c r="AX36" s="130">
        <v>-2.5735010580668898</v>
      </c>
      <c r="AY36" s="137">
        <v>0.18716478067877401</v>
      </c>
      <c r="AZ36" s="130"/>
      <c r="BA36" s="138">
        <v>-4.6004834885124604</v>
      </c>
      <c r="BB36" s="139">
        <v>-3.8609510993280698</v>
      </c>
      <c r="BC36" s="140">
        <v>-4.2239015963475701</v>
      </c>
      <c r="BD36" s="130"/>
      <c r="BE36" s="141">
        <v>-1.3201342783119701</v>
      </c>
    </row>
    <row r="37" spans="1:57" x14ac:dyDescent="0.2">
      <c r="A37" s="21" t="s">
        <v>78</v>
      </c>
      <c r="B37" s="3" t="str">
        <f t="shared" si="0"/>
        <v>Chesapeake Bay</v>
      </c>
      <c r="C37" s="3"/>
      <c r="D37" s="24" t="s">
        <v>16</v>
      </c>
      <c r="E37" s="27" t="s">
        <v>17</v>
      </c>
      <c r="F37" s="3"/>
      <c r="G37" s="136">
        <v>59.499609069585603</v>
      </c>
      <c r="H37" s="130">
        <v>61.063330727130499</v>
      </c>
      <c r="I37" s="130">
        <v>63.252541047693498</v>
      </c>
      <c r="J37" s="130">
        <v>65.363565285379195</v>
      </c>
      <c r="K37" s="130">
        <v>61.454261141516803</v>
      </c>
      <c r="L37" s="137">
        <v>62.126661454261097</v>
      </c>
      <c r="M37" s="130"/>
      <c r="N37" s="138">
        <v>62.392494136043702</v>
      </c>
      <c r="O37" s="139">
        <v>66.301798279906095</v>
      </c>
      <c r="P37" s="140">
        <v>64.347146207974902</v>
      </c>
      <c r="Q37" s="130"/>
      <c r="R37" s="141">
        <v>62.761085669607901</v>
      </c>
      <c r="S37" s="135"/>
      <c r="T37" s="136">
        <v>16.539050535987698</v>
      </c>
      <c r="U37" s="130">
        <v>9.9999999999999893</v>
      </c>
      <c r="V37" s="130">
        <v>3.5851472471190702</v>
      </c>
      <c r="W37" s="130">
        <v>3.46534653465346</v>
      </c>
      <c r="X37" s="130">
        <v>9.77653631284916</v>
      </c>
      <c r="Y37" s="137">
        <v>8.3151581243184207</v>
      </c>
      <c r="Z37" s="130"/>
      <c r="AA37" s="138">
        <v>-1.35970333745364</v>
      </c>
      <c r="AB37" s="139">
        <v>0.83234244946492197</v>
      </c>
      <c r="AC37" s="140">
        <v>-0.24242424242424199</v>
      </c>
      <c r="AD37" s="130"/>
      <c r="AE37" s="141">
        <v>5.6600225648740103</v>
      </c>
      <c r="AG37" s="136">
        <v>52.5410476935105</v>
      </c>
      <c r="AH37" s="130">
        <v>62.314308053166499</v>
      </c>
      <c r="AI37" s="130">
        <v>66.536356528537894</v>
      </c>
      <c r="AJ37" s="130">
        <v>66.067240031274395</v>
      </c>
      <c r="AK37" s="130">
        <v>63.838936669272798</v>
      </c>
      <c r="AL37" s="137">
        <v>62.259577795152403</v>
      </c>
      <c r="AM37" s="130"/>
      <c r="AN37" s="138">
        <v>70.641125879593403</v>
      </c>
      <c r="AO37" s="139">
        <v>72.458952306489394</v>
      </c>
      <c r="AP37" s="140">
        <v>71.550039093041406</v>
      </c>
      <c r="AQ37" s="130"/>
      <c r="AR37" s="141">
        <v>64.913995308834998</v>
      </c>
      <c r="AS37" s="135"/>
      <c r="AT37" s="136">
        <v>6.1192262139755202</v>
      </c>
      <c r="AU37" s="130">
        <v>4.18300653594771</v>
      </c>
      <c r="AV37" s="130">
        <v>5.1590979301822601</v>
      </c>
      <c r="AW37" s="130">
        <v>-0.93786635404454799</v>
      </c>
      <c r="AX37" s="130">
        <v>3.6496350364963499</v>
      </c>
      <c r="AY37" s="137">
        <v>3.4626128759825798</v>
      </c>
      <c r="AZ37" s="130"/>
      <c r="BA37" s="138">
        <v>-1.63309744148067</v>
      </c>
      <c r="BB37" s="139">
        <v>-2.3959978936282198</v>
      </c>
      <c r="BC37" s="140">
        <v>-2.0208779443254801</v>
      </c>
      <c r="BD37" s="130"/>
      <c r="BE37" s="141">
        <v>1.6706757052263199</v>
      </c>
    </row>
    <row r="38" spans="1:57" x14ac:dyDescent="0.2">
      <c r="A38" s="21" t="s">
        <v>79</v>
      </c>
      <c r="B38" s="3" t="str">
        <f t="shared" si="0"/>
        <v>Coastal Virginia - Eastern Shore</v>
      </c>
      <c r="C38" s="3"/>
      <c r="D38" s="24" t="s">
        <v>16</v>
      </c>
      <c r="E38" s="27" t="s">
        <v>17</v>
      </c>
      <c r="F38" s="3"/>
      <c r="G38" s="136">
        <v>41.168091168091102</v>
      </c>
      <c r="H38" s="130">
        <v>43.019943019943</v>
      </c>
      <c r="I38" s="130">
        <v>47.578347578347497</v>
      </c>
      <c r="J38" s="130">
        <v>52.706552706552699</v>
      </c>
      <c r="K38" s="130">
        <v>50.7122507122507</v>
      </c>
      <c r="L38" s="137">
        <v>47.037037037037003</v>
      </c>
      <c r="M38" s="130"/>
      <c r="N38" s="138">
        <v>61.680911680911599</v>
      </c>
      <c r="O38" s="139">
        <v>64.886039886039796</v>
      </c>
      <c r="P38" s="140">
        <v>63.283475783475701</v>
      </c>
      <c r="Q38" s="130"/>
      <c r="R38" s="141">
        <v>51.678876678876598</v>
      </c>
      <c r="S38" s="135"/>
      <c r="T38" s="136">
        <v>2.3657755139236598</v>
      </c>
      <c r="U38" s="130">
        <v>-13.9018213543958</v>
      </c>
      <c r="V38" s="130">
        <v>-10.136548116087701</v>
      </c>
      <c r="W38" s="130">
        <v>-3.4149152015156901</v>
      </c>
      <c r="X38" s="130">
        <v>-5.7836549660449004</v>
      </c>
      <c r="Y38" s="137">
        <v>-6.4956881511390199</v>
      </c>
      <c r="Z38" s="130"/>
      <c r="AA38" s="138">
        <v>-4.2032528362707096</v>
      </c>
      <c r="AB38" s="139">
        <v>4.1703053387835904</v>
      </c>
      <c r="AC38" s="140">
        <v>-8.5843151048923302E-2</v>
      </c>
      <c r="AD38" s="130"/>
      <c r="AE38" s="141">
        <v>-4.3487457961142102</v>
      </c>
      <c r="AG38" s="136">
        <v>45.111226073460898</v>
      </c>
      <c r="AH38" s="130">
        <v>51.560613898947999</v>
      </c>
      <c r="AI38" s="130">
        <v>55.630281082945302</v>
      </c>
      <c r="AJ38" s="130">
        <v>56.423521296775299</v>
      </c>
      <c r="AK38" s="130">
        <v>55.233660976030301</v>
      </c>
      <c r="AL38" s="137">
        <v>52.791860665632001</v>
      </c>
      <c r="AM38" s="130"/>
      <c r="AN38" s="138">
        <v>68.560474032764006</v>
      </c>
      <c r="AO38" s="139">
        <v>68.943882886023005</v>
      </c>
      <c r="AP38" s="140">
        <v>68.752178459393505</v>
      </c>
      <c r="AQ38" s="130"/>
      <c r="AR38" s="141">
        <v>57.317585431543499</v>
      </c>
      <c r="AS38" s="135"/>
      <c r="AT38" s="136">
        <v>3.02680090493085</v>
      </c>
      <c r="AU38" s="130">
        <v>0.24120627465459399</v>
      </c>
      <c r="AV38" s="130">
        <v>3.4954313000061199</v>
      </c>
      <c r="AW38" s="130">
        <v>-3.2326981173051399</v>
      </c>
      <c r="AX38" s="130">
        <v>-0.43079949612466001</v>
      </c>
      <c r="AY38" s="137">
        <v>0.49171694826580598</v>
      </c>
      <c r="AZ38" s="130"/>
      <c r="BA38" s="138">
        <v>3.30326297290532</v>
      </c>
      <c r="BB38" s="139">
        <v>2.4726679326395602</v>
      </c>
      <c r="BC38" s="140">
        <v>2.88513118504601</v>
      </c>
      <c r="BD38" s="130"/>
      <c r="BE38" s="141">
        <v>1.26966738348865</v>
      </c>
    </row>
    <row r="39" spans="1:57" x14ac:dyDescent="0.2">
      <c r="A39" s="21" t="s">
        <v>80</v>
      </c>
      <c r="B39" s="3" t="str">
        <f t="shared" si="0"/>
        <v>Coastal Virginia - Hampton Roads</v>
      </c>
      <c r="C39" s="3"/>
      <c r="D39" s="24" t="s">
        <v>16</v>
      </c>
      <c r="E39" s="27" t="s">
        <v>17</v>
      </c>
      <c r="F39" s="3"/>
      <c r="G39" s="136">
        <v>44.5</v>
      </c>
      <c r="H39" s="130">
        <v>48.120339418873698</v>
      </c>
      <c r="I39" s="130">
        <v>52.334790434558997</v>
      </c>
      <c r="J39" s="130">
        <v>58.7580354847004</v>
      </c>
      <c r="K39" s="130">
        <v>59.884289020313702</v>
      </c>
      <c r="L39" s="137">
        <v>52.71484375</v>
      </c>
      <c r="M39" s="130"/>
      <c r="N39" s="138">
        <v>69.606582669066498</v>
      </c>
      <c r="O39" s="139">
        <v>72.234507585497497</v>
      </c>
      <c r="P39" s="140">
        <v>70.920545127281997</v>
      </c>
      <c r="Q39" s="130"/>
      <c r="R39" s="141">
        <v>57.914371741205798</v>
      </c>
      <c r="S39" s="135"/>
      <c r="T39" s="136">
        <v>-0.51551863389869601</v>
      </c>
      <c r="U39" s="130">
        <v>-1.07377224614347</v>
      </c>
      <c r="V39" s="130">
        <v>2.3816345560114498</v>
      </c>
      <c r="W39" s="130">
        <v>13.2380839020843</v>
      </c>
      <c r="X39" s="130">
        <v>6.5734084094234904</v>
      </c>
      <c r="Y39" s="137">
        <v>4.3568201091176499</v>
      </c>
      <c r="Z39" s="130"/>
      <c r="AA39" s="138">
        <v>-3.6748101420680301</v>
      </c>
      <c r="AB39" s="139">
        <v>5.1170132003764898E-2</v>
      </c>
      <c r="AC39" s="140">
        <v>-1.8126519793345901</v>
      </c>
      <c r="AD39" s="130"/>
      <c r="AE39" s="141">
        <v>2.1083482454906899</v>
      </c>
      <c r="AG39" s="136">
        <v>48.461839129069602</v>
      </c>
      <c r="AH39" s="130">
        <v>54.171076686231103</v>
      </c>
      <c r="AI39" s="130">
        <v>57.666378010840603</v>
      </c>
      <c r="AJ39" s="130">
        <v>58.849225440200101</v>
      </c>
      <c r="AK39" s="130">
        <v>59.734436640046098</v>
      </c>
      <c r="AL39" s="137">
        <v>55.775014974802502</v>
      </c>
      <c r="AM39" s="130"/>
      <c r="AN39" s="138">
        <v>70.862940256008997</v>
      </c>
      <c r="AO39" s="139">
        <v>73.344791319292995</v>
      </c>
      <c r="AP39" s="140">
        <v>72.103865787651003</v>
      </c>
      <c r="AQ39" s="130"/>
      <c r="AR39" s="141">
        <v>60.440473583769901</v>
      </c>
      <c r="AS39" s="135"/>
      <c r="AT39" s="136">
        <v>4.89152444416517</v>
      </c>
      <c r="AU39" s="130">
        <v>4.7140300403074198</v>
      </c>
      <c r="AV39" s="130">
        <v>4.5746309342601101</v>
      </c>
      <c r="AW39" s="130">
        <v>2.5852556865714602</v>
      </c>
      <c r="AX39" s="130">
        <v>-1.3014124819873401</v>
      </c>
      <c r="AY39" s="137">
        <v>2.9215066978069801</v>
      </c>
      <c r="AZ39" s="130"/>
      <c r="BA39" s="138">
        <v>-3.1515905469918901</v>
      </c>
      <c r="BB39" s="139">
        <v>-3.0759057689143701</v>
      </c>
      <c r="BC39" s="140">
        <v>-3.1131116574092301</v>
      </c>
      <c r="BD39" s="130"/>
      <c r="BE39" s="141">
        <v>0.78443222192959206</v>
      </c>
    </row>
    <row r="40" spans="1:57" x14ac:dyDescent="0.2">
      <c r="A40" s="20" t="s">
        <v>81</v>
      </c>
      <c r="B40" s="3" t="str">
        <f t="shared" si="0"/>
        <v>Northern Virginia</v>
      </c>
      <c r="C40" s="3"/>
      <c r="D40" s="24" t="s">
        <v>16</v>
      </c>
      <c r="E40" s="27" t="s">
        <v>17</v>
      </c>
      <c r="F40" s="3"/>
      <c r="G40" s="136">
        <v>46.710326499620301</v>
      </c>
      <c r="H40" s="130">
        <v>53.044798785117599</v>
      </c>
      <c r="I40" s="130">
        <v>61.778663629460802</v>
      </c>
      <c r="J40" s="130">
        <v>68.9901290812452</v>
      </c>
      <c r="K40" s="130">
        <v>66.1769172361427</v>
      </c>
      <c r="L40" s="137">
        <v>59.340167046317298</v>
      </c>
      <c r="M40" s="130"/>
      <c r="N40" s="138">
        <v>66.977980258162404</v>
      </c>
      <c r="O40" s="139">
        <v>70.320804859529204</v>
      </c>
      <c r="P40" s="140">
        <v>68.649392558845804</v>
      </c>
      <c r="Q40" s="130"/>
      <c r="R40" s="141">
        <v>61.999945764182598</v>
      </c>
      <c r="S40" s="135"/>
      <c r="T40" s="136">
        <v>-15.2678058020155</v>
      </c>
      <c r="U40" s="130">
        <v>-26.334910436488101</v>
      </c>
      <c r="V40" s="130">
        <v>-22.050237263043201</v>
      </c>
      <c r="W40" s="130">
        <v>-10.246497171486199</v>
      </c>
      <c r="X40" s="130">
        <v>0.58593291238019196</v>
      </c>
      <c r="Y40" s="137">
        <v>-14.996924236889299</v>
      </c>
      <c r="Z40" s="130"/>
      <c r="AA40" s="138">
        <v>-7.0369443071684099</v>
      </c>
      <c r="AB40" s="139">
        <v>-5.2942626296255897</v>
      </c>
      <c r="AC40" s="140">
        <v>-6.1524771161857004</v>
      </c>
      <c r="AD40" s="130"/>
      <c r="AE40" s="141">
        <v>-12.384732744275</v>
      </c>
      <c r="AG40" s="136">
        <v>59.016704631738797</v>
      </c>
      <c r="AH40" s="130">
        <v>69.2796127562642</v>
      </c>
      <c r="AI40" s="130">
        <v>78.138762338648405</v>
      </c>
      <c r="AJ40" s="130">
        <v>76.486332574031806</v>
      </c>
      <c r="AK40" s="130">
        <v>68.941723614274807</v>
      </c>
      <c r="AL40" s="137">
        <v>70.372627182991593</v>
      </c>
      <c r="AM40" s="130"/>
      <c r="AN40" s="138">
        <v>70.671507213363697</v>
      </c>
      <c r="AO40" s="139">
        <v>75.2353834472285</v>
      </c>
      <c r="AP40" s="140">
        <v>72.953445330296105</v>
      </c>
      <c r="AQ40" s="130"/>
      <c r="AR40" s="141">
        <v>71.1100037965072</v>
      </c>
      <c r="AS40" s="135"/>
      <c r="AT40" s="136">
        <v>6.9469285620086803</v>
      </c>
      <c r="AU40" s="130">
        <v>2.3296324898343599</v>
      </c>
      <c r="AV40" s="130">
        <v>4.2815196173493604</v>
      </c>
      <c r="AW40" s="130">
        <v>-2.1475528044135301</v>
      </c>
      <c r="AX40" s="130">
        <v>-3.2342582418170198</v>
      </c>
      <c r="AY40" s="137">
        <v>1.33253502477948</v>
      </c>
      <c r="AZ40" s="130"/>
      <c r="BA40" s="138">
        <v>-3.4097549709585802</v>
      </c>
      <c r="BB40" s="139">
        <v>-1.6722717179589801</v>
      </c>
      <c r="BC40" s="140">
        <v>-2.5215781245648698</v>
      </c>
      <c r="BD40" s="130"/>
      <c r="BE40" s="141">
        <v>0.17080675375006801</v>
      </c>
    </row>
    <row r="41" spans="1:57" x14ac:dyDescent="0.2">
      <c r="A41" s="22" t="s">
        <v>82</v>
      </c>
      <c r="B41" s="3" t="str">
        <f t="shared" si="0"/>
        <v>Shenandoah Valley</v>
      </c>
      <c r="C41" s="3"/>
      <c r="D41" s="25" t="s">
        <v>16</v>
      </c>
      <c r="E41" s="28" t="s">
        <v>17</v>
      </c>
      <c r="F41" s="3"/>
      <c r="G41" s="142">
        <v>44.311129499379298</v>
      </c>
      <c r="H41" s="143">
        <v>46.313611915597797</v>
      </c>
      <c r="I41" s="143">
        <v>48.158874637980901</v>
      </c>
      <c r="J41" s="143">
        <v>54.513860157219597</v>
      </c>
      <c r="K41" s="143">
        <v>57.550682664459998</v>
      </c>
      <c r="L41" s="144">
        <v>50.169631774927502</v>
      </c>
      <c r="M41" s="130"/>
      <c r="N41" s="145">
        <v>74.025651634257301</v>
      </c>
      <c r="O41" s="146">
        <v>80.562681009515899</v>
      </c>
      <c r="P41" s="147">
        <v>77.294166321886607</v>
      </c>
      <c r="Q41" s="130"/>
      <c r="R41" s="148">
        <v>57.919498788344399</v>
      </c>
      <c r="S41" s="135"/>
      <c r="T41" s="142">
        <v>-1.77177414847287</v>
      </c>
      <c r="U41" s="143">
        <v>-11.2111266896496</v>
      </c>
      <c r="V41" s="143">
        <v>-8.5418980452307807</v>
      </c>
      <c r="W41" s="143">
        <v>-6.09837824566827</v>
      </c>
      <c r="X41" s="143">
        <v>-3.6129224544196701</v>
      </c>
      <c r="Y41" s="144">
        <v>-6.2918119575552698</v>
      </c>
      <c r="Z41" s="130"/>
      <c r="AA41" s="145">
        <v>-6.3437141122655296</v>
      </c>
      <c r="AB41" s="146">
        <v>2.2635289149028499</v>
      </c>
      <c r="AC41" s="147">
        <v>-2.04718861841013</v>
      </c>
      <c r="AD41" s="130"/>
      <c r="AE41" s="148">
        <v>-4.7175056033845602</v>
      </c>
      <c r="AG41" s="142">
        <v>50.866789263797301</v>
      </c>
      <c r="AH41" s="143">
        <v>54.856705994173097</v>
      </c>
      <c r="AI41" s="143">
        <v>55.960080170258401</v>
      </c>
      <c r="AJ41" s="143">
        <v>58.381717875074898</v>
      </c>
      <c r="AK41" s="143">
        <v>60.3260532677645</v>
      </c>
      <c r="AL41" s="144">
        <v>56.0782693142136</v>
      </c>
      <c r="AM41" s="130"/>
      <c r="AN41" s="145">
        <v>77.6075902269626</v>
      </c>
      <c r="AO41" s="146">
        <v>82.188184712059197</v>
      </c>
      <c r="AP41" s="147">
        <v>79.897887469510906</v>
      </c>
      <c r="AQ41" s="130"/>
      <c r="AR41" s="148">
        <v>62.8819658677278</v>
      </c>
      <c r="AS41" s="75"/>
      <c r="AT41" s="142">
        <v>5.2368614359999102</v>
      </c>
      <c r="AU41" s="143">
        <v>-0.56560533050277395</v>
      </c>
      <c r="AV41" s="143">
        <v>0.14250097847146001</v>
      </c>
      <c r="AW41" s="143">
        <v>-3.2161662609929902</v>
      </c>
      <c r="AX41" s="143">
        <v>-3.8958363555920599</v>
      </c>
      <c r="AY41" s="144">
        <v>-0.73944151980047301</v>
      </c>
      <c r="AZ41" s="130"/>
      <c r="BA41" s="145">
        <v>-0.80841321651601505</v>
      </c>
      <c r="BB41" s="146">
        <v>0.58492200715085196</v>
      </c>
      <c r="BC41" s="147">
        <v>-9.6631281192581506E-2</v>
      </c>
      <c r="BD41" s="130"/>
      <c r="BE41" s="148">
        <v>-0.51101277314726801</v>
      </c>
    </row>
    <row r="42" spans="1:57" x14ac:dyDescent="0.2">
      <c r="A42" s="19" t="s">
        <v>83</v>
      </c>
      <c r="B42" s="3" t="str">
        <f t="shared" si="0"/>
        <v>Southern Virginia</v>
      </c>
      <c r="C42" s="9"/>
      <c r="D42" s="23" t="s">
        <v>16</v>
      </c>
      <c r="E42" s="26" t="s">
        <v>17</v>
      </c>
      <c r="F42" s="3"/>
      <c r="G42" s="127">
        <v>55.253579228342602</v>
      </c>
      <c r="H42" s="128">
        <v>59.354525600582299</v>
      </c>
      <c r="I42" s="128">
        <v>62.460567823343801</v>
      </c>
      <c r="J42" s="128">
        <v>65.4452802717786</v>
      </c>
      <c r="K42" s="128">
        <v>61.368599854404202</v>
      </c>
      <c r="L42" s="129">
        <v>60.776510555690301</v>
      </c>
      <c r="M42" s="130"/>
      <c r="N42" s="131">
        <v>63.406940063091398</v>
      </c>
      <c r="O42" s="132">
        <v>68.891045862654593</v>
      </c>
      <c r="P42" s="133">
        <v>66.148992962872995</v>
      </c>
      <c r="Q42" s="130"/>
      <c r="R42" s="134">
        <v>62.3115055291711</v>
      </c>
      <c r="S42" s="135"/>
      <c r="T42" s="127">
        <v>10.069862904133201</v>
      </c>
      <c r="U42" s="128">
        <v>-8.4763909748136808</v>
      </c>
      <c r="V42" s="128">
        <v>-6.6473036269338701</v>
      </c>
      <c r="W42" s="128">
        <v>-2.9659202068811301</v>
      </c>
      <c r="X42" s="128">
        <v>-0.456315854057666</v>
      </c>
      <c r="Y42" s="129">
        <v>-2.3055264208117601</v>
      </c>
      <c r="Z42" s="130"/>
      <c r="AA42" s="131">
        <v>-1.05094947849436</v>
      </c>
      <c r="AB42" s="132">
        <v>1.5099122748964999</v>
      </c>
      <c r="AC42" s="133">
        <v>0.26622064758552799</v>
      </c>
      <c r="AD42" s="130"/>
      <c r="AE42" s="134">
        <v>-1.53953760733998</v>
      </c>
      <c r="AF42" s="29"/>
      <c r="AG42" s="127">
        <v>52.238534336326097</v>
      </c>
      <c r="AH42" s="128">
        <v>63.867993205532599</v>
      </c>
      <c r="AI42" s="128">
        <v>66.191458383887394</v>
      </c>
      <c r="AJ42" s="128">
        <v>66.749575345789793</v>
      </c>
      <c r="AK42" s="128">
        <v>63.679932055326297</v>
      </c>
      <c r="AL42" s="129">
        <v>62.545498665372399</v>
      </c>
      <c r="AM42" s="130"/>
      <c r="AN42" s="131">
        <v>68.1024023295316</v>
      </c>
      <c r="AO42" s="132">
        <v>71.347973792768698</v>
      </c>
      <c r="AP42" s="133">
        <v>69.725188061150206</v>
      </c>
      <c r="AQ42" s="130"/>
      <c r="AR42" s="134">
        <v>64.596838492737504</v>
      </c>
      <c r="AS42" s="135"/>
      <c r="AT42" s="127">
        <v>-0.77247775797116003</v>
      </c>
      <c r="AU42" s="128">
        <v>-2.56676465197808</v>
      </c>
      <c r="AV42" s="128">
        <v>-2.556401947726</v>
      </c>
      <c r="AW42" s="128">
        <v>-4.4607792252596896</v>
      </c>
      <c r="AX42" s="128">
        <v>-1.63910386013515</v>
      </c>
      <c r="AY42" s="129">
        <v>-2.5000087066016499</v>
      </c>
      <c r="AZ42" s="130"/>
      <c r="BA42" s="131">
        <v>0.90956169808998</v>
      </c>
      <c r="BB42" s="132">
        <v>-0.28377210485536503</v>
      </c>
      <c r="BC42" s="133">
        <v>0.29546136071884899</v>
      </c>
      <c r="BD42" s="130"/>
      <c r="BE42" s="134">
        <v>-1.65702870537911</v>
      </c>
    </row>
    <row r="43" spans="1:57" x14ac:dyDescent="0.2">
      <c r="A43" s="20" t="s">
        <v>84</v>
      </c>
      <c r="B43" s="3" t="str">
        <f t="shared" si="0"/>
        <v>Southwest Virginia - Blue Ridge Highlands</v>
      </c>
      <c r="C43" s="10"/>
      <c r="D43" s="24" t="s">
        <v>16</v>
      </c>
      <c r="E43" s="27" t="s">
        <v>17</v>
      </c>
      <c r="F43" s="3"/>
      <c r="G43" s="136">
        <v>49.0546340331748</v>
      </c>
      <c r="H43" s="130">
        <v>52.627305417004898</v>
      </c>
      <c r="I43" s="130">
        <v>56.130379306344899</v>
      </c>
      <c r="J43" s="130">
        <v>62.278157986312401</v>
      </c>
      <c r="K43" s="130">
        <v>61.524185129335301</v>
      </c>
      <c r="L43" s="137">
        <v>56.322932374434501</v>
      </c>
      <c r="M43" s="130"/>
      <c r="N43" s="138">
        <v>75.327688203224596</v>
      </c>
      <c r="O43" s="139">
        <v>76.905231411669106</v>
      </c>
      <c r="P43" s="140">
        <v>76.116459807446901</v>
      </c>
      <c r="Q43" s="130"/>
      <c r="R43" s="141">
        <v>61.978225926723702</v>
      </c>
      <c r="S43" s="135"/>
      <c r="T43" s="136">
        <v>26.899085465573901</v>
      </c>
      <c r="U43" s="130">
        <v>2.6993234379073199</v>
      </c>
      <c r="V43" s="130">
        <v>12.6429445816391</v>
      </c>
      <c r="W43" s="130">
        <v>20.733056986400999</v>
      </c>
      <c r="X43" s="130">
        <v>21.9723867519244</v>
      </c>
      <c r="Y43" s="137">
        <v>16.487501884063899</v>
      </c>
      <c r="Z43" s="130"/>
      <c r="AA43" s="138">
        <v>24.798092391402001</v>
      </c>
      <c r="AB43" s="139">
        <v>25.855275984079</v>
      </c>
      <c r="AC43" s="140">
        <v>25.329932517215202</v>
      </c>
      <c r="AD43" s="130"/>
      <c r="AE43" s="141">
        <v>19.444523462094899</v>
      </c>
      <c r="AF43" s="30"/>
      <c r="AG43" s="136">
        <v>53.800897069959802</v>
      </c>
      <c r="AH43" s="130">
        <v>59.981359585250701</v>
      </c>
      <c r="AI43" s="130">
        <v>61.527931496475702</v>
      </c>
      <c r="AJ43" s="130">
        <v>64.085163394885498</v>
      </c>
      <c r="AK43" s="130">
        <v>66.155996970932605</v>
      </c>
      <c r="AL43" s="137">
        <v>61.110269703500897</v>
      </c>
      <c r="AM43" s="130"/>
      <c r="AN43" s="138">
        <v>76.730456026058604</v>
      </c>
      <c r="AO43" s="139">
        <v>76.515239646347098</v>
      </c>
      <c r="AP43" s="140">
        <v>76.622847836202794</v>
      </c>
      <c r="AQ43" s="130"/>
      <c r="AR43" s="141">
        <v>65.547043312621099</v>
      </c>
      <c r="AS43" s="135"/>
      <c r="AT43" s="136">
        <v>26.172589482497798</v>
      </c>
      <c r="AU43" s="130">
        <v>12.602415991740401</v>
      </c>
      <c r="AV43" s="130">
        <v>15.2847400269922</v>
      </c>
      <c r="AW43" s="130">
        <v>12.291436808119601</v>
      </c>
      <c r="AX43" s="130">
        <v>14.8648307966084</v>
      </c>
      <c r="AY43" s="137">
        <v>15.7589922123879</v>
      </c>
      <c r="AZ43" s="130"/>
      <c r="BA43" s="138">
        <v>21.824184839717301</v>
      </c>
      <c r="BB43" s="139">
        <v>18.004885129159401</v>
      </c>
      <c r="BC43" s="140">
        <v>19.886804905842801</v>
      </c>
      <c r="BD43" s="130"/>
      <c r="BE43" s="141">
        <v>17.110767980670499</v>
      </c>
    </row>
    <row r="44" spans="1:57" x14ac:dyDescent="0.2">
      <c r="A44" s="21" t="s">
        <v>85</v>
      </c>
      <c r="B44" s="3" t="str">
        <f t="shared" si="0"/>
        <v>Southwest Virginia - Heart of Appalachia</v>
      </c>
      <c r="C44" s="3"/>
      <c r="D44" s="24" t="s">
        <v>16</v>
      </c>
      <c r="E44" s="27" t="s">
        <v>17</v>
      </c>
      <c r="F44" s="3"/>
      <c r="G44" s="136">
        <v>44.056847545219597</v>
      </c>
      <c r="H44" s="130">
        <v>51.808785529715699</v>
      </c>
      <c r="I44" s="130">
        <v>54.909560723514197</v>
      </c>
      <c r="J44" s="130">
        <v>56.136950904392698</v>
      </c>
      <c r="K44" s="130">
        <v>52.067183462532199</v>
      </c>
      <c r="L44" s="137">
        <v>51.795865633074897</v>
      </c>
      <c r="M44" s="130"/>
      <c r="N44" s="138">
        <v>54.263565891472801</v>
      </c>
      <c r="O44" s="139">
        <v>52.583979328165299</v>
      </c>
      <c r="P44" s="140">
        <v>53.423772609819103</v>
      </c>
      <c r="Q44" s="130"/>
      <c r="R44" s="141">
        <v>52.2609819121447</v>
      </c>
      <c r="S44" s="135"/>
      <c r="T44" s="136">
        <v>-7.3594797638145604</v>
      </c>
      <c r="U44" s="130">
        <v>-14.359311291607501</v>
      </c>
      <c r="V44" s="130">
        <v>-11.351564743037599</v>
      </c>
      <c r="W44" s="130">
        <v>-6.7805832410483502</v>
      </c>
      <c r="X44" s="130">
        <v>-9.6133601301559892</v>
      </c>
      <c r="Y44" s="137">
        <v>-10.019855613512799</v>
      </c>
      <c r="Z44" s="130"/>
      <c r="AA44" s="138">
        <v>-5.8005242051253498</v>
      </c>
      <c r="AB44" s="139">
        <v>-7.2760655778831396</v>
      </c>
      <c r="AC44" s="140">
        <v>-6.53252064772163</v>
      </c>
      <c r="AD44" s="130"/>
      <c r="AE44" s="141">
        <v>-9.0285047016218005</v>
      </c>
      <c r="AF44" s="30"/>
      <c r="AG44" s="136">
        <v>43.410852713178201</v>
      </c>
      <c r="AH44" s="130">
        <v>54.263565891472801</v>
      </c>
      <c r="AI44" s="130">
        <v>58.5109819121447</v>
      </c>
      <c r="AJ44" s="130">
        <v>57.412790697674403</v>
      </c>
      <c r="AK44" s="130">
        <v>53.924418604651102</v>
      </c>
      <c r="AL44" s="137">
        <v>53.504521963824203</v>
      </c>
      <c r="AM44" s="130"/>
      <c r="AN44" s="138">
        <v>59.383074935400501</v>
      </c>
      <c r="AO44" s="139">
        <v>58.430232558139501</v>
      </c>
      <c r="AP44" s="140">
        <v>58.906653746769997</v>
      </c>
      <c r="AQ44" s="130"/>
      <c r="AR44" s="141">
        <v>55.047988187523003</v>
      </c>
      <c r="AS44" s="135"/>
      <c r="AT44" s="136">
        <v>-6.34600001150993</v>
      </c>
      <c r="AU44" s="130">
        <v>-9.9686426031286501</v>
      </c>
      <c r="AV44" s="130">
        <v>-8.4121123422071005</v>
      </c>
      <c r="AW44" s="130">
        <v>-11.724037160083601</v>
      </c>
      <c r="AX44" s="130">
        <v>-10.8874833863427</v>
      </c>
      <c r="AY44" s="137">
        <v>-9.6390185233489891</v>
      </c>
      <c r="AZ44" s="130"/>
      <c r="BA44" s="138">
        <v>-6.4676337331848703</v>
      </c>
      <c r="BB44" s="139">
        <v>-7.1379514279718403</v>
      </c>
      <c r="BC44" s="140">
        <v>-6.8012871713005598</v>
      </c>
      <c r="BD44" s="130"/>
      <c r="BE44" s="141">
        <v>-8.7899180817305194</v>
      </c>
    </row>
    <row r="45" spans="1:57" x14ac:dyDescent="0.2">
      <c r="A45" s="22" t="s">
        <v>86</v>
      </c>
      <c r="B45" s="3" t="str">
        <f t="shared" si="0"/>
        <v>Virginia Mountains</v>
      </c>
      <c r="C45" s="3"/>
      <c r="D45" s="25" t="s">
        <v>16</v>
      </c>
      <c r="E45" s="28" t="s">
        <v>17</v>
      </c>
      <c r="F45" s="3"/>
      <c r="G45" s="136">
        <v>53.406896551724103</v>
      </c>
      <c r="H45" s="130">
        <v>50.979310344827503</v>
      </c>
      <c r="I45" s="130">
        <v>50.979310344827503</v>
      </c>
      <c r="J45" s="130">
        <v>58.8689655172413</v>
      </c>
      <c r="K45" s="130">
        <v>60.179310344827499</v>
      </c>
      <c r="L45" s="137">
        <v>54.8827586206896</v>
      </c>
      <c r="M45" s="130"/>
      <c r="N45" s="138">
        <v>72.8</v>
      </c>
      <c r="O45" s="139">
        <v>79.462068965517204</v>
      </c>
      <c r="P45" s="140">
        <v>76.131034482758594</v>
      </c>
      <c r="Q45" s="130"/>
      <c r="R45" s="141">
        <v>60.953694581280701</v>
      </c>
      <c r="S45" s="135"/>
      <c r="T45" s="136">
        <v>18.009619827320002</v>
      </c>
      <c r="U45" s="130">
        <v>-8.3038642528446704</v>
      </c>
      <c r="V45" s="130">
        <v>-16.850746550152401</v>
      </c>
      <c r="W45" s="130">
        <v>-11.4304842953759</v>
      </c>
      <c r="X45" s="130">
        <v>-11.2134973947781</v>
      </c>
      <c r="Y45" s="137">
        <v>-7.4205940774309704</v>
      </c>
      <c r="Z45" s="130"/>
      <c r="AA45" s="138">
        <v>-9.7002426343154209</v>
      </c>
      <c r="AB45" s="139">
        <v>13.018685927306599</v>
      </c>
      <c r="AC45" s="140">
        <v>0.88313530699934195</v>
      </c>
      <c r="AD45" s="130"/>
      <c r="AE45" s="141">
        <v>-4.6189672405176703</v>
      </c>
      <c r="AF45" s="31"/>
      <c r="AG45" s="136">
        <v>51.9449452225766</v>
      </c>
      <c r="AH45" s="130">
        <v>57.762446262654201</v>
      </c>
      <c r="AI45" s="130">
        <v>61.024823186797903</v>
      </c>
      <c r="AJ45" s="130">
        <v>65.074192206351398</v>
      </c>
      <c r="AK45" s="130">
        <v>66.055332131465804</v>
      </c>
      <c r="AL45" s="137">
        <v>60.372347801969198</v>
      </c>
      <c r="AM45" s="130"/>
      <c r="AN45" s="138">
        <v>77.789313399778507</v>
      </c>
      <c r="AO45" s="139">
        <v>80.367524916943495</v>
      </c>
      <c r="AP45" s="140">
        <v>79.078419158361001</v>
      </c>
      <c r="AQ45" s="130"/>
      <c r="AR45" s="141">
        <v>65.723818387026498</v>
      </c>
      <c r="AS45" s="135"/>
      <c r="AT45" s="136">
        <v>0.64442780882204098</v>
      </c>
      <c r="AU45" s="130">
        <v>-5.5080826322077003</v>
      </c>
      <c r="AV45" s="130">
        <v>-5.2402396409192198</v>
      </c>
      <c r="AW45" s="130">
        <v>-6.0054019053073899</v>
      </c>
      <c r="AX45" s="130">
        <v>-4.3375694210064104</v>
      </c>
      <c r="AY45" s="137">
        <v>-4.2971506276081497</v>
      </c>
      <c r="AZ45" s="130"/>
      <c r="BA45" s="138">
        <v>2.16284683731392</v>
      </c>
      <c r="BB45" s="139">
        <v>7.8666293318242797</v>
      </c>
      <c r="BC45" s="140">
        <v>4.9837658257995496</v>
      </c>
      <c r="BD45" s="130"/>
      <c r="BE45" s="141">
        <v>-1.2854195451475201</v>
      </c>
    </row>
    <row r="46" spans="1:57" x14ac:dyDescent="0.2">
      <c r="A46" s="86" t="s">
        <v>111</v>
      </c>
      <c r="B46" s="3" t="s">
        <v>117</v>
      </c>
      <c r="D46" s="25" t="s">
        <v>16</v>
      </c>
      <c r="E46" s="28" t="s">
        <v>17</v>
      </c>
      <c r="G46" s="136">
        <v>39.6466212027278</v>
      </c>
      <c r="H46" s="130">
        <v>39.057656540607503</v>
      </c>
      <c r="I46" s="130">
        <v>55.114693118412802</v>
      </c>
      <c r="J46" s="130">
        <v>72.473651580905099</v>
      </c>
      <c r="K46" s="130">
        <v>70.024798512089205</v>
      </c>
      <c r="L46" s="137">
        <v>55.263484190948503</v>
      </c>
      <c r="M46" s="130"/>
      <c r="N46" s="138">
        <v>71.264724116552998</v>
      </c>
      <c r="O46" s="139">
        <v>81.463112213267195</v>
      </c>
      <c r="P46" s="140">
        <v>76.363918164910103</v>
      </c>
      <c r="Q46" s="130"/>
      <c r="R46" s="141">
        <v>61.292179612080403</v>
      </c>
      <c r="S46" s="135"/>
      <c r="T46" s="136">
        <v>-21.437346437346399</v>
      </c>
      <c r="U46" s="130">
        <v>-35.975609756097498</v>
      </c>
      <c r="V46" s="130">
        <v>-10.563380281690099</v>
      </c>
      <c r="W46" s="130">
        <v>16.550348953140499</v>
      </c>
      <c r="X46" s="130">
        <v>9.9805258033106092</v>
      </c>
      <c r="Y46" s="137">
        <v>-7.5694732476150897</v>
      </c>
      <c r="Z46" s="130"/>
      <c r="AA46" s="138">
        <v>-7.7447833065810503</v>
      </c>
      <c r="AB46" s="139">
        <v>1.70278637770897</v>
      </c>
      <c r="AC46" s="140">
        <v>-2.93538219070133</v>
      </c>
      <c r="AD46" s="130"/>
      <c r="AE46" s="141">
        <v>-5.9714673913043397</v>
      </c>
      <c r="AG46" s="136">
        <v>54.3278788805627</v>
      </c>
      <c r="AH46" s="130">
        <v>66.313364055299502</v>
      </c>
      <c r="AI46" s="130">
        <v>71.566820276497594</v>
      </c>
      <c r="AJ46" s="130">
        <v>69.1858678955453</v>
      </c>
      <c r="AK46" s="130">
        <v>63.102918586789499</v>
      </c>
      <c r="AL46" s="137">
        <v>64.889959790048806</v>
      </c>
      <c r="AM46" s="130"/>
      <c r="AN46" s="138">
        <v>73.264208909370097</v>
      </c>
      <c r="AO46" s="139">
        <v>80.552995391704997</v>
      </c>
      <c r="AP46" s="140">
        <v>76.908602150537604</v>
      </c>
      <c r="AQ46" s="130"/>
      <c r="AR46" s="141">
        <v>68.321673720914902</v>
      </c>
      <c r="AS46" s="135"/>
      <c r="AT46" s="136">
        <v>13.3897223108841</v>
      </c>
      <c r="AU46" s="130">
        <v>14.0856236786469</v>
      </c>
      <c r="AV46" s="130">
        <v>13.1924198250728</v>
      </c>
      <c r="AW46" s="130">
        <v>1.9004524886877801</v>
      </c>
      <c r="AX46" s="130">
        <v>-8.4976055240004396</v>
      </c>
      <c r="AY46" s="137">
        <v>6.0072709038485597</v>
      </c>
      <c r="AZ46" s="130"/>
      <c r="BA46" s="138">
        <v>-3.8697974402902302</v>
      </c>
      <c r="BB46" s="139">
        <v>-1.56733927733458</v>
      </c>
      <c r="BC46" s="140">
        <v>-2.6776168723879801</v>
      </c>
      <c r="BD46" s="130"/>
      <c r="BE46" s="141">
        <v>3.0514529546995601</v>
      </c>
    </row>
    <row r="47" spans="1:57" x14ac:dyDescent="0.2">
      <c r="A47" s="86" t="s">
        <v>112</v>
      </c>
      <c r="B47" s="3" t="s">
        <v>118</v>
      </c>
      <c r="D47" s="25" t="s">
        <v>16</v>
      </c>
      <c r="E47" s="28" t="s">
        <v>17</v>
      </c>
      <c r="G47" s="136">
        <v>44.3709582598471</v>
      </c>
      <c r="H47" s="130">
        <v>49.235743680188101</v>
      </c>
      <c r="I47" s="130">
        <v>59.5752498530276</v>
      </c>
      <c r="J47" s="130">
        <v>72.971781305114604</v>
      </c>
      <c r="K47" s="130">
        <v>73.728689006466695</v>
      </c>
      <c r="L47" s="137">
        <v>59.976484420928799</v>
      </c>
      <c r="M47" s="130"/>
      <c r="N47" s="138">
        <v>74.588477366255105</v>
      </c>
      <c r="O47" s="139">
        <v>75.881834215167501</v>
      </c>
      <c r="P47" s="140">
        <v>75.235155790711303</v>
      </c>
      <c r="Q47" s="130"/>
      <c r="R47" s="141">
        <v>64.336104812295204</v>
      </c>
      <c r="S47" s="135"/>
      <c r="T47" s="136">
        <v>-13.6744033160219</v>
      </c>
      <c r="U47" s="130">
        <v>-29.711063833788501</v>
      </c>
      <c r="V47" s="130">
        <v>-24.711949642436501</v>
      </c>
      <c r="W47" s="130">
        <v>-7.0563752646275999</v>
      </c>
      <c r="X47" s="130">
        <v>5.2047460615963699</v>
      </c>
      <c r="Y47" s="137">
        <v>-14.1156281738937</v>
      </c>
      <c r="Z47" s="130"/>
      <c r="AA47" s="138">
        <v>-6.7609327693183099</v>
      </c>
      <c r="AB47" s="139">
        <v>-3.8739457740149299</v>
      </c>
      <c r="AC47" s="140">
        <v>-5.3270400246720797</v>
      </c>
      <c r="AD47" s="130"/>
      <c r="AE47" s="141">
        <v>-11.3665386408864</v>
      </c>
      <c r="AG47" s="136">
        <v>56.662932902420202</v>
      </c>
      <c r="AH47" s="130">
        <v>69.858423004884401</v>
      </c>
      <c r="AI47" s="130">
        <v>79.082044878622</v>
      </c>
      <c r="AJ47" s="130">
        <v>77.669947482463499</v>
      </c>
      <c r="AK47" s="130">
        <v>71.286128759778094</v>
      </c>
      <c r="AL47" s="137">
        <v>70.911895405633601</v>
      </c>
      <c r="AM47" s="130"/>
      <c r="AN47" s="138">
        <v>76.529356669299005</v>
      </c>
      <c r="AO47" s="139">
        <v>79.722135497970598</v>
      </c>
      <c r="AP47" s="140">
        <v>78.125746083634795</v>
      </c>
      <c r="AQ47" s="130"/>
      <c r="AR47" s="141">
        <v>72.972806354802799</v>
      </c>
      <c r="AS47" s="135"/>
      <c r="AT47" s="136">
        <v>11.613635273819099</v>
      </c>
      <c r="AU47" s="130">
        <v>4.97884482784686</v>
      </c>
      <c r="AV47" s="130">
        <v>5.9932446409628701</v>
      </c>
      <c r="AW47" s="130">
        <v>-2.8068925555372899</v>
      </c>
      <c r="AX47" s="130">
        <v>-4.5449561490111403</v>
      </c>
      <c r="AY47" s="137">
        <v>2.3230607865751298</v>
      </c>
      <c r="AZ47" s="130"/>
      <c r="BA47" s="138">
        <v>-1.47786323448245</v>
      </c>
      <c r="BB47" s="139">
        <v>0.39252676105717299</v>
      </c>
      <c r="BC47" s="140">
        <v>-0.53235048073830804</v>
      </c>
      <c r="BD47" s="130"/>
      <c r="BE47" s="141">
        <v>1.43272746820297</v>
      </c>
    </row>
    <row r="48" spans="1:57" x14ac:dyDescent="0.2">
      <c r="A48" s="86" t="s">
        <v>113</v>
      </c>
      <c r="B48" s="3" t="s">
        <v>119</v>
      </c>
      <c r="D48" s="25" t="s">
        <v>16</v>
      </c>
      <c r="E48" s="28" t="s">
        <v>17</v>
      </c>
      <c r="G48" s="136">
        <v>46.1029433781477</v>
      </c>
      <c r="H48" s="130">
        <v>51.560669330369201</v>
      </c>
      <c r="I48" s="130">
        <v>59.750052573076502</v>
      </c>
      <c r="J48" s="130">
        <v>70.255655360951707</v>
      </c>
      <c r="K48" s="130">
        <v>68.212815813981393</v>
      </c>
      <c r="L48" s="137">
        <v>59.167792488516604</v>
      </c>
      <c r="M48" s="130"/>
      <c r="N48" s="138">
        <v>76.215940156817894</v>
      </c>
      <c r="O48" s="139">
        <v>79.619671343166999</v>
      </c>
      <c r="P48" s="140">
        <v>77.917805749992397</v>
      </c>
      <c r="Q48" s="130"/>
      <c r="R48" s="141">
        <v>64.522411300666107</v>
      </c>
      <c r="S48" s="135"/>
      <c r="T48" s="136">
        <v>-7.8189309056701504</v>
      </c>
      <c r="U48" s="130">
        <v>-20.981909180538501</v>
      </c>
      <c r="V48" s="130">
        <v>-17.521389624421801</v>
      </c>
      <c r="W48" s="130">
        <v>-1.1084128569095399</v>
      </c>
      <c r="X48" s="130">
        <v>4.2941007979137096</v>
      </c>
      <c r="Y48" s="137">
        <v>-8.7355283633274503</v>
      </c>
      <c r="Z48" s="130"/>
      <c r="AA48" s="138">
        <v>-8.1998031454108098</v>
      </c>
      <c r="AB48" s="139">
        <v>-4.9765800310342803</v>
      </c>
      <c r="AC48" s="140">
        <v>-6.5807930415142701</v>
      </c>
      <c r="AD48" s="130"/>
      <c r="AE48" s="141">
        <v>-8.0070323313199001</v>
      </c>
      <c r="AG48" s="136">
        <v>55.157648890618901</v>
      </c>
      <c r="AH48" s="130">
        <v>65.8640375192915</v>
      </c>
      <c r="AI48" s="130">
        <v>73.379882827132505</v>
      </c>
      <c r="AJ48" s="130">
        <v>73.582912539894195</v>
      </c>
      <c r="AK48" s="130">
        <v>68.529645334811704</v>
      </c>
      <c r="AL48" s="137">
        <v>67.300823970037399</v>
      </c>
      <c r="AM48" s="130"/>
      <c r="AN48" s="138">
        <v>77.519890918353497</v>
      </c>
      <c r="AO48" s="139">
        <v>81.690615681984994</v>
      </c>
      <c r="AP48" s="140">
        <v>79.605253300169295</v>
      </c>
      <c r="AQ48" s="130"/>
      <c r="AR48" s="141">
        <v>70.815961372177995</v>
      </c>
      <c r="AS48" s="135"/>
      <c r="AT48" s="136">
        <v>6.4172898371934899</v>
      </c>
      <c r="AU48" s="130">
        <v>1.3230453383447101</v>
      </c>
      <c r="AV48" s="130">
        <v>2.3820320231791401</v>
      </c>
      <c r="AW48" s="130">
        <v>-1.11639375019203</v>
      </c>
      <c r="AX48" s="130">
        <v>-2.97883787138261</v>
      </c>
      <c r="AY48" s="137">
        <v>0.882822391267163</v>
      </c>
      <c r="AZ48" s="130"/>
      <c r="BA48" s="138">
        <v>-4.4288250080183298</v>
      </c>
      <c r="BB48" s="139">
        <v>-3.2330421771615701</v>
      </c>
      <c r="BC48" s="140">
        <v>-3.8189862519921398</v>
      </c>
      <c r="BD48" s="130"/>
      <c r="BE48" s="141">
        <v>-0.67811479239652706</v>
      </c>
    </row>
    <row r="49" spans="1:57" x14ac:dyDescent="0.2">
      <c r="A49" s="86" t="s">
        <v>114</v>
      </c>
      <c r="B49" s="3" t="s">
        <v>120</v>
      </c>
      <c r="D49" s="25" t="s">
        <v>16</v>
      </c>
      <c r="E49" s="28" t="s">
        <v>17</v>
      </c>
      <c r="G49" s="136">
        <v>47.173149278648403</v>
      </c>
      <c r="H49" s="130">
        <v>54.139984551366702</v>
      </c>
      <c r="I49" s="130">
        <v>58.414066196797201</v>
      </c>
      <c r="J49" s="130">
        <v>64.585460613154595</v>
      </c>
      <c r="K49" s="130">
        <v>65.223021941075302</v>
      </c>
      <c r="L49" s="137">
        <v>57.908581392452298</v>
      </c>
      <c r="M49" s="130"/>
      <c r="N49" s="138">
        <v>75.877269444375202</v>
      </c>
      <c r="O49" s="139">
        <v>79.411251961248198</v>
      </c>
      <c r="P49" s="140">
        <v>77.644260702811707</v>
      </c>
      <c r="Q49" s="130"/>
      <c r="R49" s="141">
        <v>63.548149492404697</v>
      </c>
      <c r="S49" s="135"/>
      <c r="T49" s="136">
        <v>-1.1739455541742601</v>
      </c>
      <c r="U49" s="130">
        <v>-10.610576740438001</v>
      </c>
      <c r="V49" s="130">
        <v>-9.9557583643170702</v>
      </c>
      <c r="W49" s="130">
        <v>-2.3467244988467701</v>
      </c>
      <c r="X49" s="130">
        <v>0.52060392899145103</v>
      </c>
      <c r="Y49" s="137">
        <v>-4.8167805724426804</v>
      </c>
      <c r="Z49" s="130"/>
      <c r="AA49" s="138">
        <v>-5.7247137800099797</v>
      </c>
      <c r="AB49" s="139">
        <v>-1.8194904490324499</v>
      </c>
      <c r="AC49" s="140">
        <v>-3.7672847658571</v>
      </c>
      <c r="AD49" s="130"/>
      <c r="AE49" s="141">
        <v>-4.4518105822681804</v>
      </c>
      <c r="AG49" s="136">
        <v>54.0273385952244</v>
      </c>
      <c r="AH49" s="130">
        <v>63.531110723800502</v>
      </c>
      <c r="AI49" s="130">
        <v>69.340644293965298</v>
      </c>
      <c r="AJ49" s="130">
        <v>70.269244174467204</v>
      </c>
      <c r="AK49" s="130">
        <v>67.962059350726904</v>
      </c>
      <c r="AL49" s="137">
        <v>65.026390479509999</v>
      </c>
      <c r="AM49" s="130"/>
      <c r="AN49" s="138">
        <v>78.173091289406798</v>
      </c>
      <c r="AO49" s="139">
        <v>81.910204691468607</v>
      </c>
      <c r="AP49" s="140">
        <v>80.041647990437696</v>
      </c>
      <c r="AQ49" s="130"/>
      <c r="AR49" s="141">
        <v>69.315853684562398</v>
      </c>
      <c r="AS49" s="135"/>
      <c r="AT49" s="136">
        <v>4.2272131236550798</v>
      </c>
      <c r="AU49" s="130">
        <v>0.76736185847666605</v>
      </c>
      <c r="AV49" s="130">
        <v>2.3070087827713301</v>
      </c>
      <c r="AW49" s="130">
        <v>-1.23428334239852</v>
      </c>
      <c r="AX49" s="130">
        <v>-2.3283690817867102</v>
      </c>
      <c r="AY49" s="137">
        <v>0.53953109896427098</v>
      </c>
      <c r="AZ49" s="130"/>
      <c r="BA49" s="138">
        <v>-1.9282812016088899</v>
      </c>
      <c r="BB49" s="139">
        <v>-0.89634585378112397</v>
      </c>
      <c r="BC49" s="140">
        <v>-1.4029675848744501</v>
      </c>
      <c r="BD49" s="130"/>
      <c r="BE49" s="141">
        <v>-0.109895298848388</v>
      </c>
    </row>
    <row r="50" spans="1:57" x14ac:dyDescent="0.2">
      <c r="A50" s="86" t="s">
        <v>115</v>
      </c>
      <c r="B50" s="3" t="s">
        <v>121</v>
      </c>
      <c r="D50" s="25" t="s">
        <v>16</v>
      </c>
      <c r="E50" s="28" t="s">
        <v>17</v>
      </c>
      <c r="G50" s="136">
        <v>50.084532785012499</v>
      </c>
      <c r="H50" s="130">
        <v>54.187799862919803</v>
      </c>
      <c r="I50" s="130">
        <v>55.851039524788597</v>
      </c>
      <c r="J50" s="130">
        <v>58.578935343842801</v>
      </c>
      <c r="K50" s="130">
        <v>58.9124971441626</v>
      </c>
      <c r="L50" s="137">
        <v>55.522960932145303</v>
      </c>
      <c r="M50" s="130"/>
      <c r="N50" s="138">
        <v>65.953849668722796</v>
      </c>
      <c r="O50" s="139">
        <v>69.453963902216103</v>
      </c>
      <c r="P50" s="140">
        <v>67.7039067854694</v>
      </c>
      <c r="Q50" s="130"/>
      <c r="R50" s="141">
        <v>59.003231175952202</v>
      </c>
      <c r="S50" s="135"/>
      <c r="T50" s="136">
        <v>2.0783783028800902</v>
      </c>
      <c r="U50" s="130">
        <v>-2.32739306017579</v>
      </c>
      <c r="V50" s="130">
        <v>-2.38759477090036</v>
      </c>
      <c r="W50" s="130">
        <v>-0.40717732591061001</v>
      </c>
      <c r="X50" s="130">
        <v>1.5221648899406901</v>
      </c>
      <c r="Y50" s="137">
        <v>-0.35669109457638698</v>
      </c>
      <c r="Z50" s="130"/>
      <c r="AA50" s="138">
        <v>-3.7349590665597701</v>
      </c>
      <c r="AB50" s="139">
        <v>2.7836138763554898</v>
      </c>
      <c r="AC50" s="140">
        <v>-0.49818057408706401</v>
      </c>
      <c r="AD50" s="130"/>
      <c r="AE50" s="141">
        <v>-0.40312216985392502</v>
      </c>
      <c r="AG50" s="136">
        <v>52.983617104386298</v>
      </c>
      <c r="AH50" s="130">
        <v>58.289101812917899</v>
      </c>
      <c r="AI50" s="130">
        <v>61.658739459111601</v>
      </c>
      <c r="AJ50" s="130">
        <v>63.131591645412499</v>
      </c>
      <c r="AK50" s="130">
        <v>62.313595735392099</v>
      </c>
      <c r="AL50" s="137">
        <v>59.675329151444103</v>
      </c>
      <c r="AM50" s="130"/>
      <c r="AN50" s="138">
        <v>69.150765984771994</v>
      </c>
      <c r="AO50" s="139">
        <v>72.024355563709705</v>
      </c>
      <c r="AP50" s="140">
        <v>70.587560774240799</v>
      </c>
      <c r="AQ50" s="130"/>
      <c r="AR50" s="141">
        <v>62.797354443544002</v>
      </c>
      <c r="AS50" s="135"/>
      <c r="AT50" s="136">
        <v>4.2934624206421601</v>
      </c>
      <c r="AU50" s="130">
        <v>1.71197810386968</v>
      </c>
      <c r="AV50" s="130">
        <v>3.9660252077584901</v>
      </c>
      <c r="AW50" s="130">
        <v>2.3090393659646602</v>
      </c>
      <c r="AX50" s="130">
        <v>2.0537830916373898</v>
      </c>
      <c r="AY50" s="137">
        <v>2.81830994968238</v>
      </c>
      <c r="AZ50" s="130"/>
      <c r="BA50" s="138">
        <v>0.54063470905667499</v>
      </c>
      <c r="BB50" s="139">
        <v>0.84079740689078697</v>
      </c>
      <c r="BC50" s="140">
        <v>0.69354731882693399</v>
      </c>
      <c r="BD50" s="130"/>
      <c r="BE50" s="141">
        <v>2.1277295121240098</v>
      </c>
    </row>
    <row r="51" spans="1:57" x14ac:dyDescent="0.2">
      <c r="A51" s="87" t="s">
        <v>116</v>
      </c>
      <c r="B51" s="3" t="s">
        <v>122</v>
      </c>
      <c r="D51" s="25" t="s">
        <v>16</v>
      </c>
      <c r="E51" s="28" t="s">
        <v>17</v>
      </c>
      <c r="G51" s="142">
        <v>47.112577367744898</v>
      </c>
      <c r="H51" s="143">
        <v>48.195725797033703</v>
      </c>
      <c r="I51" s="143">
        <v>48.966483708980398</v>
      </c>
      <c r="J51" s="143">
        <v>50.487562770057202</v>
      </c>
      <c r="K51" s="143">
        <v>50.823309587761202</v>
      </c>
      <c r="L51" s="144">
        <v>49.117131846315502</v>
      </c>
      <c r="M51" s="130"/>
      <c r="N51" s="145">
        <v>58.195141889524599</v>
      </c>
      <c r="O51" s="146">
        <v>60.843162443068998</v>
      </c>
      <c r="P51" s="147">
        <v>59.519152166296799</v>
      </c>
      <c r="Q51" s="130"/>
      <c r="R51" s="148">
        <v>52.089137652024398</v>
      </c>
      <c r="S51" s="135"/>
      <c r="T51" s="142">
        <v>0.51208786259755101</v>
      </c>
      <c r="U51" s="143">
        <v>-1.13557344101914</v>
      </c>
      <c r="V51" s="143">
        <v>-0.137733395733042</v>
      </c>
      <c r="W51" s="143">
        <v>-0.67826495352690896</v>
      </c>
      <c r="X51" s="143">
        <v>-1.3261244672383199</v>
      </c>
      <c r="Y51" s="144">
        <v>-0.57042065903530204</v>
      </c>
      <c r="Z51" s="130"/>
      <c r="AA51" s="145">
        <v>-4.7939648774082801</v>
      </c>
      <c r="AB51" s="146">
        <v>0.54647340020541801</v>
      </c>
      <c r="AC51" s="147">
        <v>-2.13720238285585</v>
      </c>
      <c r="AD51" s="130"/>
      <c r="AE51" s="148">
        <v>-1.08741281737021</v>
      </c>
      <c r="AG51" s="142">
        <v>48.150227484834303</v>
      </c>
      <c r="AH51" s="143">
        <v>49.383895240317301</v>
      </c>
      <c r="AI51" s="143">
        <v>50.698495100326603</v>
      </c>
      <c r="AJ51" s="143">
        <v>52.254433037797398</v>
      </c>
      <c r="AK51" s="143">
        <v>53.918280447970098</v>
      </c>
      <c r="AL51" s="144">
        <v>50.881066262249099</v>
      </c>
      <c r="AM51" s="130"/>
      <c r="AN51" s="145">
        <v>61.647362586066002</v>
      </c>
      <c r="AO51" s="146">
        <v>63.795367020655803</v>
      </c>
      <c r="AP51" s="147">
        <v>62.721364803360899</v>
      </c>
      <c r="AQ51" s="130"/>
      <c r="AR51" s="148">
        <v>54.263162938764602</v>
      </c>
      <c r="AS51" s="135"/>
      <c r="AT51" s="142">
        <v>2.7601862764355398</v>
      </c>
      <c r="AU51" s="143">
        <v>0.86224410737380597</v>
      </c>
      <c r="AV51" s="143">
        <v>1.27872285041852</v>
      </c>
      <c r="AW51" s="143">
        <v>0.53025766331905699</v>
      </c>
      <c r="AX51" s="143">
        <v>1.00561718935314</v>
      </c>
      <c r="AY51" s="144">
        <v>1.2618754498021001</v>
      </c>
      <c r="AZ51" s="130"/>
      <c r="BA51" s="145">
        <v>-0.28494421312735302</v>
      </c>
      <c r="BB51" s="146">
        <v>-0.86219676011114998</v>
      </c>
      <c r="BC51" s="147">
        <v>-0.57935031572149898</v>
      </c>
      <c r="BD51" s="130"/>
      <c r="BE51" s="148">
        <v>0.64609734282739695</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U29" sqref="U29"/>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142.80057919376401</v>
      </c>
      <c r="H6" s="150">
        <v>142.65351688207701</v>
      </c>
      <c r="I6" s="150">
        <v>148.38719644418401</v>
      </c>
      <c r="J6" s="150">
        <v>153.44274010957</v>
      </c>
      <c r="K6" s="150">
        <v>154.68445411972399</v>
      </c>
      <c r="L6" s="151">
        <v>148.880997737413</v>
      </c>
      <c r="M6" s="152"/>
      <c r="N6" s="153">
        <v>169.23111772232801</v>
      </c>
      <c r="O6" s="154">
        <v>172.307276935191</v>
      </c>
      <c r="P6" s="155">
        <v>170.792042437954</v>
      </c>
      <c r="Q6" s="152"/>
      <c r="R6" s="156">
        <v>156.111845415625</v>
      </c>
      <c r="S6" s="135"/>
      <c r="T6" s="127">
        <v>-1.0802340893804201</v>
      </c>
      <c r="U6" s="128">
        <v>-3.45586575177032</v>
      </c>
      <c r="V6" s="128">
        <v>-3.1736306030238799</v>
      </c>
      <c r="W6" s="128">
        <v>0.15003382705230101</v>
      </c>
      <c r="X6" s="128">
        <v>3.0220167381418199</v>
      </c>
      <c r="Y6" s="129">
        <v>-0.784685171919703</v>
      </c>
      <c r="Z6" s="130"/>
      <c r="AA6" s="131">
        <v>1.0899359821472301</v>
      </c>
      <c r="AB6" s="132">
        <v>0.57995739441430105</v>
      </c>
      <c r="AC6" s="133">
        <v>0.84010991661048395</v>
      </c>
      <c r="AD6" s="130"/>
      <c r="AE6" s="134">
        <v>-7.0902077103148206E-2</v>
      </c>
      <c r="AF6" s="29"/>
      <c r="AG6" s="149">
        <v>152.30031789845299</v>
      </c>
      <c r="AH6" s="150">
        <v>154.33895274085501</v>
      </c>
      <c r="AI6" s="150">
        <v>160.028556012286</v>
      </c>
      <c r="AJ6" s="150">
        <v>158.13266346540601</v>
      </c>
      <c r="AK6" s="150">
        <v>156.47494973097699</v>
      </c>
      <c r="AL6" s="151">
        <v>156.419596401533</v>
      </c>
      <c r="AM6" s="152"/>
      <c r="AN6" s="153">
        <v>174.38683036217299</v>
      </c>
      <c r="AO6" s="154">
        <v>179.10375161229101</v>
      </c>
      <c r="AP6" s="155">
        <v>176.78641973160799</v>
      </c>
      <c r="AQ6" s="152"/>
      <c r="AR6" s="156">
        <v>162.94916724922101</v>
      </c>
      <c r="AS6" s="135"/>
      <c r="AT6" s="127">
        <v>4.1486405410935703</v>
      </c>
      <c r="AU6" s="128">
        <v>3.3023258677824501</v>
      </c>
      <c r="AV6" s="128">
        <v>3.0912025484774999</v>
      </c>
      <c r="AW6" s="128">
        <v>0.67352636608775496</v>
      </c>
      <c r="AX6" s="128">
        <v>0.638614087218765</v>
      </c>
      <c r="AY6" s="129">
        <v>2.2024226005455398</v>
      </c>
      <c r="AZ6" s="130"/>
      <c r="BA6" s="131">
        <v>2.0718328542071398</v>
      </c>
      <c r="BB6" s="132">
        <v>2.7051806191185199</v>
      </c>
      <c r="BC6" s="133">
        <v>2.4024854378387399</v>
      </c>
      <c r="BD6" s="130"/>
      <c r="BE6" s="134">
        <v>2.27314463665655</v>
      </c>
    </row>
    <row r="7" spans="1:57" x14ac:dyDescent="0.2">
      <c r="A7" s="20" t="s">
        <v>18</v>
      </c>
      <c r="B7" s="3" t="str">
        <f>TRIM(A7)</f>
        <v>Virginia</v>
      </c>
      <c r="C7" s="10"/>
      <c r="D7" s="24" t="s">
        <v>16</v>
      </c>
      <c r="E7" s="27" t="s">
        <v>17</v>
      </c>
      <c r="F7" s="3"/>
      <c r="G7" s="157">
        <v>111.139176176085</v>
      </c>
      <c r="H7" s="152">
        <v>113.064248950169</v>
      </c>
      <c r="I7" s="152">
        <v>118.940761006741</v>
      </c>
      <c r="J7" s="152">
        <v>123.837680325691</v>
      </c>
      <c r="K7" s="152">
        <v>123.231271784162</v>
      </c>
      <c r="L7" s="158">
        <v>118.648525030098</v>
      </c>
      <c r="M7" s="152"/>
      <c r="N7" s="159">
        <v>141.67749098960101</v>
      </c>
      <c r="O7" s="160">
        <v>145.32314217264599</v>
      </c>
      <c r="P7" s="161">
        <v>143.53911188180999</v>
      </c>
      <c r="Q7" s="152"/>
      <c r="R7" s="162">
        <v>127.077538590321</v>
      </c>
      <c r="S7" s="135"/>
      <c r="T7" s="136">
        <v>-2.9678766218072901</v>
      </c>
      <c r="U7" s="130">
        <v>-9.1808934622189806</v>
      </c>
      <c r="V7" s="130">
        <v>-9.05710747896158</v>
      </c>
      <c r="W7" s="130">
        <v>-3.5177260504212899</v>
      </c>
      <c r="X7" s="130">
        <v>1.3328527778630599</v>
      </c>
      <c r="Y7" s="137">
        <v>-4.6687502880977396</v>
      </c>
      <c r="Z7" s="130"/>
      <c r="AA7" s="138">
        <v>-1.1233188097789999</v>
      </c>
      <c r="AB7" s="139">
        <v>1.4472771961945901</v>
      </c>
      <c r="AC7" s="140">
        <v>0.18888074011980799</v>
      </c>
      <c r="AD7" s="130"/>
      <c r="AE7" s="141">
        <v>-2.7927021807763799</v>
      </c>
      <c r="AF7" s="30"/>
      <c r="AG7" s="157">
        <v>124.03317653906601</v>
      </c>
      <c r="AH7" s="152">
        <v>133.28614880610201</v>
      </c>
      <c r="AI7" s="152">
        <v>141.13034107090701</v>
      </c>
      <c r="AJ7" s="152">
        <v>138.35346549165101</v>
      </c>
      <c r="AK7" s="152">
        <v>132.102694439554</v>
      </c>
      <c r="AL7" s="158">
        <v>134.22848322200801</v>
      </c>
      <c r="AM7" s="152"/>
      <c r="AN7" s="159">
        <v>147.12622485227601</v>
      </c>
      <c r="AO7" s="160">
        <v>149.65270466840201</v>
      </c>
      <c r="AP7" s="161">
        <v>148.417835660827</v>
      </c>
      <c r="AQ7" s="152"/>
      <c r="AR7" s="162">
        <v>138.800593426896</v>
      </c>
      <c r="AS7" s="135"/>
      <c r="AT7" s="136">
        <v>5.5654512937129397</v>
      </c>
      <c r="AU7" s="130">
        <v>4.9060039456167299</v>
      </c>
      <c r="AV7" s="130">
        <v>6.0745696085883001</v>
      </c>
      <c r="AW7" s="130">
        <v>3.8808069289715501</v>
      </c>
      <c r="AX7" s="130">
        <v>1.87429397884322</v>
      </c>
      <c r="AY7" s="137">
        <v>4.3318908155436704</v>
      </c>
      <c r="AZ7" s="130"/>
      <c r="BA7" s="138">
        <v>2.6552257927673102</v>
      </c>
      <c r="BB7" s="139">
        <v>2.9575337066290301</v>
      </c>
      <c r="BC7" s="140">
        <v>2.8139861610162602</v>
      </c>
      <c r="BD7" s="130"/>
      <c r="BE7" s="141">
        <v>3.7261105430268202</v>
      </c>
    </row>
    <row r="8" spans="1:57" x14ac:dyDescent="0.2">
      <c r="A8" s="21" t="s">
        <v>19</v>
      </c>
      <c r="B8" s="3" t="str">
        <f t="shared" ref="B8:B43" si="0">TRIM(A8)</f>
        <v>Norfolk/Virginia Beach, VA</v>
      </c>
      <c r="C8" s="3"/>
      <c r="D8" s="24" t="s">
        <v>16</v>
      </c>
      <c r="E8" s="27" t="s">
        <v>17</v>
      </c>
      <c r="F8" s="3"/>
      <c r="G8" s="157">
        <v>98.088643527236997</v>
      </c>
      <c r="H8" s="152">
        <v>97.635393852239901</v>
      </c>
      <c r="I8" s="152">
        <v>100.19244066279801</v>
      </c>
      <c r="J8" s="152">
        <v>104.60473165404601</v>
      </c>
      <c r="K8" s="152">
        <v>106.082969627371</v>
      </c>
      <c r="L8" s="158">
        <v>101.692700615633</v>
      </c>
      <c r="M8" s="152"/>
      <c r="N8" s="159">
        <v>123.54947371261601</v>
      </c>
      <c r="O8" s="160">
        <v>129.768723982625</v>
      </c>
      <c r="P8" s="161">
        <v>126.717526277703</v>
      </c>
      <c r="Q8" s="152"/>
      <c r="R8" s="162">
        <v>110.446007880279</v>
      </c>
      <c r="S8" s="135"/>
      <c r="T8" s="136">
        <v>-2.52004625327762</v>
      </c>
      <c r="U8" s="130">
        <v>-1.6804474226688999</v>
      </c>
      <c r="V8" s="130">
        <v>0.74445494109505705</v>
      </c>
      <c r="W8" s="130">
        <v>3.4640285305150398</v>
      </c>
      <c r="X8" s="130">
        <v>2.1495712405445802</v>
      </c>
      <c r="Y8" s="137">
        <v>0.73493149688449499</v>
      </c>
      <c r="Z8" s="130"/>
      <c r="AA8" s="138">
        <v>-3.2228529444628502</v>
      </c>
      <c r="AB8" s="139">
        <v>0.31632725620086299</v>
      </c>
      <c r="AC8" s="140">
        <v>-1.3962168440740299</v>
      </c>
      <c r="AD8" s="130"/>
      <c r="AE8" s="141">
        <v>-0.49546696436004101</v>
      </c>
      <c r="AF8" s="30"/>
      <c r="AG8" s="157">
        <v>105.010297108427</v>
      </c>
      <c r="AH8" s="152">
        <v>105.580268484432</v>
      </c>
      <c r="AI8" s="152">
        <v>108.252574832405</v>
      </c>
      <c r="AJ8" s="152">
        <v>108.288334640188</v>
      </c>
      <c r="AK8" s="152">
        <v>111.476012524955</v>
      </c>
      <c r="AL8" s="158">
        <v>107.867740128675</v>
      </c>
      <c r="AM8" s="152"/>
      <c r="AN8" s="159">
        <v>134.29588576715901</v>
      </c>
      <c r="AO8" s="160">
        <v>138.72966886576299</v>
      </c>
      <c r="AP8" s="161">
        <v>136.55068595984</v>
      </c>
      <c r="AQ8" s="152"/>
      <c r="AR8" s="162">
        <v>117.641151955666</v>
      </c>
      <c r="AS8" s="135"/>
      <c r="AT8" s="136">
        <v>5.4167853950387101</v>
      </c>
      <c r="AU8" s="130">
        <v>3.5723306538424802</v>
      </c>
      <c r="AV8" s="130">
        <v>4.0986230332109699</v>
      </c>
      <c r="AW8" s="130">
        <v>2.05923245538072</v>
      </c>
      <c r="AX8" s="130">
        <v>1.8043811208554199</v>
      </c>
      <c r="AY8" s="137">
        <v>3.1918800564468399</v>
      </c>
      <c r="AZ8" s="130"/>
      <c r="BA8" s="138">
        <v>-0.32472077761738599</v>
      </c>
      <c r="BB8" s="139">
        <v>-9.6372094545068808E-3</v>
      </c>
      <c r="BC8" s="140">
        <v>-0.16170530072436201</v>
      </c>
      <c r="BD8" s="130"/>
      <c r="BE8" s="141">
        <v>1.4417649122091301</v>
      </c>
    </row>
    <row r="9" spans="1:57" ht="14.25" x14ac:dyDescent="0.25">
      <c r="A9" s="21" t="s">
        <v>20</v>
      </c>
      <c r="B9" s="81" t="s">
        <v>71</v>
      </c>
      <c r="C9" s="3"/>
      <c r="D9" s="24" t="s">
        <v>16</v>
      </c>
      <c r="E9" s="27" t="s">
        <v>17</v>
      </c>
      <c r="F9" s="3"/>
      <c r="G9" s="157">
        <v>97.491402919910996</v>
      </c>
      <c r="H9" s="152">
        <v>101.002129755895</v>
      </c>
      <c r="I9" s="152">
        <v>105.374217889699</v>
      </c>
      <c r="J9" s="152">
        <v>110.306517844487</v>
      </c>
      <c r="K9" s="152">
        <v>110.45817694297</v>
      </c>
      <c r="L9" s="158">
        <v>105.56433836002</v>
      </c>
      <c r="M9" s="152"/>
      <c r="N9" s="159">
        <v>122.157556793556</v>
      </c>
      <c r="O9" s="160">
        <v>121.683463942307</v>
      </c>
      <c r="P9" s="161">
        <v>121.920476036265</v>
      </c>
      <c r="Q9" s="152"/>
      <c r="R9" s="162">
        <v>111.17745744902901</v>
      </c>
      <c r="S9" s="135"/>
      <c r="T9" s="136">
        <v>-3.1024481507327901</v>
      </c>
      <c r="U9" s="130">
        <v>-6.9152811126185698</v>
      </c>
      <c r="V9" s="130">
        <v>-7.9564979761257097</v>
      </c>
      <c r="W9" s="130">
        <v>-2.1438662046058301</v>
      </c>
      <c r="X9" s="130">
        <v>-5.1116946503268701E-2</v>
      </c>
      <c r="Y9" s="137">
        <v>-3.9183571675336202</v>
      </c>
      <c r="Z9" s="130"/>
      <c r="AA9" s="138">
        <v>-17.635465437500699</v>
      </c>
      <c r="AB9" s="139">
        <v>-14.1773212127039</v>
      </c>
      <c r="AC9" s="140">
        <v>-15.9664405692295</v>
      </c>
      <c r="AD9" s="130"/>
      <c r="AE9" s="141">
        <v>-9.1491776998769296</v>
      </c>
      <c r="AF9" s="30"/>
      <c r="AG9" s="157">
        <v>99.927949646601107</v>
      </c>
      <c r="AH9" s="152">
        <v>108.303662146029</v>
      </c>
      <c r="AI9" s="152">
        <v>113.452187934864</v>
      </c>
      <c r="AJ9" s="152">
        <v>113.06220620677399</v>
      </c>
      <c r="AK9" s="152">
        <v>109.255398996644</v>
      </c>
      <c r="AL9" s="158">
        <v>109.285721786718</v>
      </c>
      <c r="AM9" s="152"/>
      <c r="AN9" s="159">
        <v>122.5462174004</v>
      </c>
      <c r="AO9" s="160">
        <v>123.91550666779</v>
      </c>
      <c r="AP9" s="161">
        <v>123.24481574938</v>
      </c>
      <c r="AQ9" s="152"/>
      <c r="AR9" s="162">
        <v>113.883215407509</v>
      </c>
      <c r="AS9" s="135"/>
      <c r="AT9" s="136">
        <v>-1.9629470140026</v>
      </c>
      <c r="AU9" s="130">
        <v>-0.89318046412626195</v>
      </c>
      <c r="AV9" s="130">
        <v>-0.56593784331532204</v>
      </c>
      <c r="AW9" s="130">
        <v>-1.6982157882618301</v>
      </c>
      <c r="AX9" s="130">
        <v>-1.4847462583603299</v>
      </c>
      <c r="AY9" s="137">
        <v>-1.2940078685991601</v>
      </c>
      <c r="AZ9" s="130"/>
      <c r="BA9" s="138">
        <v>-5.0776170406083896</v>
      </c>
      <c r="BB9" s="139">
        <v>-4.4874581753875997</v>
      </c>
      <c r="BC9" s="140">
        <v>-4.77694348572573</v>
      </c>
      <c r="BD9" s="130"/>
      <c r="BE9" s="141">
        <v>-2.6621400052130699</v>
      </c>
    </row>
    <row r="10" spans="1:57" x14ac:dyDescent="0.2">
      <c r="A10" s="21" t="s">
        <v>21</v>
      </c>
      <c r="B10" s="3" t="str">
        <f t="shared" si="0"/>
        <v>Virginia Area</v>
      </c>
      <c r="C10" s="3"/>
      <c r="D10" s="24" t="s">
        <v>16</v>
      </c>
      <c r="E10" s="27" t="s">
        <v>17</v>
      </c>
      <c r="F10" s="3"/>
      <c r="G10" s="157">
        <v>114.958752303365</v>
      </c>
      <c r="H10" s="152">
        <v>107.740331627906</v>
      </c>
      <c r="I10" s="152">
        <v>105.975587840858</v>
      </c>
      <c r="J10" s="152">
        <v>113.40885488996101</v>
      </c>
      <c r="K10" s="152">
        <v>121.09361769951801</v>
      </c>
      <c r="L10" s="158">
        <v>112.947319442295</v>
      </c>
      <c r="M10" s="152"/>
      <c r="N10" s="159">
        <v>178.322284525524</v>
      </c>
      <c r="O10" s="160">
        <v>184.22764373176</v>
      </c>
      <c r="P10" s="161">
        <v>181.36626806649701</v>
      </c>
      <c r="Q10" s="152"/>
      <c r="R10" s="162">
        <v>137.34714403433199</v>
      </c>
      <c r="S10" s="135"/>
      <c r="T10" s="136">
        <v>11.1811464123066</v>
      </c>
      <c r="U10" s="130">
        <v>3.1034041723543702</v>
      </c>
      <c r="V10" s="130">
        <v>-0.316640444136365</v>
      </c>
      <c r="W10" s="130">
        <v>5.1494462119484501</v>
      </c>
      <c r="X10" s="130">
        <v>5.5490935456538697</v>
      </c>
      <c r="Y10" s="137">
        <v>4.8834191494182901</v>
      </c>
      <c r="Z10" s="130"/>
      <c r="AA10" s="138">
        <v>8.5166820606026992</v>
      </c>
      <c r="AB10" s="139">
        <v>9.5827268097723195</v>
      </c>
      <c r="AC10" s="140">
        <v>9.1289865494915201</v>
      </c>
      <c r="AD10" s="130"/>
      <c r="AE10" s="141">
        <v>7.2545976034775403</v>
      </c>
      <c r="AF10" s="30"/>
      <c r="AG10" s="157">
        <v>116.97188379963799</v>
      </c>
      <c r="AH10" s="152">
        <v>115.92326518110799</v>
      </c>
      <c r="AI10" s="152">
        <v>117.16662181846</v>
      </c>
      <c r="AJ10" s="152">
        <v>119.825783159195</v>
      </c>
      <c r="AK10" s="152">
        <v>129.65261094701501</v>
      </c>
      <c r="AL10" s="158">
        <v>120.136823032519</v>
      </c>
      <c r="AM10" s="152"/>
      <c r="AN10" s="159">
        <v>175.45663865867701</v>
      </c>
      <c r="AO10" s="160">
        <v>178.639249163854</v>
      </c>
      <c r="AP10" s="161">
        <v>177.07819686283599</v>
      </c>
      <c r="AQ10" s="152"/>
      <c r="AR10" s="162">
        <v>139.65788195690999</v>
      </c>
      <c r="AS10" s="135"/>
      <c r="AT10" s="136">
        <v>8.1262001504139807</v>
      </c>
      <c r="AU10" s="130">
        <v>6.096928488523</v>
      </c>
      <c r="AV10" s="130">
        <v>6.1990998337509504</v>
      </c>
      <c r="AW10" s="130">
        <v>5.4237240138781999</v>
      </c>
      <c r="AX10" s="130">
        <v>2.9467055805187701</v>
      </c>
      <c r="AY10" s="137">
        <v>5.4630127748843504</v>
      </c>
      <c r="AZ10" s="130"/>
      <c r="BA10" s="138">
        <v>7.3129174236232197</v>
      </c>
      <c r="BB10" s="139">
        <v>7.4716348498274998</v>
      </c>
      <c r="BC10" s="140">
        <v>7.4012367355407997</v>
      </c>
      <c r="BD10" s="130"/>
      <c r="BE10" s="141">
        <v>6.4467599360844501</v>
      </c>
    </row>
    <row r="11" spans="1:57" x14ac:dyDescent="0.2">
      <c r="A11" s="34" t="s">
        <v>22</v>
      </c>
      <c r="B11" s="3" t="str">
        <f t="shared" si="0"/>
        <v>Washington, DC</v>
      </c>
      <c r="C11" s="3"/>
      <c r="D11" s="24" t="s">
        <v>16</v>
      </c>
      <c r="E11" s="27" t="s">
        <v>17</v>
      </c>
      <c r="F11" s="3"/>
      <c r="G11" s="157">
        <v>148.30095520261</v>
      </c>
      <c r="H11" s="152">
        <v>152.80419459890101</v>
      </c>
      <c r="I11" s="152">
        <v>166.47573418948301</v>
      </c>
      <c r="J11" s="152">
        <v>170.67042486595301</v>
      </c>
      <c r="K11" s="152">
        <v>162.20865896147799</v>
      </c>
      <c r="L11" s="158">
        <v>161.02543809911199</v>
      </c>
      <c r="M11" s="152"/>
      <c r="N11" s="159">
        <v>154.29781467008101</v>
      </c>
      <c r="O11" s="160">
        <v>158.48070734209301</v>
      </c>
      <c r="P11" s="161">
        <v>156.470700437733</v>
      </c>
      <c r="Q11" s="152"/>
      <c r="R11" s="162">
        <v>159.52864906842001</v>
      </c>
      <c r="S11" s="135"/>
      <c r="T11" s="136">
        <v>-10.1209208470188</v>
      </c>
      <c r="U11" s="130">
        <v>-18.3253208305469</v>
      </c>
      <c r="V11" s="130">
        <v>-16.205963567206101</v>
      </c>
      <c r="W11" s="130">
        <v>-11.8329590583913</v>
      </c>
      <c r="X11" s="130">
        <v>-7.9247056886738498</v>
      </c>
      <c r="Y11" s="137">
        <v>-13.1921323146699</v>
      </c>
      <c r="Z11" s="130"/>
      <c r="AA11" s="138">
        <v>-13.1130290356956</v>
      </c>
      <c r="AB11" s="139">
        <v>-14.499887775777299</v>
      </c>
      <c r="AC11" s="140">
        <v>-13.8184299774226</v>
      </c>
      <c r="AD11" s="130"/>
      <c r="AE11" s="141">
        <v>-13.4328789105738</v>
      </c>
      <c r="AF11" s="30"/>
      <c r="AG11" s="157">
        <v>195.24393739458799</v>
      </c>
      <c r="AH11" s="152">
        <v>218.36159809518401</v>
      </c>
      <c r="AI11" s="152">
        <v>235.94073487162001</v>
      </c>
      <c r="AJ11" s="152">
        <v>226.37312841481801</v>
      </c>
      <c r="AK11" s="152">
        <v>203.865739133484</v>
      </c>
      <c r="AL11" s="158">
        <v>217.03264934413301</v>
      </c>
      <c r="AM11" s="152"/>
      <c r="AN11" s="159">
        <v>187.08105534317099</v>
      </c>
      <c r="AO11" s="160">
        <v>187.17485509444401</v>
      </c>
      <c r="AP11" s="161">
        <v>187.12941697969799</v>
      </c>
      <c r="AQ11" s="152"/>
      <c r="AR11" s="162">
        <v>208.116979540351</v>
      </c>
      <c r="AS11" s="135"/>
      <c r="AT11" s="136">
        <v>8.5665925019394304</v>
      </c>
      <c r="AU11" s="130">
        <v>8.2790043673597804</v>
      </c>
      <c r="AV11" s="130">
        <v>11.1388187067133</v>
      </c>
      <c r="AW11" s="130">
        <v>6.0719050393112601</v>
      </c>
      <c r="AX11" s="130">
        <v>3.02947788570938</v>
      </c>
      <c r="AY11" s="137">
        <v>7.3334950544295801</v>
      </c>
      <c r="AZ11" s="130"/>
      <c r="BA11" s="138">
        <v>2.2744340640772198</v>
      </c>
      <c r="BB11" s="139">
        <v>2.11380736532164</v>
      </c>
      <c r="BC11" s="140">
        <v>2.1923733614405898</v>
      </c>
      <c r="BD11" s="130"/>
      <c r="BE11" s="141">
        <v>5.9884308795049304</v>
      </c>
    </row>
    <row r="12" spans="1:57" x14ac:dyDescent="0.2">
      <c r="A12" s="21" t="s">
        <v>23</v>
      </c>
      <c r="B12" s="3" t="str">
        <f t="shared" si="0"/>
        <v>Arlington, VA</v>
      </c>
      <c r="C12" s="3"/>
      <c r="D12" s="24" t="s">
        <v>16</v>
      </c>
      <c r="E12" s="27" t="s">
        <v>17</v>
      </c>
      <c r="F12" s="3"/>
      <c r="G12" s="157">
        <v>155.36455699070899</v>
      </c>
      <c r="H12" s="152">
        <v>169.81414052953099</v>
      </c>
      <c r="I12" s="152">
        <v>177.367003007016</v>
      </c>
      <c r="J12" s="152">
        <v>182.00356698944901</v>
      </c>
      <c r="K12" s="152">
        <v>171.93767121361199</v>
      </c>
      <c r="L12" s="158">
        <v>172.57103377756499</v>
      </c>
      <c r="M12" s="152"/>
      <c r="N12" s="159">
        <v>146.95465480427001</v>
      </c>
      <c r="O12" s="160">
        <v>141.89376846251201</v>
      </c>
      <c r="P12" s="161">
        <v>144.40917291637101</v>
      </c>
      <c r="Q12" s="152"/>
      <c r="R12" s="162">
        <v>163.415011846433</v>
      </c>
      <c r="S12" s="135"/>
      <c r="T12" s="136">
        <v>-12.832773184126401</v>
      </c>
      <c r="U12" s="130">
        <v>-16.0395104055074</v>
      </c>
      <c r="V12" s="130">
        <v>-18.2129115251489</v>
      </c>
      <c r="W12" s="130">
        <v>-14.3276812509461</v>
      </c>
      <c r="X12" s="130">
        <v>-4.6515676771365602</v>
      </c>
      <c r="Y12" s="137">
        <v>-13.7050799039376</v>
      </c>
      <c r="Z12" s="130"/>
      <c r="AA12" s="138">
        <v>-4.6298168748265702</v>
      </c>
      <c r="AB12" s="139">
        <v>-7.5754145096488603</v>
      </c>
      <c r="AC12" s="140">
        <v>-6.1054389161721003</v>
      </c>
      <c r="AD12" s="130"/>
      <c r="AE12" s="141">
        <v>-12.255992255028699</v>
      </c>
      <c r="AF12" s="30"/>
      <c r="AG12" s="157">
        <v>215.53807334491401</v>
      </c>
      <c r="AH12" s="152">
        <v>243.004580815331</v>
      </c>
      <c r="AI12" s="152">
        <v>256.584937539892</v>
      </c>
      <c r="AJ12" s="152">
        <v>246.702716452294</v>
      </c>
      <c r="AK12" s="152">
        <v>213.39941939555399</v>
      </c>
      <c r="AL12" s="158">
        <v>236.315633293611</v>
      </c>
      <c r="AM12" s="152"/>
      <c r="AN12" s="159">
        <v>176.30800726002499</v>
      </c>
      <c r="AO12" s="160">
        <v>182.32176597526399</v>
      </c>
      <c r="AP12" s="161">
        <v>179.40706584341601</v>
      </c>
      <c r="AQ12" s="152"/>
      <c r="AR12" s="162">
        <v>219.89331585098299</v>
      </c>
      <c r="AS12" s="135"/>
      <c r="AT12" s="136">
        <v>9.9322782341186997</v>
      </c>
      <c r="AU12" s="130">
        <v>9.9253951105782896</v>
      </c>
      <c r="AV12" s="130">
        <v>9.7218924776350804</v>
      </c>
      <c r="AW12" s="130">
        <v>9.5138926968765691</v>
      </c>
      <c r="AX12" s="130">
        <v>7.2787946912957304</v>
      </c>
      <c r="AY12" s="137">
        <v>9.34159071029808</v>
      </c>
      <c r="AZ12" s="130"/>
      <c r="BA12" s="138">
        <v>4.8314907080448801</v>
      </c>
      <c r="BB12" s="139">
        <v>5.4730890617030399</v>
      </c>
      <c r="BC12" s="140">
        <v>5.1779473032077998</v>
      </c>
      <c r="BD12" s="130"/>
      <c r="BE12" s="141">
        <v>8.6831355445641094</v>
      </c>
    </row>
    <row r="13" spans="1:57" x14ac:dyDescent="0.2">
      <c r="A13" s="21" t="s">
        <v>24</v>
      </c>
      <c r="B13" s="3" t="str">
        <f t="shared" si="0"/>
        <v>Suburban Virginia Area</v>
      </c>
      <c r="C13" s="3"/>
      <c r="D13" s="24" t="s">
        <v>16</v>
      </c>
      <c r="E13" s="27" t="s">
        <v>17</v>
      </c>
      <c r="F13" s="3"/>
      <c r="G13" s="157">
        <v>121.21396892655299</v>
      </c>
      <c r="H13" s="152">
        <v>120.633303909205</v>
      </c>
      <c r="I13" s="152">
        <v>133.165969855832</v>
      </c>
      <c r="J13" s="152">
        <v>138.63577051106299</v>
      </c>
      <c r="K13" s="152">
        <v>144.82962099716201</v>
      </c>
      <c r="L13" s="158">
        <v>132.871295425781</v>
      </c>
      <c r="M13" s="152"/>
      <c r="N13" s="159">
        <v>157.90165614840299</v>
      </c>
      <c r="O13" s="160">
        <v>160.15578875870199</v>
      </c>
      <c r="P13" s="161">
        <v>159.09562871019901</v>
      </c>
      <c r="Q13" s="152"/>
      <c r="R13" s="162">
        <v>141.64219180554699</v>
      </c>
      <c r="S13" s="135"/>
      <c r="T13" s="136">
        <v>-7.2069788569947502</v>
      </c>
      <c r="U13" s="130">
        <v>-14.1427665431862</v>
      </c>
      <c r="V13" s="130">
        <v>-6.04056442869524</v>
      </c>
      <c r="W13" s="130">
        <v>-0.40914377160623799</v>
      </c>
      <c r="X13" s="130">
        <v>2.04463407417138</v>
      </c>
      <c r="Y13" s="137">
        <v>-4.4726346702792998</v>
      </c>
      <c r="Z13" s="130"/>
      <c r="AA13" s="138">
        <v>1.99508124358534</v>
      </c>
      <c r="AB13" s="139">
        <v>0.54911050340902201</v>
      </c>
      <c r="AC13" s="140">
        <v>1.2801359264487</v>
      </c>
      <c r="AD13" s="130"/>
      <c r="AE13" s="141">
        <v>-2.1650571755919401</v>
      </c>
      <c r="AF13" s="30"/>
      <c r="AG13" s="157">
        <v>143.111053872247</v>
      </c>
      <c r="AH13" s="152">
        <v>150.292926318935</v>
      </c>
      <c r="AI13" s="152">
        <v>156.72965665624801</v>
      </c>
      <c r="AJ13" s="152">
        <v>150.89344472190601</v>
      </c>
      <c r="AK13" s="152">
        <v>149.59833915914101</v>
      </c>
      <c r="AL13" s="158">
        <v>150.45059814419599</v>
      </c>
      <c r="AM13" s="152"/>
      <c r="AN13" s="159">
        <v>167.14741397965801</v>
      </c>
      <c r="AO13" s="160">
        <v>167.894825776234</v>
      </c>
      <c r="AP13" s="161">
        <v>167.53409404244599</v>
      </c>
      <c r="AQ13" s="152"/>
      <c r="AR13" s="162">
        <v>155.90135805595901</v>
      </c>
      <c r="AS13" s="135"/>
      <c r="AT13" s="136">
        <v>7.3734432369047598</v>
      </c>
      <c r="AU13" s="130">
        <v>7.3385949741569503</v>
      </c>
      <c r="AV13" s="130">
        <v>7.8722471708150596</v>
      </c>
      <c r="AW13" s="130">
        <v>4.1906457029215298</v>
      </c>
      <c r="AX13" s="130">
        <v>7.7474120291124602E-3</v>
      </c>
      <c r="AY13" s="137">
        <v>5.1542173335262698</v>
      </c>
      <c r="AZ13" s="130"/>
      <c r="BA13" s="138">
        <v>4.0135976011525996</v>
      </c>
      <c r="BB13" s="139">
        <v>3.0904408101699001</v>
      </c>
      <c r="BC13" s="140">
        <v>3.5413887517329399</v>
      </c>
      <c r="BD13" s="130"/>
      <c r="BE13" s="141">
        <v>4.5143250109602198</v>
      </c>
    </row>
    <row r="14" spans="1:57" x14ac:dyDescent="0.2">
      <c r="A14" s="21" t="s">
        <v>25</v>
      </c>
      <c r="B14" s="3" t="str">
        <f t="shared" si="0"/>
        <v>Alexandria, VA</v>
      </c>
      <c r="C14" s="3"/>
      <c r="D14" s="24" t="s">
        <v>16</v>
      </c>
      <c r="E14" s="27" t="s">
        <v>17</v>
      </c>
      <c r="F14" s="3"/>
      <c r="G14" s="157">
        <v>127.546244343891</v>
      </c>
      <c r="H14" s="152">
        <v>135.62240375123301</v>
      </c>
      <c r="I14" s="152">
        <v>139.06366742596799</v>
      </c>
      <c r="J14" s="152">
        <v>141.884816046559</v>
      </c>
      <c r="K14" s="152">
        <v>145.500365779313</v>
      </c>
      <c r="L14" s="158">
        <v>138.51798230814799</v>
      </c>
      <c r="M14" s="152"/>
      <c r="N14" s="159">
        <v>143.36106115417701</v>
      </c>
      <c r="O14" s="160">
        <v>152.80662073285299</v>
      </c>
      <c r="P14" s="161">
        <v>148.308919694856</v>
      </c>
      <c r="Q14" s="152"/>
      <c r="R14" s="162">
        <v>142.016057382333</v>
      </c>
      <c r="S14" s="135"/>
      <c r="T14" s="136">
        <v>-7.0543562537828999</v>
      </c>
      <c r="U14" s="130">
        <v>-12.0039179766523</v>
      </c>
      <c r="V14" s="130">
        <v>-16.4934297077255</v>
      </c>
      <c r="W14" s="130">
        <v>-12.1056467503129</v>
      </c>
      <c r="X14" s="130">
        <v>2.9370695975821199</v>
      </c>
      <c r="Y14" s="137">
        <v>-9.8400091731059796</v>
      </c>
      <c r="Z14" s="130"/>
      <c r="AA14" s="138">
        <v>1.0431413491757699</v>
      </c>
      <c r="AB14" s="139">
        <v>6.7771641575289303</v>
      </c>
      <c r="AC14" s="140">
        <v>4.0780453460717698</v>
      </c>
      <c r="AD14" s="130"/>
      <c r="AE14" s="141">
        <v>-5.4741162586658598</v>
      </c>
      <c r="AF14" s="30"/>
      <c r="AG14" s="157">
        <v>154.39818929838299</v>
      </c>
      <c r="AH14" s="152">
        <v>178.79522084768001</v>
      </c>
      <c r="AI14" s="152">
        <v>193.05352885524999</v>
      </c>
      <c r="AJ14" s="152">
        <v>184.37585720494599</v>
      </c>
      <c r="AK14" s="152">
        <v>167.11862620357601</v>
      </c>
      <c r="AL14" s="158">
        <v>176.70132573621601</v>
      </c>
      <c r="AM14" s="152"/>
      <c r="AN14" s="159">
        <v>151.42498937213799</v>
      </c>
      <c r="AO14" s="160">
        <v>153.382239143546</v>
      </c>
      <c r="AP14" s="161">
        <v>152.44322599623399</v>
      </c>
      <c r="AQ14" s="152"/>
      <c r="AR14" s="162">
        <v>169.416853052547</v>
      </c>
      <c r="AS14" s="135"/>
      <c r="AT14" s="136">
        <v>8.7139521225973908</v>
      </c>
      <c r="AU14" s="130">
        <v>10.317134880250199</v>
      </c>
      <c r="AV14" s="130">
        <v>11.246288591867</v>
      </c>
      <c r="AW14" s="130">
        <v>7.79365256650921</v>
      </c>
      <c r="AX14" s="130">
        <v>6.0804465917514099</v>
      </c>
      <c r="AY14" s="137">
        <v>8.6736833073647297</v>
      </c>
      <c r="AZ14" s="130"/>
      <c r="BA14" s="138">
        <v>2.74520699799448</v>
      </c>
      <c r="BB14" s="139">
        <v>3.5103478139381901</v>
      </c>
      <c r="BC14" s="140">
        <v>3.1469593601277799</v>
      </c>
      <c r="BD14" s="130"/>
      <c r="BE14" s="141">
        <v>7.2050147537060498</v>
      </c>
    </row>
    <row r="15" spans="1:57" x14ac:dyDescent="0.2">
      <c r="A15" s="21" t="s">
        <v>26</v>
      </c>
      <c r="B15" s="3" t="str">
        <f t="shared" si="0"/>
        <v>Fairfax/Tysons Corner, VA</v>
      </c>
      <c r="C15" s="3"/>
      <c r="D15" s="24" t="s">
        <v>16</v>
      </c>
      <c r="E15" s="27" t="s">
        <v>17</v>
      </c>
      <c r="F15" s="3"/>
      <c r="G15" s="157">
        <v>135.56673443775099</v>
      </c>
      <c r="H15" s="152">
        <v>150.56244936708799</v>
      </c>
      <c r="I15" s="152">
        <v>165.95638249651299</v>
      </c>
      <c r="J15" s="152">
        <v>173.76570678271301</v>
      </c>
      <c r="K15" s="152">
        <v>152.41581248906701</v>
      </c>
      <c r="L15" s="158">
        <v>157.78195894340701</v>
      </c>
      <c r="M15" s="152"/>
      <c r="N15" s="159">
        <v>130.33924412094001</v>
      </c>
      <c r="O15" s="160">
        <v>132.873272132339</v>
      </c>
      <c r="P15" s="161">
        <v>131.62294318077099</v>
      </c>
      <c r="Q15" s="152"/>
      <c r="R15" s="162">
        <v>150.247190981432</v>
      </c>
      <c r="S15" s="135"/>
      <c r="T15" s="136">
        <v>-6.3658704955697498</v>
      </c>
      <c r="U15" s="130">
        <v>-12.973281947329999</v>
      </c>
      <c r="V15" s="130">
        <v>-10.310337129581701</v>
      </c>
      <c r="W15" s="130">
        <v>-2.1263014068998198</v>
      </c>
      <c r="X15" s="130">
        <v>-0.875635418620201</v>
      </c>
      <c r="Y15" s="137">
        <v>-6.70520100245351</v>
      </c>
      <c r="Z15" s="130"/>
      <c r="AA15" s="138">
        <v>-0.113041603892585</v>
      </c>
      <c r="AB15" s="139">
        <v>0.87803331354416803</v>
      </c>
      <c r="AC15" s="140">
        <v>0.38635018033775798</v>
      </c>
      <c r="AD15" s="130"/>
      <c r="AE15" s="141">
        <v>-5.1123398750807496</v>
      </c>
      <c r="AF15" s="30"/>
      <c r="AG15" s="157">
        <v>149.27211516674001</v>
      </c>
      <c r="AH15" s="152">
        <v>184.481464426798</v>
      </c>
      <c r="AI15" s="152">
        <v>206.20292699724499</v>
      </c>
      <c r="AJ15" s="152">
        <v>199.906552538787</v>
      </c>
      <c r="AK15" s="152">
        <v>159.90876423738899</v>
      </c>
      <c r="AL15" s="158">
        <v>182.733795077547</v>
      </c>
      <c r="AM15" s="152"/>
      <c r="AN15" s="159">
        <v>137.444603954054</v>
      </c>
      <c r="AO15" s="160">
        <v>138.14114854215899</v>
      </c>
      <c r="AP15" s="161">
        <v>137.80687165720599</v>
      </c>
      <c r="AQ15" s="152"/>
      <c r="AR15" s="162">
        <v>170.19977034559599</v>
      </c>
      <c r="AS15" s="135"/>
      <c r="AT15" s="136">
        <v>0.96892689941291998</v>
      </c>
      <c r="AU15" s="130">
        <v>2.3959710563729102</v>
      </c>
      <c r="AV15" s="130">
        <v>5.6038454154036099</v>
      </c>
      <c r="AW15" s="130">
        <v>5.2953389631625098</v>
      </c>
      <c r="AX15" s="130">
        <v>-0.75713520887697106</v>
      </c>
      <c r="AY15" s="137">
        <v>3.1512797972325002</v>
      </c>
      <c r="AZ15" s="130"/>
      <c r="BA15" s="138">
        <v>3.0423083051414999</v>
      </c>
      <c r="BB15" s="139">
        <v>3.1108918529544498</v>
      </c>
      <c r="BC15" s="140">
        <v>3.0811771251994</v>
      </c>
      <c r="BD15" s="130"/>
      <c r="BE15" s="141">
        <v>3.2996518783231399</v>
      </c>
    </row>
    <row r="16" spans="1:57" x14ac:dyDescent="0.2">
      <c r="A16" s="21" t="s">
        <v>27</v>
      </c>
      <c r="B16" s="3" t="str">
        <f t="shared" si="0"/>
        <v>I-95 Fredericksburg, VA</v>
      </c>
      <c r="C16" s="3"/>
      <c r="D16" s="24" t="s">
        <v>16</v>
      </c>
      <c r="E16" s="27" t="s">
        <v>17</v>
      </c>
      <c r="F16" s="3"/>
      <c r="G16" s="157">
        <v>89.065499279884705</v>
      </c>
      <c r="H16" s="152">
        <v>92.245633519552996</v>
      </c>
      <c r="I16" s="152">
        <v>95.294320601127097</v>
      </c>
      <c r="J16" s="152">
        <v>95.809773933556102</v>
      </c>
      <c r="K16" s="152">
        <v>101.797701604913</v>
      </c>
      <c r="L16" s="158">
        <v>95.118326826784298</v>
      </c>
      <c r="M16" s="152"/>
      <c r="N16" s="159">
        <v>110.560257823613</v>
      </c>
      <c r="O16" s="160">
        <v>106.97978677328</v>
      </c>
      <c r="P16" s="161">
        <v>108.711666810011</v>
      </c>
      <c r="Q16" s="152"/>
      <c r="R16" s="162">
        <v>99.609270025289106</v>
      </c>
      <c r="S16" s="135"/>
      <c r="T16" s="136">
        <v>-2.1391936044118198</v>
      </c>
      <c r="U16" s="130">
        <v>-1.06942241818835</v>
      </c>
      <c r="V16" s="130">
        <v>-1.33006947037719</v>
      </c>
      <c r="W16" s="130">
        <v>0.86414704386922603</v>
      </c>
      <c r="X16" s="130">
        <v>7.1956979381364503</v>
      </c>
      <c r="Y16" s="137">
        <v>0.89266832837650401</v>
      </c>
      <c r="Z16" s="130"/>
      <c r="AA16" s="138">
        <v>6.63190306080502</v>
      </c>
      <c r="AB16" s="139">
        <v>1.53203958112394</v>
      </c>
      <c r="AC16" s="140">
        <v>3.9749849651283</v>
      </c>
      <c r="AD16" s="130"/>
      <c r="AE16" s="141">
        <v>2.03915297454399</v>
      </c>
      <c r="AF16" s="30"/>
      <c r="AG16" s="157">
        <v>95.1568204555129</v>
      </c>
      <c r="AH16" s="152">
        <v>95.174440093572002</v>
      </c>
      <c r="AI16" s="152">
        <v>98.7125237984676</v>
      </c>
      <c r="AJ16" s="152">
        <v>98.714705454214595</v>
      </c>
      <c r="AK16" s="152">
        <v>98.211351949519596</v>
      </c>
      <c r="AL16" s="158">
        <v>97.288373219649202</v>
      </c>
      <c r="AM16" s="152"/>
      <c r="AN16" s="159">
        <v>106.98891244360701</v>
      </c>
      <c r="AO16" s="160">
        <v>107.83937545242399</v>
      </c>
      <c r="AP16" s="161">
        <v>107.432286516971</v>
      </c>
      <c r="AQ16" s="152"/>
      <c r="AR16" s="162">
        <v>100.49454809916</v>
      </c>
      <c r="AS16" s="135"/>
      <c r="AT16" s="136">
        <v>2.7848309794264199</v>
      </c>
      <c r="AU16" s="130">
        <v>1.36437455052395</v>
      </c>
      <c r="AV16" s="130">
        <v>2.4743061746436599</v>
      </c>
      <c r="AW16" s="130">
        <v>0.27544947696511701</v>
      </c>
      <c r="AX16" s="130">
        <v>-0.30599423525674802</v>
      </c>
      <c r="AY16" s="137">
        <v>1.19325161060083</v>
      </c>
      <c r="AZ16" s="130"/>
      <c r="BA16" s="138">
        <v>-1.2378362058116901</v>
      </c>
      <c r="BB16" s="139">
        <v>-0.47915149475857</v>
      </c>
      <c r="BC16" s="140">
        <v>-0.84198943046985797</v>
      </c>
      <c r="BD16" s="130"/>
      <c r="BE16" s="141">
        <v>0.43398024240230398</v>
      </c>
    </row>
    <row r="17" spans="1:57" x14ac:dyDescent="0.2">
      <c r="A17" s="21" t="s">
        <v>28</v>
      </c>
      <c r="B17" s="3" t="str">
        <f t="shared" si="0"/>
        <v>Dulles Airport Area, VA</v>
      </c>
      <c r="C17" s="3"/>
      <c r="D17" s="24" t="s">
        <v>16</v>
      </c>
      <c r="E17" s="27" t="s">
        <v>17</v>
      </c>
      <c r="F17" s="3"/>
      <c r="G17" s="157">
        <v>110.612409326424</v>
      </c>
      <c r="H17" s="152">
        <v>123.279767261442</v>
      </c>
      <c r="I17" s="152">
        <v>142.78258567379501</v>
      </c>
      <c r="J17" s="152">
        <v>142.69283419324501</v>
      </c>
      <c r="K17" s="152">
        <v>127.40826125330901</v>
      </c>
      <c r="L17" s="158">
        <v>131.076390352093</v>
      </c>
      <c r="M17" s="152"/>
      <c r="N17" s="159">
        <v>113.274307523036</v>
      </c>
      <c r="O17" s="160">
        <v>113.04856274483301</v>
      </c>
      <c r="P17" s="161">
        <v>113.160419790104</v>
      </c>
      <c r="Q17" s="152"/>
      <c r="R17" s="162">
        <v>125.89550291659999</v>
      </c>
      <c r="S17" s="135"/>
      <c r="T17" s="136">
        <v>-5.7343894003437699</v>
      </c>
      <c r="U17" s="130">
        <v>-11.8829899650542</v>
      </c>
      <c r="V17" s="130">
        <v>-5.2884685573815</v>
      </c>
      <c r="W17" s="130">
        <v>-1.69199162505943</v>
      </c>
      <c r="X17" s="130">
        <v>0.710992244265651</v>
      </c>
      <c r="Y17" s="137">
        <v>-4.7702628541520404</v>
      </c>
      <c r="Z17" s="130"/>
      <c r="AA17" s="138">
        <v>-2.7088196844875001</v>
      </c>
      <c r="AB17" s="139">
        <v>3.7150810266827299</v>
      </c>
      <c r="AC17" s="140">
        <v>0.37747978692302703</v>
      </c>
      <c r="AD17" s="130"/>
      <c r="AE17" s="141">
        <v>-3.8716565213348502</v>
      </c>
      <c r="AF17" s="30"/>
      <c r="AG17" s="157">
        <v>121.939350726946</v>
      </c>
      <c r="AH17" s="152">
        <v>143.45795134319701</v>
      </c>
      <c r="AI17" s="152">
        <v>162.44135518672101</v>
      </c>
      <c r="AJ17" s="152">
        <v>158.78551221147899</v>
      </c>
      <c r="AK17" s="152">
        <v>137.14563301833601</v>
      </c>
      <c r="AL17" s="158">
        <v>146.53500499512899</v>
      </c>
      <c r="AM17" s="152"/>
      <c r="AN17" s="159">
        <v>121.37670860775199</v>
      </c>
      <c r="AO17" s="160">
        <v>118.25554267683999</v>
      </c>
      <c r="AP17" s="161">
        <v>119.802440319594</v>
      </c>
      <c r="AQ17" s="152"/>
      <c r="AR17" s="162">
        <v>139.11107421505</v>
      </c>
      <c r="AS17" s="135"/>
      <c r="AT17" s="136">
        <v>0.45001519184564898</v>
      </c>
      <c r="AU17" s="130">
        <v>1.11228397525089</v>
      </c>
      <c r="AV17" s="130">
        <v>7.5962590442022302</v>
      </c>
      <c r="AW17" s="130">
        <v>5.9901703072144104</v>
      </c>
      <c r="AX17" s="130">
        <v>1.7251405909070801</v>
      </c>
      <c r="AY17" s="137">
        <v>3.8707957679336098</v>
      </c>
      <c r="AZ17" s="130"/>
      <c r="BA17" s="138">
        <v>4.3731934780274297</v>
      </c>
      <c r="BB17" s="139">
        <v>3.6982296098038501</v>
      </c>
      <c r="BC17" s="140">
        <v>4.0394681137005701</v>
      </c>
      <c r="BD17" s="130"/>
      <c r="BE17" s="141">
        <v>4.00248809432175</v>
      </c>
    </row>
    <row r="18" spans="1:57" x14ac:dyDescent="0.2">
      <c r="A18" s="21" t="s">
        <v>29</v>
      </c>
      <c r="B18" s="3" t="str">
        <f t="shared" si="0"/>
        <v>Williamsburg, VA</v>
      </c>
      <c r="C18" s="3"/>
      <c r="D18" s="24" t="s">
        <v>16</v>
      </c>
      <c r="E18" s="27" t="s">
        <v>17</v>
      </c>
      <c r="F18" s="3"/>
      <c r="G18" s="157">
        <v>122.404759197324</v>
      </c>
      <c r="H18" s="152">
        <v>108.346838235294</v>
      </c>
      <c r="I18" s="152">
        <v>100.611985018726</v>
      </c>
      <c r="J18" s="152">
        <v>112.62553546199401</v>
      </c>
      <c r="K18" s="152">
        <v>114.056279008438</v>
      </c>
      <c r="L18" s="158">
        <v>112.01779390420801</v>
      </c>
      <c r="M18" s="152"/>
      <c r="N18" s="159">
        <v>150.27864682288299</v>
      </c>
      <c r="O18" s="160">
        <v>175.65655337130201</v>
      </c>
      <c r="P18" s="161">
        <v>163.84760019646299</v>
      </c>
      <c r="Q18" s="152"/>
      <c r="R18" s="162">
        <v>132.290104506858</v>
      </c>
      <c r="S18" s="135"/>
      <c r="T18" s="136">
        <v>-5.3340135926824903</v>
      </c>
      <c r="U18" s="130">
        <v>-4.9723360840258</v>
      </c>
      <c r="V18" s="130">
        <v>1.1122851243477201</v>
      </c>
      <c r="W18" s="130">
        <v>10.055421718603901</v>
      </c>
      <c r="X18" s="130">
        <v>-4.0755374161223203</v>
      </c>
      <c r="Y18" s="137">
        <v>-1.23425133352056</v>
      </c>
      <c r="Z18" s="130"/>
      <c r="AA18" s="138">
        <v>-15.4986698880634</v>
      </c>
      <c r="AB18" s="139">
        <v>-4.3054362801700998</v>
      </c>
      <c r="AC18" s="140">
        <v>-9.3355911044201605</v>
      </c>
      <c r="AD18" s="130"/>
      <c r="AE18" s="141">
        <v>-7.6805296357937598</v>
      </c>
      <c r="AF18" s="30"/>
      <c r="AG18" s="157">
        <v>124.430234977447</v>
      </c>
      <c r="AH18" s="152">
        <v>113.332816437152</v>
      </c>
      <c r="AI18" s="152">
        <v>113.9417573595</v>
      </c>
      <c r="AJ18" s="152">
        <v>115.032543690656</v>
      </c>
      <c r="AK18" s="152">
        <v>122.69599937087099</v>
      </c>
      <c r="AL18" s="158">
        <v>118.02239144769101</v>
      </c>
      <c r="AM18" s="152"/>
      <c r="AN18" s="159">
        <v>165.55455535730999</v>
      </c>
      <c r="AO18" s="160">
        <v>179.14518170752899</v>
      </c>
      <c r="AP18" s="161">
        <v>172.61154530269499</v>
      </c>
      <c r="AQ18" s="152"/>
      <c r="AR18" s="162">
        <v>138.946320935101</v>
      </c>
      <c r="AS18" s="135"/>
      <c r="AT18" s="136">
        <v>8.0120973198150995</v>
      </c>
      <c r="AU18" s="130">
        <v>1.5550781127572699</v>
      </c>
      <c r="AV18" s="130">
        <v>3.61843517867224</v>
      </c>
      <c r="AW18" s="130">
        <v>-1.6883700975395799</v>
      </c>
      <c r="AX18" s="130">
        <v>-2.87749831982691</v>
      </c>
      <c r="AY18" s="137">
        <v>1.1155843650708099</v>
      </c>
      <c r="AZ18" s="130"/>
      <c r="BA18" s="138">
        <v>-5.5680991316946802</v>
      </c>
      <c r="BB18" s="139">
        <v>-2.7613566768932101</v>
      </c>
      <c r="BC18" s="140">
        <v>-4.0452276972250401</v>
      </c>
      <c r="BD18" s="130"/>
      <c r="BE18" s="141">
        <v>-2.5773044818372801</v>
      </c>
    </row>
    <row r="19" spans="1:57" x14ac:dyDescent="0.2">
      <c r="A19" s="21" t="s">
        <v>30</v>
      </c>
      <c r="B19" s="3" t="str">
        <f t="shared" si="0"/>
        <v>Virginia Beach, VA</v>
      </c>
      <c r="C19" s="3"/>
      <c r="D19" s="24" t="s">
        <v>16</v>
      </c>
      <c r="E19" s="27" t="s">
        <v>17</v>
      </c>
      <c r="F19" s="3"/>
      <c r="G19" s="157">
        <v>103.076092394366</v>
      </c>
      <c r="H19" s="152">
        <v>104.60304358385901</v>
      </c>
      <c r="I19" s="152">
        <v>108.22148863373501</v>
      </c>
      <c r="J19" s="152">
        <v>111.826352775343</v>
      </c>
      <c r="K19" s="152">
        <v>114.825143328273</v>
      </c>
      <c r="L19" s="158">
        <v>109.14559860273501</v>
      </c>
      <c r="M19" s="152"/>
      <c r="N19" s="159">
        <v>131.926771150268</v>
      </c>
      <c r="O19" s="160">
        <v>134.72088590386599</v>
      </c>
      <c r="P19" s="161">
        <v>133.356165397979</v>
      </c>
      <c r="Q19" s="152"/>
      <c r="R19" s="162">
        <v>118.378801592187</v>
      </c>
      <c r="S19" s="135"/>
      <c r="T19" s="136">
        <v>-2.4211972538346398</v>
      </c>
      <c r="U19" s="130">
        <v>-3.3207696429962099</v>
      </c>
      <c r="V19" s="130">
        <v>-1.26165994619727</v>
      </c>
      <c r="W19" s="130">
        <v>1.7995464617928001</v>
      </c>
      <c r="X19" s="130">
        <v>0.67026253340068698</v>
      </c>
      <c r="Y19" s="137">
        <v>-0.57454538697291302</v>
      </c>
      <c r="Z19" s="130"/>
      <c r="AA19" s="138">
        <v>0.91267222218201005</v>
      </c>
      <c r="AB19" s="139">
        <v>3.9015157876536599</v>
      </c>
      <c r="AC19" s="140">
        <v>2.4244482915005698</v>
      </c>
      <c r="AD19" s="130"/>
      <c r="AE19" s="141">
        <v>0.39402779499718998</v>
      </c>
      <c r="AF19" s="30"/>
      <c r="AG19" s="157">
        <v>115.568186723674</v>
      </c>
      <c r="AH19" s="152">
        <v>115.810881221447</v>
      </c>
      <c r="AI19" s="152">
        <v>117.66126328322601</v>
      </c>
      <c r="AJ19" s="152">
        <v>116.72649680726801</v>
      </c>
      <c r="AK19" s="152">
        <v>118.661286455875</v>
      </c>
      <c r="AL19" s="158">
        <v>116.95275448907</v>
      </c>
      <c r="AM19" s="152"/>
      <c r="AN19" s="159">
        <v>136.63771084723001</v>
      </c>
      <c r="AO19" s="160">
        <v>140.19861032518901</v>
      </c>
      <c r="AP19" s="161">
        <v>138.468244941802</v>
      </c>
      <c r="AQ19" s="152"/>
      <c r="AR19" s="162">
        <v>124.552507624752</v>
      </c>
      <c r="AS19" s="135"/>
      <c r="AT19" s="136">
        <v>5.6153301470123296</v>
      </c>
      <c r="AU19" s="130">
        <v>4.3277380227227296</v>
      </c>
      <c r="AV19" s="130">
        <v>4.1907659665281098</v>
      </c>
      <c r="AW19" s="130">
        <v>2.2701637559483698</v>
      </c>
      <c r="AX19" s="130">
        <v>1.15083481546097</v>
      </c>
      <c r="AY19" s="137">
        <v>3.2959267507899299</v>
      </c>
      <c r="AZ19" s="130"/>
      <c r="BA19" s="138">
        <v>0.36175328459563399</v>
      </c>
      <c r="BB19" s="139">
        <v>0.97005027514092002</v>
      </c>
      <c r="BC19" s="140">
        <v>0.67703451740857401</v>
      </c>
      <c r="BD19" s="130"/>
      <c r="BE19" s="141">
        <v>1.7788569444253299</v>
      </c>
    </row>
    <row r="20" spans="1:57" x14ac:dyDescent="0.2">
      <c r="A20" s="34" t="s">
        <v>31</v>
      </c>
      <c r="B20" s="3" t="str">
        <f t="shared" si="0"/>
        <v>Norfolk/Portsmouth, VA</v>
      </c>
      <c r="C20" s="3"/>
      <c r="D20" s="24" t="s">
        <v>16</v>
      </c>
      <c r="E20" s="27" t="s">
        <v>17</v>
      </c>
      <c r="F20" s="3"/>
      <c r="G20" s="157">
        <v>96.603167505634801</v>
      </c>
      <c r="H20" s="152">
        <v>102.000711347753</v>
      </c>
      <c r="I20" s="152">
        <v>110.722230408163</v>
      </c>
      <c r="J20" s="152">
        <v>115.221086953062</v>
      </c>
      <c r="K20" s="152">
        <v>109.997973047722</v>
      </c>
      <c r="L20" s="158">
        <v>107.732439194249</v>
      </c>
      <c r="M20" s="152"/>
      <c r="N20" s="159">
        <v>118.36461544098999</v>
      </c>
      <c r="O20" s="160">
        <v>113.971156965777</v>
      </c>
      <c r="P20" s="161">
        <v>116.238360302556</v>
      </c>
      <c r="Q20" s="152"/>
      <c r="R20" s="162">
        <v>110.42495087929299</v>
      </c>
      <c r="S20" s="135"/>
      <c r="T20" s="136">
        <v>1.47216893963856</v>
      </c>
      <c r="U20" s="130">
        <v>-0.14235367566219601</v>
      </c>
      <c r="V20" s="130">
        <v>1.6799137363060199</v>
      </c>
      <c r="W20" s="130">
        <v>-4.2265785505849002E-2</v>
      </c>
      <c r="X20" s="130">
        <v>6.9742729185386896</v>
      </c>
      <c r="Y20" s="137">
        <v>2.23977019867033</v>
      </c>
      <c r="Z20" s="130"/>
      <c r="AA20" s="138">
        <v>5.4122447781415</v>
      </c>
      <c r="AB20" s="139">
        <v>0.26382337329215899</v>
      </c>
      <c r="AC20" s="140">
        <v>2.8890823211194001</v>
      </c>
      <c r="AD20" s="130"/>
      <c r="AE20" s="141">
        <v>2.4844197214819999</v>
      </c>
      <c r="AF20" s="30"/>
      <c r="AG20" s="157">
        <v>104.660195454545</v>
      </c>
      <c r="AH20" s="152">
        <v>112.75764385774301</v>
      </c>
      <c r="AI20" s="152">
        <v>119.342112049527</v>
      </c>
      <c r="AJ20" s="152">
        <v>121.635366583541</v>
      </c>
      <c r="AK20" s="152">
        <v>119.004310614052</v>
      </c>
      <c r="AL20" s="158">
        <v>116.039126775268</v>
      </c>
      <c r="AM20" s="152"/>
      <c r="AN20" s="159">
        <v>130.433356370517</v>
      </c>
      <c r="AO20" s="160">
        <v>131.06429407620601</v>
      </c>
      <c r="AP20" s="161">
        <v>130.745734736586</v>
      </c>
      <c r="AQ20" s="152"/>
      <c r="AR20" s="162">
        <v>120.644684800159</v>
      </c>
      <c r="AS20" s="135"/>
      <c r="AT20" s="136">
        <v>4.968180026872</v>
      </c>
      <c r="AU20" s="130">
        <v>3.5446768831517801</v>
      </c>
      <c r="AV20" s="130">
        <v>4.6768119186238604</v>
      </c>
      <c r="AW20" s="130">
        <v>4.1440529621664997</v>
      </c>
      <c r="AX20" s="130">
        <v>7.4760228072132699</v>
      </c>
      <c r="AY20" s="137">
        <v>4.9278408297640901</v>
      </c>
      <c r="AZ20" s="130"/>
      <c r="BA20" s="138">
        <v>1.64225585347259</v>
      </c>
      <c r="BB20" s="139">
        <v>0.96058057342213099</v>
      </c>
      <c r="BC20" s="140">
        <v>1.29957200509633</v>
      </c>
      <c r="BD20" s="130"/>
      <c r="BE20" s="141">
        <v>3.5318764585737501</v>
      </c>
    </row>
    <row r="21" spans="1:57" x14ac:dyDescent="0.2">
      <c r="A21" s="35" t="s">
        <v>32</v>
      </c>
      <c r="B21" s="3" t="str">
        <f t="shared" si="0"/>
        <v>Newport News/Hampton, VA</v>
      </c>
      <c r="C21" s="3"/>
      <c r="D21" s="24" t="s">
        <v>16</v>
      </c>
      <c r="E21" s="27" t="s">
        <v>17</v>
      </c>
      <c r="F21" s="3"/>
      <c r="G21" s="157">
        <v>78.815373075846594</v>
      </c>
      <c r="H21" s="152">
        <v>80.385267320092794</v>
      </c>
      <c r="I21" s="152">
        <v>82.061340771811999</v>
      </c>
      <c r="J21" s="152">
        <v>85.1792880521201</v>
      </c>
      <c r="K21" s="152">
        <v>92.275487748416595</v>
      </c>
      <c r="L21" s="158">
        <v>84.125727135896497</v>
      </c>
      <c r="M21" s="152"/>
      <c r="N21" s="159">
        <v>104.09375395725</v>
      </c>
      <c r="O21" s="160">
        <v>105.57689551136301</v>
      </c>
      <c r="P21" s="161">
        <v>104.841485018619</v>
      </c>
      <c r="Q21" s="152"/>
      <c r="R21" s="162">
        <v>91.079003602333103</v>
      </c>
      <c r="S21" s="135"/>
      <c r="T21" s="136">
        <v>-10.1912524228031</v>
      </c>
      <c r="U21" s="130">
        <v>-2.98821852915398</v>
      </c>
      <c r="V21" s="130">
        <v>-3.4461870433111499</v>
      </c>
      <c r="W21" s="130">
        <v>-0.73383898949015303</v>
      </c>
      <c r="X21" s="130">
        <v>4.9073573073387298</v>
      </c>
      <c r="Y21" s="137">
        <v>-2.09160695754424</v>
      </c>
      <c r="Z21" s="130"/>
      <c r="AA21" s="138">
        <v>4.50998807557552</v>
      </c>
      <c r="AB21" s="139">
        <v>2.8242160622189201</v>
      </c>
      <c r="AC21" s="140">
        <v>3.6406818780747798</v>
      </c>
      <c r="AD21" s="130"/>
      <c r="AE21" s="141">
        <v>5.5251512835485003E-2</v>
      </c>
      <c r="AF21" s="30"/>
      <c r="AG21" s="157">
        <v>80.965124057727294</v>
      </c>
      <c r="AH21" s="152">
        <v>85.635790362968706</v>
      </c>
      <c r="AI21" s="152">
        <v>88.757034228452397</v>
      </c>
      <c r="AJ21" s="152">
        <v>87.445929278105098</v>
      </c>
      <c r="AK21" s="152">
        <v>97.574216565481294</v>
      </c>
      <c r="AL21" s="158">
        <v>88.479098390484495</v>
      </c>
      <c r="AM21" s="152"/>
      <c r="AN21" s="159">
        <v>123.710873022473</v>
      </c>
      <c r="AO21" s="160">
        <v>123.081695531061</v>
      </c>
      <c r="AP21" s="161">
        <v>123.394239880703</v>
      </c>
      <c r="AQ21" s="152"/>
      <c r="AR21" s="162">
        <v>100.247308120814</v>
      </c>
      <c r="AS21" s="135"/>
      <c r="AT21" s="136">
        <v>-2.62296907930534</v>
      </c>
      <c r="AU21" s="130">
        <v>0.24990615539955599</v>
      </c>
      <c r="AV21" s="130">
        <v>1.6381291780120799</v>
      </c>
      <c r="AW21" s="130">
        <v>-0.99945029019127296</v>
      </c>
      <c r="AX21" s="130">
        <v>1.0032495307759199</v>
      </c>
      <c r="AY21" s="137">
        <v>-3.8712520658344997E-2</v>
      </c>
      <c r="AZ21" s="130"/>
      <c r="BA21" s="138">
        <v>2.6768929129090799</v>
      </c>
      <c r="BB21" s="139">
        <v>-0.15881181097453101</v>
      </c>
      <c r="BC21" s="140">
        <v>1.2297390084534301</v>
      </c>
      <c r="BD21" s="130"/>
      <c r="BE21" s="141">
        <v>0.405978090161982</v>
      </c>
    </row>
    <row r="22" spans="1:57" x14ac:dyDescent="0.2">
      <c r="A22" s="36" t="s">
        <v>33</v>
      </c>
      <c r="B22" s="3" t="str">
        <f t="shared" si="0"/>
        <v>Chesapeake/Suffolk, VA</v>
      </c>
      <c r="C22" s="3"/>
      <c r="D22" s="25" t="s">
        <v>16</v>
      </c>
      <c r="E22" s="28" t="s">
        <v>17</v>
      </c>
      <c r="F22" s="3"/>
      <c r="G22" s="163">
        <v>90.169813543003798</v>
      </c>
      <c r="H22" s="164">
        <v>94.087716902915204</v>
      </c>
      <c r="I22" s="164">
        <v>97.652136431597299</v>
      </c>
      <c r="J22" s="164">
        <v>97.4222406437665</v>
      </c>
      <c r="K22" s="164">
        <v>94.848417201604803</v>
      </c>
      <c r="L22" s="165">
        <v>95.087302781429003</v>
      </c>
      <c r="M22" s="152"/>
      <c r="N22" s="166">
        <v>103.283910553762</v>
      </c>
      <c r="O22" s="167">
        <v>102.631320254714</v>
      </c>
      <c r="P22" s="168">
        <v>102.955362318125</v>
      </c>
      <c r="Q22" s="152"/>
      <c r="R22" s="169">
        <v>97.439396955287606</v>
      </c>
      <c r="S22" s="135"/>
      <c r="T22" s="142">
        <v>2.35685227296127</v>
      </c>
      <c r="U22" s="143">
        <v>2.5788446523770001</v>
      </c>
      <c r="V22" s="143">
        <v>5.2793464899989999</v>
      </c>
      <c r="W22" s="143">
        <v>4.4287060494617503</v>
      </c>
      <c r="X22" s="143">
        <v>3.1859032572217099</v>
      </c>
      <c r="Y22" s="144">
        <v>3.68002440099615</v>
      </c>
      <c r="Z22" s="130"/>
      <c r="AA22" s="145">
        <v>1.09503288296193</v>
      </c>
      <c r="AB22" s="146">
        <v>0.35245813387180602</v>
      </c>
      <c r="AC22" s="147">
        <v>0.72188305582522005</v>
      </c>
      <c r="AD22" s="130"/>
      <c r="AE22" s="148">
        <v>2.5968443091913902</v>
      </c>
      <c r="AF22" s="31"/>
      <c r="AG22" s="163">
        <v>92.516727188433094</v>
      </c>
      <c r="AH22" s="164">
        <v>97.270957397975593</v>
      </c>
      <c r="AI22" s="164">
        <v>98.970890401501805</v>
      </c>
      <c r="AJ22" s="164">
        <v>98.018340709673495</v>
      </c>
      <c r="AK22" s="164">
        <v>96.687007324580605</v>
      </c>
      <c r="AL22" s="165">
        <v>96.891071945882899</v>
      </c>
      <c r="AM22" s="152"/>
      <c r="AN22" s="166">
        <v>107.18793492677599</v>
      </c>
      <c r="AO22" s="167">
        <v>108.202509917014</v>
      </c>
      <c r="AP22" s="168">
        <v>107.69812000651</v>
      </c>
      <c r="AQ22" s="152"/>
      <c r="AR22" s="169">
        <v>100.179936539102</v>
      </c>
      <c r="AS22" s="135"/>
      <c r="AT22" s="142">
        <v>5.7222054903549697</v>
      </c>
      <c r="AU22" s="143">
        <v>5.1763812951083503</v>
      </c>
      <c r="AV22" s="143">
        <v>4.1016456485733102</v>
      </c>
      <c r="AW22" s="143">
        <v>3.20636984910539</v>
      </c>
      <c r="AX22" s="143">
        <v>4.0802984056212201</v>
      </c>
      <c r="AY22" s="144">
        <v>4.3486535746950299</v>
      </c>
      <c r="AZ22" s="130"/>
      <c r="BA22" s="145">
        <v>3.6093486292236898</v>
      </c>
      <c r="BB22" s="146">
        <v>2.5458502908863601</v>
      </c>
      <c r="BC22" s="147">
        <v>3.0660930410155398</v>
      </c>
      <c r="BD22" s="130"/>
      <c r="BE22" s="148">
        <v>3.8522713274879199</v>
      </c>
    </row>
    <row r="23" spans="1:57" x14ac:dyDescent="0.2">
      <c r="A23" s="35" t="s">
        <v>109</v>
      </c>
      <c r="B23" s="3" t="s">
        <v>109</v>
      </c>
      <c r="C23" s="9"/>
      <c r="D23" s="23" t="s">
        <v>16</v>
      </c>
      <c r="E23" s="26" t="s">
        <v>17</v>
      </c>
      <c r="F23" s="3"/>
      <c r="G23" s="149">
        <v>155.269706325301</v>
      </c>
      <c r="H23" s="150">
        <v>162.605713184271</v>
      </c>
      <c r="I23" s="150">
        <v>166.610785804816</v>
      </c>
      <c r="J23" s="150">
        <v>175.044414698162</v>
      </c>
      <c r="K23" s="150">
        <v>171.06901866666601</v>
      </c>
      <c r="L23" s="151">
        <v>167.13311035951301</v>
      </c>
      <c r="M23" s="152"/>
      <c r="N23" s="153">
        <v>171.326181575433</v>
      </c>
      <c r="O23" s="154">
        <v>174.33669991687401</v>
      </c>
      <c r="P23" s="155">
        <v>172.882877713303</v>
      </c>
      <c r="Q23" s="152"/>
      <c r="R23" s="156">
        <v>169.25036799620099</v>
      </c>
      <c r="S23" s="135"/>
      <c r="T23" s="127">
        <v>-3.5528925707997101</v>
      </c>
      <c r="U23" s="128">
        <v>-4.1185009941410504</v>
      </c>
      <c r="V23" s="128">
        <v>-9.2959694047036692</v>
      </c>
      <c r="W23" s="128">
        <v>-2.0888481484376098</v>
      </c>
      <c r="X23" s="128">
        <v>-7.5042172904553297</v>
      </c>
      <c r="Y23" s="129">
        <v>-5.5408201523606504</v>
      </c>
      <c r="Z23" s="130"/>
      <c r="AA23" s="131">
        <v>-43.403043725595303</v>
      </c>
      <c r="AB23" s="132">
        <v>-32.361066316806799</v>
      </c>
      <c r="AC23" s="133">
        <v>-38.496621413746297</v>
      </c>
      <c r="AD23" s="130"/>
      <c r="AE23" s="134">
        <v>-21.1814419020216</v>
      </c>
      <c r="AF23" s="29"/>
      <c r="AG23" s="149">
        <v>165.50886969307101</v>
      </c>
      <c r="AH23" s="150">
        <v>175.579300283668</v>
      </c>
      <c r="AI23" s="150">
        <v>185.76702511043899</v>
      </c>
      <c r="AJ23" s="150">
        <v>187.714935667091</v>
      </c>
      <c r="AK23" s="150">
        <v>178.45123109879</v>
      </c>
      <c r="AL23" s="151">
        <v>179.79744244784101</v>
      </c>
      <c r="AM23" s="152"/>
      <c r="AN23" s="153">
        <v>191.585508969323</v>
      </c>
      <c r="AO23" s="154">
        <v>194.91707658902399</v>
      </c>
      <c r="AP23" s="155">
        <v>193.31186518692701</v>
      </c>
      <c r="AQ23" s="152"/>
      <c r="AR23" s="156">
        <v>184.38810135158599</v>
      </c>
      <c r="AS23" s="135"/>
      <c r="AT23" s="127">
        <v>0.86084772917178398</v>
      </c>
      <c r="AU23" s="128">
        <v>1.2346514015391701</v>
      </c>
      <c r="AV23" s="128">
        <v>1.1891195882354499</v>
      </c>
      <c r="AW23" s="128">
        <v>2.48289839142535</v>
      </c>
      <c r="AX23" s="128">
        <v>-1.63917856785571</v>
      </c>
      <c r="AY23" s="129">
        <v>0.92387968318406299</v>
      </c>
      <c r="AZ23" s="130"/>
      <c r="BA23" s="131">
        <v>-15.3471108651779</v>
      </c>
      <c r="BB23" s="132">
        <v>-9.2649328417279193</v>
      </c>
      <c r="BC23" s="133">
        <v>-12.3167950404757</v>
      </c>
      <c r="BD23" s="130"/>
      <c r="BE23" s="134">
        <v>-4.2162693267793303</v>
      </c>
    </row>
    <row r="24" spans="1:57" x14ac:dyDescent="0.2">
      <c r="A24" s="35" t="s">
        <v>43</v>
      </c>
      <c r="B24" s="3" t="str">
        <f t="shared" si="0"/>
        <v>Richmond North/Glen Allen, VA</v>
      </c>
      <c r="C24" s="10"/>
      <c r="D24" s="24" t="s">
        <v>16</v>
      </c>
      <c r="E24" s="27" t="s">
        <v>17</v>
      </c>
      <c r="F24" s="3"/>
      <c r="G24" s="157">
        <v>90.690601703940303</v>
      </c>
      <c r="H24" s="152">
        <v>95.290125860840604</v>
      </c>
      <c r="I24" s="152">
        <v>100.01722687271899</v>
      </c>
      <c r="J24" s="152">
        <v>106.17383533765</v>
      </c>
      <c r="K24" s="152">
        <v>107.624048692515</v>
      </c>
      <c r="L24" s="158">
        <v>100.887589497794</v>
      </c>
      <c r="M24" s="152"/>
      <c r="N24" s="159">
        <v>121.61989551786699</v>
      </c>
      <c r="O24" s="160">
        <v>117.157148389095</v>
      </c>
      <c r="P24" s="161">
        <v>119.413808575803</v>
      </c>
      <c r="Q24" s="152"/>
      <c r="R24" s="162">
        <v>107.491815427448</v>
      </c>
      <c r="S24" s="135"/>
      <c r="T24" s="136">
        <v>-8.4501642420407492</v>
      </c>
      <c r="U24" s="130">
        <v>-10.7299256116086</v>
      </c>
      <c r="V24" s="130">
        <v>-9.3048000733881793</v>
      </c>
      <c r="W24" s="130">
        <v>-2.3603859399877001</v>
      </c>
      <c r="X24" s="130">
        <v>-1.1627864830510199</v>
      </c>
      <c r="Y24" s="137">
        <v>-5.8738744866675399</v>
      </c>
      <c r="Z24" s="130"/>
      <c r="AA24" s="138">
        <v>-11.593308802257299</v>
      </c>
      <c r="AB24" s="139">
        <v>-15.203823837056399</v>
      </c>
      <c r="AC24" s="140">
        <v>-13.3826072277796</v>
      </c>
      <c r="AD24" s="130"/>
      <c r="AE24" s="141">
        <v>-9.1643408966751991</v>
      </c>
      <c r="AF24" s="30"/>
      <c r="AG24" s="157">
        <v>93.043868113218906</v>
      </c>
      <c r="AH24" s="152">
        <v>102.727907247256</v>
      </c>
      <c r="AI24" s="152">
        <v>108.331000398212</v>
      </c>
      <c r="AJ24" s="152">
        <v>106.58144532979099</v>
      </c>
      <c r="AK24" s="152">
        <v>103.21596233327</v>
      </c>
      <c r="AL24" s="158">
        <v>103.35368351904999</v>
      </c>
      <c r="AM24" s="152"/>
      <c r="AN24" s="159">
        <v>120.39048142532199</v>
      </c>
      <c r="AO24" s="160">
        <v>119.092150937833</v>
      </c>
      <c r="AP24" s="161">
        <v>119.73213371452</v>
      </c>
      <c r="AQ24" s="152"/>
      <c r="AR24" s="162">
        <v>108.96265709788</v>
      </c>
      <c r="AS24" s="135"/>
      <c r="AT24" s="136">
        <v>-5.05254405968752</v>
      </c>
      <c r="AU24" s="130">
        <v>-3.6625013881129802</v>
      </c>
      <c r="AV24" s="130">
        <v>-2.83648899999287</v>
      </c>
      <c r="AW24" s="130">
        <v>-4.3620042518700997</v>
      </c>
      <c r="AX24" s="130">
        <v>-4.8575449104134298</v>
      </c>
      <c r="AY24" s="137">
        <v>-4.1534657264213797</v>
      </c>
      <c r="AZ24" s="130"/>
      <c r="BA24" s="138">
        <v>-3.2189879077231902</v>
      </c>
      <c r="BB24" s="139">
        <v>-5.9962261792122398</v>
      </c>
      <c r="BC24" s="140">
        <v>-4.6518622825094296</v>
      </c>
      <c r="BD24" s="130"/>
      <c r="BE24" s="141">
        <v>-4.3456601799633301</v>
      </c>
    </row>
    <row r="25" spans="1:57" x14ac:dyDescent="0.2">
      <c r="A25" s="35" t="s">
        <v>44</v>
      </c>
      <c r="B25" s="3" t="str">
        <f t="shared" si="0"/>
        <v>Richmond West/Midlothian, VA</v>
      </c>
      <c r="C25" s="3"/>
      <c r="D25" s="24" t="s">
        <v>16</v>
      </c>
      <c r="E25" s="27" t="s">
        <v>17</v>
      </c>
      <c r="F25" s="3"/>
      <c r="G25" s="157">
        <v>83.113063657274196</v>
      </c>
      <c r="H25" s="152">
        <v>85.632670330788798</v>
      </c>
      <c r="I25" s="152">
        <v>86.928241341341305</v>
      </c>
      <c r="J25" s="152">
        <v>90.059147722147003</v>
      </c>
      <c r="K25" s="152">
        <v>91.695647041036693</v>
      </c>
      <c r="L25" s="158">
        <v>87.787863445378093</v>
      </c>
      <c r="M25" s="152"/>
      <c r="N25" s="159">
        <v>112.240691939546</v>
      </c>
      <c r="O25" s="160">
        <v>112.804895165489</v>
      </c>
      <c r="P25" s="161">
        <v>112.518150329188</v>
      </c>
      <c r="Q25" s="152"/>
      <c r="R25" s="162">
        <v>96.399836995287203</v>
      </c>
      <c r="S25" s="135"/>
      <c r="T25" s="136">
        <v>-5.3080543571744698</v>
      </c>
      <c r="U25" s="130">
        <v>-1.5846638741361501</v>
      </c>
      <c r="V25" s="130">
        <v>-3.9898533250416399</v>
      </c>
      <c r="W25" s="130">
        <v>0.61594208121198002</v>
      </c>
      <c r="X25" s="130">
        <v>1.31225940221007</v>
      </c>
      <c r="Y25" s="137">
        <v>-1.56834091712534</v>
      </c>
      <c r="Z25" s="130"/>
      <c r="AA25" s="138">
        <v>-3.5695929387199201</v>
      </c>
      <c r="AB25" s="139">
        <v>-5.5705331099799702</v>
      </c>
      <c r="AC25" s="140">
        <v>-4.5809287551206204</v>
      </c>
      <c r="AD25" s="130"/>
      <c r="AE25" s="141">
        <v>-3.6286187276798199</v>
      </c>
      <c r="AF25" s="30"/>
      <c r="AG25" s="157">
        <v>83.848404279778293</v>
      </c>
      <c r="AH25" s="152">
        <v>87.538836300467196</v>
      </c>
      <c r="AI25" s="152">
        <v>87.989059287356298</v>
      </c>
      <c r="AJ25" s="152">
        <v>89.7539944652288</v>
      </c>
      <c r="AK25" s="152">
        <v>88.3546822665148</v>
      </c>
      <c r="AL25" s="158">
        <v>87.647214270796198</v>
      </c>
      <c r="AM25" s="152"/>
      <c r="AN25" s="159">
        <v>107.18887656903701</v>
      </c>
      <c r="AO25" s="160">
        <v>110.328840111598</v>
      </c>
      <c r="AP25" s="161">
        <v>108.789309310891</v>
      </c>
      <c r="AQ25" s="152"/>
      <c r="AR25" s="162">
        <v>94.778926433166006</v>
      </c>
      <c r="AS25" s="135"/>
      <c r="AT25" s="136">
        <v>-2.38020388676357</v>
      </c>
      <c r="AU25" s="130">
        <v>-0.46416968394187502</v>
      </c>
      <c r="AV25" s="130">
        <v>-2.82000094274653</v>
      </c>
      <c r="AW25" s="130">
        <v>-0.34860569172668998</v>
      </c>
      <c r="AX25" s="130">
        <v>-1.4233514816700501</v>
      </c>
      <c r="AY25" s="137">
        <v>-1.4904079145570399</v>
      </c>
      <c r="AZ25" s="130"/>
      <c r="BA25" s="138">
        <v>-3.1732763721735799</v>
      </c>
      <c r="BB25" s="139">
        <v>-4.2900764778414304</v>
      </c>
      <c r="BC25" s="140">
        <v>-3.77553986596378</v>
      </c>
      <c r="BD25" s="130"/>
      <c r="BE25" s="141">
        <v>-3.0145165053062999</v>
      </c>
    </row>
    <row r="26" spans="1:57" x14ac:dyDescent="0.2">
      <c r="A26" s="35" t="s">
        <v>45</v>
      </c>
      <c r="B26" s="3" t="str">
        <f t="shared" si="0"/>
        <v>Petersburg/Chester, VA</v>
      </c>
      <c r="C26" s="3"/>
      <c r="D26" s="24" t="s">
        <v>16</v>
      </c>
      <c r="E26" s="27" t="s">
        <v>17</v>
      </c>
      <c r="F26" s="3"/>
      <c r="G26" s="157">
        <v>88.377206730769203</v>
      </c>
      <c r="H26" s="152">
        <v>91.240877316188502</v>
      </c>
      <c r="I26" s="152">
        <v>94.418494022770304</v>
      </c>
      <c r="J26" s="152">
        <v>95.383438867924497</v>
      </c>
      <c r="K26" s="152">
        <v>92.817108975136406</v>
      </c>
      <c r="L26" s="158">
        <v>92.632885711545796</v>
      </c>
      <c r="M26" s="152"/>
      <c r="N26" s="159">
        <v>101.512586151279</v>
      </c>
      <c r="O26" s="160">
        <v>104.909495462987</v>
      </c>
      <c r="P26" s="161">
        <v>103.250936619144</v>
      </c>
      <c r="Q26" s="152"/>
      <c r="R26" s="162">
        <v>96.031935780414599</v>
      </c>
      <c r="S26" s="135"/>
      <c r="T26" s="136">
        <v>4.7922028838264801</v>
      </c>
      <c r="U26" s="130">
        <v>0.63643234185916597</v>
      </c>
      <c r="V26" s="130">
        <v>2.3196098790900299</v>
      </c>
      <c r="W26" s="130">
        <v>3.6954637537027599</v>
      </c>
      <c r="X26" s="130">
        <v>4.1169882541311598</v>
      </c>
      <c r="Y26" s="137">
        <v>3.0862914197253799</v>
      </c>
      <c r="Z26" s="130"/>
      <c r="AA26" s="138">
        <v>4.1670463876068702</v>
      </c>
      <c r="AB26" s="139">
        <v>5.2344613809403997</v>
      </c>
      <c r="AC26" s="140">
        <v>4.7510552973099998</v>
      </c>
      <c r="AD26" s="130"/>
      <c r="AE26" s="141">
        <v>3.59682208532741</v>
      </c>
      <c r="AF26" s="30"/>
      <c r="AG26" s="157">
        <v>90.057358554319904</v>
      </c>
      <c r="AH26" s="152">
        <v>94.502294575207301</v>
      </c>
      <c r="AI26" s="152">
        <v>96.4956819460308</v>
      </c>
      <c r="AJ26" s="152">
        <v>95.812555765316802</v>
      </c>
      <c r="AK26" s="152">
        <v>93.742342952380895</v>
      </c>
      <c r="AL26" s="158">
        <v>94.267278753359193</v>
      </c>
      <c r="AM26" s="152"/>
      <c r="AN26" s="159">
        <v>98.380167380571507</v>
      </c>
      <c r="AO26" s="160">
        <v>101.84513158205399</v>
      </c>
      <c r="AP26" s="161">
        <v>100.163231619806</v>
      </c>
      <c r="AQ26" s="152"/>
      <c r="AR26" s="162">
        <v>96.075423044913904</v>
      </c>
      <c r="AS26" s="135"/>
      <c r="AT26" s="136">
        <v>2.8861999578379698</v>
      </c>
      <c r="AU26" s="130">
        <v>1.9248181717636801</v>
      </c>
      <c r="AV26" s="130">
        <v>2.09182221017462</v>
      </c>
      <c r="AW26" s="130">
        <v>-0.13945294174096001</v>
      </c>
      <c r="AX26" s="130">
        <v>4.0182286443596196</v>
      </c>
      <c r="AY26" s="137">
        <v>2.0988491747098501</v>
      </c>
      <c r="AZ26" s="130"/>
      <c r="BA26" s="138">
        <v>2.7378186272681302</v>
      </c>
      <c r="BB26" s="139">
        <v>3.8246502462276699</v>
      </c>
      <c r="BC26" s="140">
        <v>3.3122428699633302</v>
      </c>
      <c r="BD26" s="130"/>
      <c r="BE26" s="141">
        <v>2.47138427530184</v>
      </c>
    </row>
    <row r="27" spans="1:57" x14ac:dyDescent="0.2">
      <c r="A27" s="35" t="s">
        <v>97</v>
      </c>
      <c r="B27" s="3" t="s">
        <v>70</v>
      </c>
      <c r="C27" s="3"/>
      <c r="D27" s="24" t="s">
        <v>16</v>
      </c>
      <c r="E27" s="27" t="s">
        <v>17</v>
      </c>
      <c r="F27" s="3"/>
      <c r="G27" s="157">
        <v>120.78695512132199</v>
      </c>
      <c r="H27" s="152">
        <v>109.01800864061001</v>
      </c>
      <c r="I27" s="152">
        <v>106.037291948252</v>
      </c>
      <c r="J27" s="152">
        <v>111.215795565844</v>
      </c>
      <c r="K27" s="152">
        <v>114.988998400284</v>
      </c>
      <c r="L27" s="158">
        <v>112.292182006601</v>
      </c>
      <c r="M27" s="152"/>
      <c r="N27" s="159">
        <v>141.14967193953001</v>
      </c>
      <c r="O27" s="160">
        <v>142.98437628562999</v>
      </c>
      <c r="P27" s="161">
        <v>142.09404688977099</v>
      </c>
      <c r="Q27" s="152"/>
      <c r="R27" s="162">
        <v>122.325030107061</v>
      </c>
      <c r="S27" s="135"/>
      <c r="T27" s="136">
        <v>17.721972491473601</v>
      </c>
      <c r="U27" s="130">
        <v>4.9282729990970404</v>
      </c>
      <c r="V27" s="130">
        <v>1.7487766137355201</v>
      </c>
      <c r="W27" s="130">
        <v>4.6654207480947099</v>
      </c>
      <c r="X27" s="130">
        <v>5.4555330728323401</v>
      </c>
      <c r="Y27" s="137">
        <v>6.5631444581855396</v>
      </c>
      <c r="Z27" s="130"/>
      <c r="AA27" s="138">
        <v>4.8294804177078401</v>
      </c>
      <c r="AB27" s="139">
        <v>5.9725933398553304</v>
      </c>
      <c r="AC27" s="140">
        <v>5.4219005813851098</v>
      </c>
      <c r="AD27" s="130"/>
      <c r="AE27" s="141">
        <v>6.3666802018061404</v>
      </c>
      <c r="AF27" s="30"/>
      <c r="AG27" s="157">
        <v>118.864633875835</v>
      </c>
      <c r="AH27" s="152">
        <v>116.34346162538399</v>
      </c>
      <c r="AI27" s="152">
        <v>116.4097794596</v>
      </c>
      <c r="AJ27" s="152">
        <v>117.129859134076</v>
      </c>
      <c r="AK27" s="152">
        <v>121.98210715342</v>
      </c>
      <c r="AL27" s="158">
        <v>118.153041618621</v>
      </c>
      <c r="AM27" s="152"/>
      <c r="AN27" s="159">
        <v>151.17193478846599</v>
      </c>
      <c r="AO27" s="160">
        <v>153.32594872505001</v>
      </c>
      <c r="AP27" s="161">
        <v>152.268899693208</v>
      </c>
      <c r="AQ27" s="152"/>
      <c r="AR27" s="162">
        <v>129.63015463642299</v>
      </c>
      <c r="AS27" s="135"/>
      <c r="AT27" s="136">
        <v>9.8364236315821199</v>
      </c>
      <c r="AU27" s="130">
        <v>8.1986949127557303</v>
      </c>
      <c r="AV27" s="130">
        <v>8.5323498933868098</v>
      </c>
      <c r="AW27" s="130">
        <v>6.3990334681403596</v>
      </c>
      <c r="AX27" s="130">
        <v>3.5962717323684799</v>
      </c>
      <c r="AY27" s="137">
        <v>7.0840887227135099</v>
      </c>
      <c r="AZ27" s="130"/>
      <c r="BA27" s="138">
        <v>6.1104236203210904</v>
      </c>
      <c r="BB27" s="139">
        <v>5.3804585105953997</v>
      </c>
      <c r="BC27" s="140">
        <v>5.73718132816163</v>
      </c>
      <c r="BD27" s="130"/>
      <c r="BE27" s="141">
        <v>6.67699579844908</v>
      </c>
    </row>
    <row r="28" spans="1:57" x14ac:dyDescent="0.2">
      <c r="A28" s="35" t="s">
        <v>47</v>
      </c>
      <c r="B28" s="3" t="str">
        <f t="shared" si="0"/>
        <v>Roanoke, VA</v>
      </c>
      <c r="C28" s="3"/>
      <c r="D28" s="24" t="s">
        <v>16</v>
      </c>
      <c r="E28" s="27" t="s">
        <v>17</v>
      </c>
      <c r="F28" s="3"/>
      <c r="G28" s="157">
        <v>108.010537495976</v>
      </c>
      <c r="H28" s="152">
        <v>104.42820148749099</v>
      </c>
      <c r="I28" s="152">
        <v>101.042989966555</v>
      </c>
      <c r="J28" s="152">
        <v>107.411908578213</v>
      </c>
      <c r="K28" s="152">
        <v>111.285931215389</v>
      </c>
      <c r="L28" s="158">
        <v>106.609817092399</v>
      </c>
      <c r="M28" s="152"/>
      <c r="N28" s="159">
        <v>162.61944949848299</v>
      </c>
      <c r="O28" s="160">
        <v>174.174484324324</v>
      </c>
      <c r="P28" s="161">
        <v>168.61608729802501</v>
      </c>
      <c r="Q28" s="152"/>
      <c r="R28" s="162">
        <v>128.92175959946701</v>
      </c>
      <c r="S28" s="135"/>
      <c r="T28" s="136">
        <v>20.993842902736599</v>
      </c>
      <c r="U28" s="130">
        <v>8.9904368202409408</v>
      </c>
      <c r="V28" s="130">
        <v>-1.7481221097445701</v>
      </c>
      <c r="W28" s="130">
        <v>3.5243725033219002</v>
      </c>
      <c r="X28" s="130">
        <v>8.4507034677172399</v>
      </c>
      <c r="Y28" s="137">
        <v>7.1296972443081001</v>
      </c>
      <c r="Z28" s="130"/>
      <c r="AA28" s="138">
        <v>30.969628957448801</v>
      </c>
      <c r="AB28" s="139">
        <v>46.167739977661803</v>
      </c>
      <c r="AC28" s="140">
        <v>38.407367251502102</v>
      </c>
      <c r="AD28" s="130"/>
      <c r="AE28" s="141">
        <v>20.5029760154843</v>
      </c>
      <c r="AF28" s="30"/>
      <c r="AG28" s="157">
        <v>103.452293101981</v>
      </c>
      <c r="AH28" s="152">
        <v>107.485229116586</v>
      </c>
      <c r="AI28" s="152">
        <v>111.66700289814</v>
      </c>
      <c r="AJ28" s="152">
        <v>114.973421997606</v>
      </c>
      <c r="AK28" s="152">
        <v>120.601380902136</v>
      </c>
      <c r="AL28" s="158">
        <v>112.14173168342499</v>
      </c>
      <c r="AM28" s="152"/>
      <c r="AN28" s="159">
        <v>146.16424683509001</v>
      </c>
      <c r="AO28" s="160">
        <v>150.71660423585701</v>
      </c>
      <c r="AP28" s="161">
        <v>148.467766268113</v>
      </c>
      <c r="AQ28" s="152"/>
      <c r="AR28" s="162">
        <v>124.614417022967</v>
      </c>
      <c r="AS28" s="135"/>
      <c r="AT28" s="136">
        <v>7.5356543943229797</v>
      </c>
      <c r="AU28" s="130">
        <v>4.2974713889688996</v>
      </c>
      <c r="AV28" s="130">
        <v>4.6322080381356603</v>
      </c>
      <c r="AW28" s="130">
        <v>5.8758622924577999</v>
      </c>
      <c r="AX28" s="130">
        <v>5.6017054948943503</v>
      </c>
      <c r="AY28" s="137">
        <v>5.5019483547391497</v>
      </c>
      <c r="AZ28" s="130"/>
      <c r="BA28" s="138">
        <v>21.4601912292793</v>
      </c>
      <c r="BB28" s="139">
        <v>23.001138902478001</v>
      </c>
      <c r="BC28" s="140">
        <v>22.268222443530998</v>
      </c>
      <c r="BD28" s="130"/>
      <c r="BE28" s="141">
        <v>12.151467777389801</v>
      </c>
    </row>
    <row r="29" spans="1:57" x14ac:dyDescent="0.2">
      <c r="A29" s="35" t="s">
        <v>48</v>
      </c>
      <c r="B29" s="3" t="str">
        <f t="shared" si="0"/>
        <v>Charlottesville, VA</v>
      </c>
      <c r="C29" s="3"/>
      <c r="D29" s="24" t="s">
        <v>16</v>
      </c>
      <c r="E29" s="27" t="s">
        <v>17</v>
      </c>
      <c r="F29" s="3"/>
      <c r="G29" s="157">
        <v>152.43036156041799</v>
      </c>
      <c r="H29" s="152">
        <v>139.14635915145499</v>
      </c>
      <c r="I29" s="152">
        <v>135.99117349286701</v>
      </c>
      <c r="J29" s="152">
        <v>157.801378600823</v>
      </c>
      <c r="K29" s="152">
        <v>171.952586419753</v>
      </c>
      <c r="L29" s="158">
        <v>153.73593755016799</v>
      </c>
      <c r="M29" s="152"/>
      <c r="N29" s="159">
        <v>250.02876261897799</v>
      </c>
      <c r="O29" s="160">
        <v>258.55093034703401</v>
      </c>
      <c r="P29" s="161">
        <v>254.627111553784</v>
      </c>
      <c r="Q29" s="152"/>
      <c r="R29" s="162">
        <v>191.74426956173701</v>
      </c>
      <c r="S29" s="135"/>
      <c r="T29" s="136">
        <v>3.5120633346871801</v>
      </c>
      <c r="U29" s="130">
        <v>1.1204498495427599</v>
      </c>
      <c r="V29" s="130">
        <v>-1.77325078661285</v>
      </c>
      <c r="W29" s="130">
        <v>14.376285730524801</v>
      </c>
      <c r="X29" s="130">
        <v>4.6051324707983703</v>
      </c>
      <c r="Y29" s="137">
        <v>5.4846687205853897</v>
      </c>
      <c r="Z29" s="130"/>
      <c r="AA29" s="138">
        <v>-25.758560810586001</v>
      </c>
      <c r="AB29" s="139">
        <v>-26.010904229113901</v>
      </c>
      <c r="AC29" s="140">
        <v>-25.794264930094801</v>
      </c>
      <c r="AD29" s="130"/>
      <c r="AE29" s="141">
        <v>-13.3379510127264</v>
      </c>
      <c r="AF29" s="30"/>
      <c r="AG29" s="157">
        <v>162.135617522373</v>
      </c>
      <c r="AH29" s="152">
        <v>156.46433138184099</v>
      </c>
      <c r="AI29" s="152">
        <v>157.26542151162701</v>
      </c>
      <c r="AJ29" s="152">
        <v>161.01799198396699</v>
      </c>
      <c r="AK29" s="152">
        <v>180.68441693605601</v>
      </c>
      <c r="AL29" s="158">
        <v>163.90998677657501</v>
      </c>
      <c r="AM29" s="152"/>
      <c r="AN29" s="159">
        <v>306.71386115657299</v>
      </c>
      <c r="AO29" s="160">
        <v>308.693724457418</v>
      </c>
      <c r="AP29" s="161">
        <v>307.73939155874001</v>
      </c>
      <c r="AQ29" s="152"/>
      <c r="AR29" s="162">
        <v>213.26677683526501</v>
      </c>
      <c r="AS29" s="135"/>
      <c r="AT29" s="136">
        <v>10.035746463693901</v>
      </c>
      <c r="AU29" s="130">
        <v>8.7147552400113995</v>
      </c>
      <c r="AV29" s="130">
        <v>7.2274201495379797</v>
      </c>
      <c r="AW29" s="130">
        <v>6.0657559863491297</v>
      </c>
      <c r="AX29" s="130">
        <v>-0.68556875128586503</v>
      </c>
      <c r="AY29" s="137">
        <v>5.2479551277233396</v>
      </c>
      <c r="AZ29" s="130"/>
      <c r="BA29" s="138">
        <v>-4.5034831242638003</v>
      </c>
      <c r="BB29" s="139">
        <v>-5.0193153059355398</v>
      </c>
      <c r="BC29" s="140">
        <v>-4.7468955390841101</v>
      </c>
      <c r="BD29" s="130"/>
      <c r="BE29" s="141">
        <v>-1.00620849460561</v>
      </c>
    </row>
    <row r="30" spans="1:57" x14ac:dyDescent="0.2">
      <c r="A30" s="21" t="s">
        <v>49</v>
      </c>
      <c r="B30" t="s">
        <v>72</v>
      </c>
      <c r="C30" s="3"/>
      <c r="D30" s="24" t="s">
        <v>16</v>
      </c>
      <c r="E30" s="27" t="s">
        <v>17</v>
      </c>
      <c r="F30" s="3"/>
      <c r="G30" s="157">
        <v>102.83960460853601</v>
      </c>
      <c r="H30" s="152">
        <v>110.465355603448</v>
      </c>
      <c r="I30" s="152">
        <v>115.602249460678</v>
      </c>
      <c r="J30" s="152">
        <v>114.010492517522</v>
      </c>
      <c r="K30" s="152">
        <v>112.04207290640301</v>
      </c>
      <c r="L30" s="158">
        <v>111.460123787219</v>
      </c>
      <c r="M30" s="152"/>
      <c r="N30" s="159">
        <v>120.74816980765399</v>
      </c>
      <c r="O30" s="160">
        <v>120.15566477383901</v>
      </c>
      <c r="P30" s="161">
        <v>120.453072947142</v>
      </c>
      <c r="Q30" s="152"/>
      <c r="R30" s="162">
        <v>114.159114031493</v>
      </c>
      <c r="S30" s="135"/>
      <c r="T30" s="136">
        <v>8.6539547143582691</v>
      </c>
      <c r="U30" s="130">
        <v>8.1210003652835603</v>
      </c>
      <c r="V30" s="130">
        <v>9.6370897655440402</v>
      </c>
      <c r="W30" s="130">
        <v>11.5251743702082</v>
      </c>
      <c r="X30" s="130">
        <v>12.960463293871699</v>
      </c>
      <c r="Y30" s="137">
        <v>10.220500301725901</v>
      </c>
      <c r="Z30" s="130"/>
      <c r="AA30" s="138">
        <v>9.8810302059564794</v>
      </c>
      <c r="AB30" s="139">
        <v>11.73762660243</v>
      </c>
      <c r="AC30" s="140">
        <v>10.7310098046198</v>
      </c>
      <c r="AD30" s="130"/>
      <c r="AE30" s="141">
        <v>10.3981050228701</v>
      </c>
      <c r="AF30" s="30"/>
      <c r="AG30" s="157">
        <v>107.50960770156399</v>
      </c>
      <c r="AH30" s="152">
        <v>113.534089388871</v>
      </c>
      <c r="AI30" s="152">
        <v>115.830860457312</v>
      </c>
      <c r="AJ30" s="152">
        <v>115.660850494529</v>
      </c>
      <c r="AK30" s="152">
        <v>113.251614828301</v>
      </c>
      <c r="AL30" s="158">
        <v>113.39837923956</v>
      </c>
      <c r="AM30" s="152"/>
      <c r="AN30" s="159">
        <v>123.39085384579499</v>
      </c>
      <c r="AO30" s="160">
        <v>124.312768813432</v>
      </c>
      <c r="AP30" s="161">
        <v>123.850628615413</v>
      </c>
      <c r="AQ30" s="152"/>
      <c r="AR30" s="162">
        <v>116.581219058307</v>
      </c>
      <c r="AS30" s="135"/>
      <c r="AT30" s="136">
        <v>11.577250854846101</v>
      </c>
      <c r="AU30" s="130">
        <v>11.0361769653666</v>
      </c>
      <c r="AV30" s="130">
        <v>9.2200947818102605</v>
      </c>
      <c r="AW30" s="130">
        <v>10.786149592540699</v>
      </c>
      <c r="AX30" s="130">
        <v>9.1088044968425006</v>
      </c>
      <c r="AY30" s="137">
        <v>10.174009206496599</v>
      </c>
      <c r="AZ30" s="130"/>
      <c r="BA30" s="138">
        <v>6.88959144939649</v>
      </c>
      <c r="BB30" s="139">
        <v>7.50634416046314</v>
      </c>
      <c r="BC30" s="140">
        <v>7.1985732769002002</v>
      </c>
      <c r="BD30" s="130"/>
      <c r="BE30" s="141">
        <v>9.0267000936496196</v>
      </c>
    </row>
    <row r="31" spans="1:57" x14ac:dyDescent="0.2">
      <c r="A31" s="21" t="s">
        <v>50</v>
      </c>
      <c r="B31" s="3" t="str">
        <f t="shared" si="0"/>
        <v>Staunton &amp; Harrisonburg, VA</v>
      </c>
      <c r="C31" s="3"/>
      <c r="D31" s="24" t="s">
        <v>16</v>
      </c>
      <c r="E31" s="27" t="s">
        <v>17</v>
      </c>
      <c r="F31" s="3"/>
      <c r="G31" s="157">
        <v>93.897034428794896</v>
      </c>
      <c r="H31" s="152">
        <v>93.058440154440106</v>
      </c>
      <c r="I31" s="152">
        <v>94.274498514115805</v>
      </c>
      <c r="J31" s="152">
        <v>97.670450961841595</v>
      </c>
      <c r="K31" s="152">
        <v>101.077256473489</v>
      </c>
      <c r="L31" s="158">
        <v>96.289675857714101</v>
      </c>
      <c r="M31" s="152"/>
      <c r="N31" s="159">
        <v>145.09019387993399</v>
      </c>
      <c r="O31" s="160">
        <v>161.27668659793801</v>
      </c>
      <c r="P31" s="161">
        <v>153.68777242361099</v>
      </c>
      <c r="Q31" s="152"/>
      <c r="R31" s="162">
        <v>118.702523092712</v>
      </c>
      <c r="S31" s="135"/>
      <c r="T31" s="136">
        <v>0.38220632736209398</v>
      </c>
      <c r="U31" s="130">
        <v>-2.0835574233119001</v>
      </c>
      <c r="V31" s="130">
        <v>-5.8733937575425896</v>
      </c>
      <c r="W31" s="130">
        <v>-2.6504603958692998</v>
      </c>
      <c r="X31" s="130">
        <v>0.29044803682588799</v>
      </c>
      <c r="Y31" s="137">
        <v>-1.9896621857002299</v>
      </c>
      <c r="Z31" s="130"/>
      <c r="AA31" s="138">
        <v>-3.5610929629117201</v>
      </c>
      <c r="AB31" s="139">
        <v>1.32581882739145</v>
      </c>
      <c r="AC31" s="140">
        <v>-0.71870645269052902</v>
      </c>
      <c r="AD31" s="130"/>
      <c r="AE31" s="141">
        <v>-1.7264573885026</v>
      </c>
      <c r="AF31" s="30"/>
      <c r="AG31" s="157">
        <v>98.409281893906098</v>
      </c>
      <c r="AH31" s="152">
        <v>98.456159508209893</v>
      </c>
      <c r="AI31" s="152">
        <v>97.477942704234195</v>
      </c>
      <c r="AJ31" s="152">
        <v>98.1102649604817</v>
      </c>
      <c r="AK31" s="152">
        <v>101.631594267468</v>
      </c>
      <c r="AL31" s="158">
        <v>98.854801031221299</v>
      </c>
      <c r="AM31" s="152"/>
      <c r="AN31" s="159">
        <v>145.664108500737</v>
      </c>
      <c r="AO31" s="160">
        <v>156.35301787591999</v>
      </c>
      <c r="AP31" s="161">
        <v>151.212469843349</v>
      </c>
      <c r="AQ31" s="152"/>
      <c r="AR31" s="162">
        <v>118.06505557335601</v>
      </c>
      <c r="AS31" s="135"/>
      <c r="AT31" s="136">
        <v>1.7017537939005001</v>
      </c>
      <c r="AU31" s="130">
        <v>-1.7654907618125</v>
      </c>
      <c r="AV31" s="130">
        <v>-3.4468366123669898</v>
      </c>
      <c r="AW31" s="130">
        <v>-3.7914478263470301</v>
      </c>
      <c r="AX31" s="130">
        <v>-5.3309712107048899</v>
      </c>
      <c r="AY31" s="137">
        <v>-2.8617310100703901</v>
      </c>
      <c r="AZ31" s="130"/>
      <c r="BA31" s="138">
        <v>-3.5526197470261298</v>
      </c>
      <c r="BB31" s="139">
        <v>-2.9113650975751799</v>
      </c>
      <c r="BC31" s="140">
        <v>-3.1734912642230202</v>
      </c>
      <c r="BD31" s="130"/>
      <c r="BE31" s="141">
        <v>-3.19077444883288</v>
      </c>
    </row>
    <row r="32" spans="1:57" x14ac:dyDescent="0.2">
      <c r="A32" s="21" t="s">
        <v>51</v>
      </c>
      <c r="B32" s="3" t="str">
        <f t="shared" si="0"/>
        <v>Blacksburg &amp; Wytheville, VA</v>
      </c>
      <c r="C32" s="3"/>
      <c r="D32" s="24" t="s">
        <v>16</v>
      </c>
      <c r="E32" s="27" t="s">
        <v>17</v>
      </c>
      <c r="F32" s="3"/>
      <c r="G32" s="157">
        <v>97.759721496953802</v>
      </c>
      <c r="H32" s="152">
        <v>97.619199999999907</v>
      </c>
      <c r="I32" s="152">
        <v>98.180532350532303</v>
      </c>
      <c r="J32" s="152">
        <v>101.165454861111</v>
      </c>
      <c r="K32" s="152">
        <v>107.004284225156</v>
      </c>
      <c r="L32" s="158">
        <v>100.64236308552699</v>
      </c>
      <c r="M32" s="152"/>
      <c r="N32" s="159">
        <v>293.52594306930598</v>
      </c>
      <c r="O32" s="160">
        <v>298.74802365697298</v>
      </c>
      <c r="P32" s="161">
        <v>296.14278710792701</v>
      </c>
      <c r="Q32" s="152"/>
      <c r="R32" s="162">
        <v>176.13530256067901</v>
      </c>
      <c r="S32" s="135"/>
      <c r="T32" s="136">
        <v>6.6946940647351401</v>
      </c>
      <c r="U32" s="130">
        <v>2.1582757051854702</v>
      </c>
      <c r="V32" s="130">
        <v>4.6597634915096302</v>
      </c>
      <c r="W32" s="130">
        <v>7.0522768633204604</v>
      </c>
      <c r="X32" s="130">
        <v>11.6589807179858</v>
      </c>
      <c r="Y32" s="137">
        <v>6.6163624017650404</v>
      </c>
      <c r="Z32" s="130"/>
      <c r="AA32" s="138">
        <v>112.980550606023</v>
      </c>
      <c r="AB32" s="139">
        <v>103.08314112170901</v>
      </c>
      <c r="AC32" s="140">
        <v>107.831827438601</v>
      </c>
      <c r="AD32" s="130"/>
      <c r="AE32" s="141">
        <v>58.646151177030902</v>
      </c>
      <c r="AF32" s="30"/>
      <c r="AG32" s="157">
        <v>103.21015703209299</v>
      </c>
      <c r="AH32" s="152">
        <v>106.022465753424</v>
      </c>
      <c r="AI32" s="152">
        <v>107.148801197921</v>
      </c>
      <c r="AJ32" s="152">
        <v>118.24969080687799</v>
      </c>
      <c r="AK32" s="152">
        <v>149.15153810623499</v>
      </c>
      <c r="AL32" s="158">
        <v>117.970066617192</v>
      </c>
      <c r="AM32" s="152"/>
      <c r="AN32" s="159">
        <v>215.461464617719</v>
      </c>
      <c r="AO32" s="160">
        <v>213.351709570536</v>
      </c>
      <c r="AP32" s="161">
        <v>214.41057130161499</v>
      </c>
      <c r="AQ32" s="152"/>
      <c r="AR32" s="162">
        <v>151.939334153158</v>
      </c>
      <c r="AS32" s="135"/>
      <c r="AT32" s="136">
        <v>5.7251590693201901</v>
      </c>
      <c r="AU32" s="130">
        <v>6.8113592918675403</v>
      </c>
      <c r="AV32" s="130">
        <v>8.77204186123409</v>
      </c>
      <c r="AW32" s="130">
        <v>8.2110597980934905</v>
      </c>
      <c r="AX32" s="130">
        <v>12.1922771562548</v>
      </c>
      <c r="AY32" s="137">
        <v>8.7475385997449706</v>
      </c>
      <c r="AZ32" s="130"/>
      <c r="BA32" s="138">
        <v>58.491321787736503</v>
      </c>
      <c r="BB32" s="139">
        <v>58.625321398970698</v>
      </c>
      <c r="BC32" s="140">
        <v>58.576835587345798</v>
      </c>
      <c r="BD32" s="130"/>
      <c r="BE32" s="141">
        <v>29.593352772158902</v>
      </c>
    </row>
    <row r="33" spans="1:64" x14ac:dyDescent="0.2">
      <c r="A33" s="21" t="s">
        <v>52</v>
      </c>
      <c r="B33" s="3" t="str">
        <f t="shared" si="0"/>
        <v>Lynchburg, VA</v>
      </c>
      <c r="C33" s="3"/>
      <c r="D33" s="24" t="s">
        <v>16</v>
      </c>
      <c r="E33" s="27" t="s">
        <v>17</v>
      </c>
      <c r="F33" s="3"/>
      <c r="G33" s="157">
        <v>100.417405622489</v>
      </c>
      <c r="H33" s="152">
        <v>104.912736380713</v>
      </c>
      <c r="I33" s="152">
        <v>105.63758600583</v>
      </c>
      <c r="J33" s="152">
        <v>113.69619022869</v>
      </c>
      <c r="K33" s="152">
        <v>139.75730702515099</v>
      </c>
      <c r="L33" s="158">
        <v>115.484874246045</v>
      </c>
      <c r="M33" s="152"/>
      <c r="N33" s="159">
        <v>166.59427043217801</v>
      </c>
      <c r="O33" s="160">
        <v>160.846129985228</v>
      </c>
      <c r="P33" s="161">
        <v>163.92154304029299</v>
      </c>
      <c r="Q33" s="152"/>
      <c r="R33" s="162">
        <v>131.567836564044</v>
      </c>
      <c r="S33" s="135"/>
      <c r="T33" s="136">
        <v>-1.8442979056939199</v>
      </c>
      <c r="U33" s="130">
        <v>-2.0651023784382798</v>
      </c>
      <c r="V33" s="130">
        <v>-3.21278064262482</v>
      </c>
      <c r="W33" s="130">
        <v>-0.241033519741191</v>
      </c>
      <c r="X33" s="130">
        <v>0.26667719018136998</v>
      </c>
      <c r="Y33" s="137">
        <v>-0.999765524694742</v>
      </c>
      <c r="Z33" s="130"/>
      <c r="AA33" s="138">
        <v>-7.7204650924562603</v>
      </c>
      <c r="AB33" s="139">
        <v>-8.6465725894361505</v>
      </c>
      <c r="AC33" s="140">
        <v>-8.1566190073499296</v>
      </c>
      <c r="AD33" s="130"/>
      <c r="AE33" s="141">
        <v>-5.1303864434998703</v>
      </c>
      <c r="AF33" s="30"/>
      <c r="AG33" s="157">
        <v>109.870018634592</v>
      </c>
      <c r="AH33" s="152">
        <v>114.00361909786299</v>
      </c>
      <c r="AI33" s="152">
        <v>118.07895993282099</v>
      </c>
      <c r="AJ33" s="152">
        <v>119.113548270021</v>
      </c>
      <c r="AK33" s="152">
        <v>126.816759374223</v>
      </c>
      <c r="AL33" s="158">
        <v>118.06767363204899</v>
      </c>
      <c r="AM33" s="152"/>
      <c r="AN33" s="159">
        <v>158.16668782008401</v>
      </c>
      <c r="AO33" s="160">
        <v>157.27727342381701</v>
      </c>
      <c r="AP33" s="161">
        <v>157.71820068440201</v>
      </c>
      <c r="AQ33" s="152"/>
      <c r="AR33" s="162">
        <v>130.83697719475899</v>
      </c>
      <c r="AS33" s="135"/>
      <c r="AT33" s="136">
        <v>0.70066747288934705</v>
      </c>
      <c r="AU33" s="130">
        <v>0.72503220973506</v>
      </c>
      <c r="AV33" s="130">
        <v>2.28104394147908</v>
      </c>
      <c r="AW33" s="130">
        <v>3.6236896747689298</v>
      </c>
      <c r="AX33" s="130">
        <v>-0.37486303152310302</v>
      </c>
      <c r="AY33" s="137">
        <v>1.30121936095118</v>
      </c>
      <c r="AZ33" s="130"/>
      <c r="BA33" s="138">
        <v>-5.4960317732944901</v>
      </c>
      <c r="BB33" s="139">
        <v>-7.0894471203020997</v>
      </c>
      <c r="BC33" s="140">
        <v>-6.3035694559984696</v>
      </c>
      <c r="BD33" s="130"/>
      <c r="BE33" s="141">
        <v>-3.0295989745560399</v>
      </c>
    </row>
    <row r="34" spans="1:64" x14ac:dyDescent="0.2">
      <c r="A34" s="21" t="s">
        <v>77</v>
      </c>
      <c r="B34" s="3" t="str">
        <f t="shared" si="0"/>
        <v>Central Virginia</v>
      </c>
      <c r="C34" s="3"/>
      <c r="D34" s="24" t="s">
        <v>16</v>
      </c>
      <c r="E34" s="27" t="s">
        <v>17</v>
      </c>
      <c r="F34" s="3"/>
      <c r="G34" s="157">
        <v>107.512521934164</v>
      </c>
      <c r="H34" s="152">
        <v>107.025115742111</v>
      </c>
      <c r="I34" s="152">
        <v>109.38259320085299</v>
      </c>
      <c r="J34" s="152">
        <v>117.995465066843</v>
      </c>
      <c r="K34" s="152">
        <v>123.85494932969701</v>
      </c>
      <c r="L34" s="158">
        <v>114.010006738616</v>
      </c>
      <c r="M34" s="152"/>
      <c r="N34" s="159">
        <v>148.146008575011</v>
      </c>
      <c r="O34" s="160">
        <v>151.21536907413201</v>
      </c>
      <c r="P34" s="161">
        <v>149.693645296488</v>
      </c>
      <c r="Q34" s="152"/>
      <c r="R34" s="162">
        <v>126.422540423275</v>
      </c>
      <c r="S34" s="135"/>
      <c r="T34" s="136">
        <v>-0.690962665794294</v>
      </c>
      <c r="U34" s="130">
        <v>-4.7279829268261597</v>
      </c>
      <c r="V34" s="130">
        <v>-6.3245736509132797</v>
      </c>
      <c r="W34" s="130">
        <v>1.4665738998478199</v>
      </c>
      <c r="X34" s="130">
        <v>1.6163523611689601</v>
      </c>
      <c r="Y34" s="137">
        <v>-1.3365476341473099</v>
      </c>
      <c r="Z34" s="130"/>
      <c r="AA34" s="138">
        <v>-17.375690508248599</v>
      </c>
      <c r="AB34" s="139">
        <v>-14.637458130625999</v>
      </c>
      <c r="AC34" s="140">
        <v>-16.014870118952398</v>
      </c>
      <c r="AD34" s="130"/>
      <c r="AE34" s="141">
        <v>-8.4720227601764098</v>
      </c>
      <c r="AF34" s="30"/>
      <c r="AG34" s="157">
        <v>112.741395168621</v>
      </c>
      <c r="AH34" s="152">
        <v>116.630017551834</v>
      </c>
      <c r="AI34" s="152">
        <v>120.604088156046</v>
      </c>
      <c r="AJ34" s="152">
        <v>121.481649313397</v>
      </c>
      <c r="AK34" s="152">
        <v>123.503908821496</v>
      </c>
      <c r="AL34" s="158">
        <v>119.333870428873</v>
      </c>
      <c r="AM34" s="152"/>
      <c r="AN34" s="159">
        <v>157.64414720724901</v>
      </c>
      <c r="AO34" s="160">
        <v>159.67606567366201</v>
      </c>
      <c r="AP34" s="161">
        <v>158.68275407745</v>
      </c>
      <c r="AQ34" s="152"/>
      <c r="AR34" s="162">
        <v>132.39583457101699</v>
      </c>
      <c r="AS34" s="135"/>
      <c r="AT34" s="136">
        <v>2.7613430429745098</v>
      </c>
      <c r="AU34" s="130">
        <v>1.7403238301244599</v>
      </c>
      <c r="AV34" s="130">
        <v>1.6751805067551899</v>
      </c>
      <c r="AW34" s="130">
        <v>1.0142907076434899</v>
      </c>
      <c r="AX34" s="130">
        <v>-0.64572198764135202</v>
      </c>
      <c r="AY34" s="137">
        <v>1.1229451155187899</v>
      </c>
      <c r="AZ34" s="130"/>
      <c r="BA34" s="138">
        <v>-4.2932879504547801</v>
      </c>
      <c r="BB34" s="139">
        <v>-2.97957962905729</v>
      </c>
      <c r="BC34" s="140">
        <v>-3.6222161156764998</v>
      </c>
      <c r="BD34" s="130"/>
      <c r="BE34" s="141">
        <v>-1.16534959047992</v>
      </c>
    </row>
    <row r="35" spans="1:64" x14ac:dyDescent="0.2">
      <c r="A35" s="21" t="s">
        <v>78</v>
      </c>
      <c r="B35" s="3" t="str">
        <f t="shared" si="0"/>
        <v>Chesapeake Bay</v>
      </c>
      <c r="C35" s="3"/>
      <c r="D35" s="24" t="s">
        <v>16</v>
      </c>
      <c r="E35" s="27" t="s">
        <v>17</v>
      </c>
      <c r="F35" s="3"/>
      <c r="G35" s="157">
        <v>116.652601839684</v>
      </c>
      <c r="H35" s="152">
        <v>106.79668373879601</v>
      </c>
      <c r="I35" s="152">
        <v>105.887243510506</v>
      </c>
      <c r="J35" s="152">
        <v>103.47639952153099</v>
      </c>
      <c r="K35" s="152">
        <v>108.069058524173</v>
      </c>
      <c r="L35" s="158">
        <v>108.052396174175</v>
      </c>
      <c r="M35" s="152"/>
      <c r="N35" s="159">
        <v>132.01211779448599</v>
      </c>
      <c r="O35" s="160">
        <v>138.638125</v>
      </c>
      <c r="P35" s="161">
        <v>135.42575941676699</v>
      </c>
      <c r="Q35" s="152"/>
      <c r="R35" s="162">
        <v>116.071003737319</v>
      </c>
      <c r="S35" s="135"/>
      <c r="T35" s="136">
        <v>5.54649238285152</v>
      </c>
      <c r="U35" s="130">
        <v>11.336303922462999</v>
      </c>
      <c r="V35" s="130">
        <v>7.0237923341174699</v>
      </c>
      <c r="W35" s="130">
        <v>3.6006818741804101</v>
      </c>
      <c r="X35" s="130">
        <v>3.0965231465967999</v>
      </c>
      <c r="Y35" s="137">
        <v>6.1700173960087303</v>
      </c>
      <c r="Z35" s="130"/>
      <c r="AA35" s="138">
        <v>1.1104611865493701</v>
      </c>
      <c r="AB35" s="139">
        <v>7.58775020025986</v>
      </c>
      <c r="AC35" s="140">
        <v>4.4187311215628604</v>
      </c>
      <c r="AD35" s="130"/>
      <c r="AE35" s="141">
        <v>5.1022857139127504</v>
      </c>
      <c r="AF35" s="30"/>
      <c r="AG35" s="157">
        <v>115.965424107142</v>
      </c>
      <c r="AH35" s="152">
        <v>113.395959849435</v>
      </c>
      <c r="AI35" s="152">
        <v>113.078622209165</v>
      </c>
      <c r="AJ35" s="152">
        <v>112.321949704142</v>
      </c>
      <c r="AK35" s="152">
        <v>115.935869565217</v>
      </c>
      <c r="AL35" s="158">
        <v>114.054737536104</v>
      </c>
      <c r="AM35" s="152"/>
      <c r="AN35" s="159">
        <v>142.18647205312601</v>
      </c>
      <c r="AO35" s="160">
        <v>147.361677906663</v>
      </c>
      <c r="AP35" s="161">
        <v>144.806945772435</v>
      </c>
      <c r="AQ35" s="152"/>
      <c r="AR35" s="162">
        <v>123.739295392953</v>
      </c>
      <c r="AS35" s="135"/>
      <c r="AT35" s="136">
        <v>7.2084609463035996</v>
      </c>
      <c r="AU35" s="130">
        <v>10.2459519822103</v>
      </c>
      <c r="AV35" s="130">
        <v>8.4685770015665707</v>
      </c>
      <c r="AW35" s="130">
        <v>7.1865395542811203</v>
      </c>
      <c r="AX35" s="130">
        <v>3.30531169273709</v>
      </c>
      <c r="AY35" s="137">
        <v>7.22387261279989</v>
      </c>
      <c r="AZ35" s="130"/>
      <c r="BA35" s="138">
        <v>2.89116335087849</v>
      </c>
      <c r="BB35" s="139">
        <v>5.6234187407830998</v>
      </c>
      <c r="BC35" s="140">
        <v>4.2792253696827798</v>
      </c>
      <c r="BD35" s="130"/>
      <c r="BE35" s="141">
        <v>5.76977088250782</v>
      </c>
    </row>
    <row r="36" spans="1:64" x14ac:dyDescent="0.2">
      <c r="A36" s="21" t="s">
        <v>79</v>
      </c>
      <c r="B36" s="3" t="str">
        <f t="shared" si="0"/>
        <v>Coastal Virginia - Eastern Shore</v>
      </c>
      <c r="C36" s="3"/>
      <c r="D36" s="24" t="s">
        <v>16</v>
      </c>
      <c r="E36" s="27" t="s">
        <v>17</v>
      </c>
      <c r="F36" s="3"/>
      <c r="G36" s="157">
        <v>101.616903114186</v>
      </c>
      <c r="H36" s="152">
        <v>98.975480132450301</v>
      </c>
      <c r="I36" s="152">
        <v>104.00568862275399</v>
      </c>
      <c r="J36" s="152">
        <v>103.84770270270199</v>
      </c>
      <c r="K36" s="152">
        <v>103.025547752808</v>
      </c>
      <c r="L36" s="158">
        <v>102.420669291338</v>
      </c>
      <c r="M36" s="152"/>
      <c r="N36" s="159">
        <v>125.504734411085</v>
      </c>
      <c r="O36" s="160">
        <v>130.49097694840799</v>
      </c>
      <c r="P36" s="161">
        <v>128.060990433314</v>
      </c>
      <c r="Q36" s="152"/>
      <c r="R36" s="162">
        <v>111.391500295333</v>
      </c>
      <c r="S36" s="135"/>
      <c r="T36" s="136">
        <v>1.0562620268413001</v>
      </c>
      <c r="U36" s="130">
        <v>1.0892452933505099</v>
      </c>
      <c r="V36" s="130">
        <v>5.6170235322837803</v>
      </c>
      <c r="W36" s="130">
        <v>4.9698644145407203</v>
      </c>
      <c r="X36" s="130">
        <v>3.2239975110427901</v>
      </c>
      <c r="Y36" s="137">
        <v>3.3726268379886899</v>
      </c>
      <c r="Z36" s="130"/>
      <c r="AA36" s="138">
        <v>1.0213284665768101</v>
      </c>
      <c r="AB36" s="139">
        <v>5.3141706589447901</v>
      </c>
      <c r="AC36" s="140">
        <v>3.21351457084624</v>
      </c>
      <c r="AD36" s="130"/>
      <c r="AE36" s="141">
        <v>3.66729401605195</v>
      </c>
      <c r="AF36" s="30"/>
      <c r="AG36" s="157">
        <v>108.426873088685</v>
      </c>
      <c r="AH36" s="152">
        <v>103.61921739130401</v>
      </c>
      <c r="AI36" s="152">
        <v>107.424612523248</v>
      </c>
      <c r="AJ36" s="152">
        <v>105.894929706601</v>
      </c>
      <c r="AK36" s="152">
        <v>108.57187636590599</v>
      </c>
      <c r="AL36" s="158">
        <v>106.765655582413</v>
      </c>
      <c r="AM36" s="152"/>
      <c r="AN36" s="159">
        <v>134.78896797153001</v>
      </c>
      <c r="AO36" s="160">
        <v>134.54153943377099</v>
      </c>
      <c r="AP36" s="161">
        <v>134.664908745247</v>
      </c>
      <c r="AQ36" s="152"/>
      <c r="AR36" s="162">
        <v>116.255033840582</v>
      </c>
      <c r="AS36" s="135"/>
      <c r="AT36" s="136">
        <v>3.4891041001632899</v>
      </c>
      <c r="AU36" s="130">
        <v>1.4447699558310501</v>
      </c>
      <c r="AV36" s="130">
        <v>5.8841150761400796</v>
      </c>
      <c r="AW36" s="130">
        <v>1.72844952000898</v>
      </c>
      <c r="AX36" s="130">
        <v>-1.8700057731437201</v>
      </c>
      <c r="AY36" s="137">
        <v>2.01551548926748</v>
      </c>
      <c r="AZ36" s="130"/>
      <c r="BA36" s="138">
        <v>-0.12900786404113901</v>
      </c>
      <c r="BB36" s="139">
        <v>0.4681510781339</v>
      </c>
      <c r="BC36" s="140">
        <v>0.170816496202883</v>
      </c>
      <c r="BD36" s="130"/>
      <c r="BE36" s="141">
        <v>1.39257957947753</v>
      </c>
    </row>
    <row r="37" spans="1:64" x14ac:dyDescent="0.2">
      <c r="A37" s="21" t="s">
        <v>80</v>
      </c>
      <c r="B37" s="3" t="str">
        <f t="shared" si="0"/>
        <v>Coastal Virginia - Hampton Roads</v>
      </c>
      <c r="C37" s="3"/>
      <c r="D37" s="24" t="s">
        <v>16</v>
      </c>
      <c r="E37" s="27" t="s">
        <v>17</v>
      </c>
      <c r="F37" s="3"/>
      <c r="G37" s="157">
        <v>97.789472774416495</v>
      </c>
      <c r="H37" s="152">
        <v>97.338095543443401</v>
      </c>
      <c r="I37" s="152">
        <v>99.935720041271495</v>
      </c>
      <c r="J37" s="152">
        <v>104.370872609513</v>
      </c>
      <c r="K37" s="152">
        <v>105.846874060715</v>
      </c>
      <c r="L37" s="158">
        <v>101.428987246738</v>
      </c>
      <c r="M37" s="152"/>
      <c r="N37" s="159">
        <v>123.379780938308</v>
      </c>
      <c r="O37" s="160">
        <v>129.63151964972201</v>
      </c>
      <c r="P37" s="161">
        <v>126.563564047714</v>
      </c>
      <c r="Q37" s="152"/>
      <c r="R37" s="162">
        <v>110.21949170703201</v>
      </c>
      <c r="S37" s="135"/>
      <c r="T37" s="136">
        <v>-2.5212529630015599</v>
      </c>
      <c r="U37" s="130">
        <v>-1.7584785523753099</v>
      </c>
      <c r="V37" s="130">
        <v>0.75548947009888601</v>
      </c>
      <c r="W37" s="130">
        <v>3.4864882387096201</v>
      </c>
      <c r="X37" s="130">
        <v>2.0939872353828601</v>
      </c>
      <c r="Y37" s="137">
        <v>0.71586876229240903</v>
      </c>
      <c r="Z37" s="130"/>
      <c r="AA37" s="138">
        <v>-3.2610430606958198</v>
      </c>
      <c r="AB37" s="139">
        <v>0.28469842969148201</v>
      </c>
      <c r="AC37" s="140">
        <v>-1.4308667231200001</v>
      </c>
      <c r="AD37" s="130"/>
      <c r="AE37" s="141">
        <v>-0.50963261786139102</v>
      </c>
      <c r="AF37" s="30"/>
      <c r="AG37" s="157">
        <v>104.758325025452</v>
      </c>
      <c r="AH37" s="152">
        <v>105.321702664298</v>
      </c>
      <c r="AI37" s="152">
        <v>108.01258223117</v>
      </c>
      <c r="AJ37" s="152">
        <v>108.03062315381</v>
      </c>
      <c r="AK37" s="152">
        <v>111.24436744950199</v>
      </c>
      <c r="AL37" s="158">
        <v>107.619894146433</v>
      </c>
      <c r="AM37" s="152"/>
      <c r="AN37" s="159">
        <v>134.08558399246999</v>
      </c>
      <c r="AO37" s="160">
        <v>138.50130071348599</v>
      </c>
      <c r="AP37" s="161">
        <v>136.331440146576</v>
      </c>
      <c r="AQ37" s="152"/>
      <c r="AR37" s="162">
        <v>117.406362336898</v>
      </c>
      <c r="AS37" s="135"/>
      <c r="AT37" s="136">
        <v>5.4193682203431699</v>
      </c>
      <c r="AU37" s="130">
        <v>3.55827628276342</v>
      </c>
      <c r="AV37" s="130">
        <v>4.1349351905434997</v>
      </c>
      <c r="AW37" s="130">
        <v>2.0675620476691701</v>
      </c>
      <c r="AX37" s="130">
        <v>1.75696223193837</v>
      </c>
      <c r="AY37" s="137">
        <v>3.18860091480478</v>
      </c>
      <c r="AZ37" s="130"/>
      <c r="BA37" s="138">
        <v>-0.32570643243834901</v>
      </c>
      <c r="BB37" s="139">
        <v>-3.1793193721921797E-2</v>
      </c>
      <c r="BC37" s="140">
        <v>-0.17348362180083399</v>
      </c>
      <c r="BD37" s="130"/>
      <c r="BE37" s="141">
        <v>1.44443766201815</v>
      </c>
    </row>
    <row r="38" spans="1:64" x14ac:dyDescent="0.2">
      <c r="A38" s="20" t="s">
        <v>81</v>
      </c>
      <c r="B38" s="3" t="str">
        <f t="shared" si="0"/>
        <v>Northern Virginia</v>
      </c>
      <c r="C38" s="3"/>
      <c r="D38" s="24" t="s">
        <v>16</v>
      </c>
      <c r="E38" s="27" t="s">
        <v>17</v>
      </c>
      <c r="F38" s="3"/>
      <c r="G38" s="157">
        <v>123.10647376762699</v>
      </c>
      <c r="H38" s="152">
        <v>132.662168265101</v>
      </c>
      <c r="I38" s="152">
        <v>144.62467168535801</v>
      </c>
      <c r="J38" s="152">
        <v>149.09665116662899</v>
      </c>
      <c r="K38" s="152">
        <v>142.10372124376099</v>
      </c>
      <c r="L38" s="158">
        <v>139.57589275888901</v>
      </c>
      <c r="M38" s="152"/>
      <c r="N38" s="159">
        <v>132.95404064165001</v>
      </c>
      <c r="O38" s="160">
        <v>133.85603374274501</v>
      </c>
      <c r="P38" s="161">
        <v>133.41601764160899</v>
      </c>
      <c r="Q38" s="152"/>
      <c r="R38" s="162">
        <v>137.627173611627</v>
      </c>
      <c r="S38" s="135"/>
      <c r="T38" s="136">
        <v>-9.4129426393628304</v>
      </c>
      <c r="U38" s="130">
        <v>-14.836378253185501</v>
      </c>
      <c r="V38" s="130">
        <v>-13.1408320286516</v>
      </c>
      <c r="W38" s="130">
        <v>-7.68856446273365</v>
      </c>
      <c r="X38" s="130">
        <v>-0.66982684700072503</v>
      </c>
      <c r="Y38" s="137">
        <v>-9.3306772135388307</v>
      </c>
      <c r="Z38" s="130"/>
      <c r="AA38" s="138">
        <v>-1.17864989649876</v>
      </c>
      <c r="AB38" s="139">
        <v>-0.21381745767451199</v>
      </c>
      <c r="AC38" s="140">
        <v>-0.68656254521509696</v>
      </c>
      <c r="AD38" s="130"/>
      <c r="AE38" s="141">
        <v>-7.1030220650383598</v>
      </c>
      <c r="AF38" s="30"/>
      <c r="AG38" s="157">
        <v>150.10215085236399</v>
      </c>
      <c r="AH38" s="152">
        <v>171.42900928856099</v>
      </c>
      <c r="AI38" s="152">
        <v>185.397685206554</v>
      </c>
      <c r="AJ38" s="152">
        <v>178.49462822326399</v>
      </c>
      <c r="AK38" s="152">
        <v>156.89360511860301</v>
      </c>
      <c r="AL38" s="158">
        <v>169.64189853340599</v>
      </c>
      <c r="AM38" s="152"/>
      <c r="AN38" s="159">
        <v>143.542209321846</v>
      </c>
      <c r="AO38" s="160">
        <v>144.818268279759</v>
      </c>
      <c r="AP38" s="161">
        <v>144.20019596363599</v>
      </c>
      <c r="AQ38" s="152"/>
      <c r="AR38" s="162">
        <v>162.18439905196001</v>
      </c>
      <c r="AS38" s="135"/>
      <c r="AT38" s="136">
        <v>5.9360057126524097</v>
      </c>
      <c r="AU38" s="130">
        <v>6.3510314120496796</v>
      </c>
      <c r="AV38" s="130">
        <v>8.0635859310684808</v>
      </c>
      <c r="AW38" s="130">
        <v>5.8940335783125404</v>
      </c>
      <c r="AX38" s="130">
        <v>2.5144365454360802</v>
      </c>
      <c r="AY38" s="137">
        <v>5.8157319454906604</v>
      </c>
      <c r="AZ38" s="130"/>
      <c r="BA38" s="138">
        <v>2.8487355139270898</v>
      </c>
      <c r="BB38" s="139">
        <v>3.0500608731296102</v>
      </c>
      <c r="BC38" s="140">
        <v>2.9560548251064001</v>
      </c>
      <c r="BD38" s="130"/>
      <c r="BE38" s="141">
        <v>5.1685023824137604</v>
      </c>
    </row>
    <row r="39" spans="1:64" x14ac:dyDescent="0.2">
      <c r="A39" s="22" t="s">
        <v>82</v>
      </c>
      <c r="B39" s="3" t="str">
        <f t="shared" si="0"/>
        <v>Shenandoah Valley</v>
      </c>
      <c r="C39" s="3"/>
      <c r="D39" s="25" t="s">
        <v>16</v>
      </c>
      <c r="E39" s="28" t="s">
        <v>17</v>
      </c>
      <c r="F39" s="3"/>
      <c r="G39" s="163">
        <v>97.474028011204396</v>
      </c>
      <c r="H39" s="164">
        <v>95.822426299803396</v>
      </c>
      <c r="I39" s="164">
        <v>96.739895189003406</v>
      </c>
      <c r="J39" s="164">
        <v>97.472331511839698</v>
      </c>
      <c r="K39" s="164">
        <v>101.494425593098</v>
      </c>
      <c r="L39" s="165">
        <v>97.9501626257628</v>
      </c>
      <c r="M39" s="152"/>
      <c r="N39" s="166">
        <v>136.12200312989</v>
      </c>
      <c r="O39" s="167">
        <v>144.453895850451</v>
      </c>
      <c r="P39" s="168">
        <v>140.46411358526899</v>
      </c>
      <c r="Q39" s="152"/>
      <c r="R39" s="169">
        <v>114.160249607118</v>
      </c>
      <c r="S39" s="135"/>
      <c r="T39" s="142">
        <v>1.7874462476373101</v>
      </c>
      <c r="U39" s="143">
        <v>-1.3586094381620999</v>
      </c>
      <c r="V39" s="143">
        <v>-2.3662666593122501</v>
      </c>
      <c r="W39" s="143">
        <v>-3.2014346503427702</v>
      </c>
      <c r="X39" s="143">
        <v>-1.0710904605587399</v>
      </c>
      <c r="Y39" s="144">
        <v>-1.33780727251485</v>
      </c>
      <c r="Z39" s="130"/>
      <c r="AA39" s="145">
        <v>-2.6152284932129102</v>
      </c>
      <c r="AB39" s="146">
        <v>-6.2339778206966401E-2</v>
      </c>
      <c r="AC39" s="147">
        <v>-1.1907349900651401</v>
      </c>
      <c r="AD39" s="130"/>
      <c r="AE39" s="148">
        <v>-0.88682293359516395</v>
      </c>
      <c r="AF39" s="31"/>
      <c r="AG39" s="163">
        <v>102.09818547404301</v>
      </c>
      <c r="AH39" s="164">
        <v>102.18508757391901</v>
      </c>
      <c r="AI39" s="164">
        <v>102.374685226895</v>
      </c>
      <c r="AJ39" s="164">
        <v>102.277742700407</v>
      </c>
      <c r="AK39" s="164">
        <v>105.63773462118</v>
      </c>
      <c r="AL39" s="165">
        <v>102.969289393593</v>
      </c>
      <c r="AM39" s="152"/>
      <c r="AN39" s="166">
        <v>141.509132774004</v>
      </c>
      <c r="AO39" s="167">
        <v>147.069511330197</v>
      </c>
      <c r="AP39" s="168">
        <v>144.36901702325801</v>
      </c>
      <c r="AQ39" s="152"/>
      <c r="AR39" s="169">
        <v>117.99436999723</v>
      </c>
      <c r="AS39" s="135"/>
      <c r="AT39" s="142">
        <v>1.4792814815314701</v>
      </c>
      <c r="AU39" s="143">
        <v>8.1024595045872894E-2</v>
      </c>
      <c r="AV39" s="143">
        <v>0.34372067491344399</v>
      </c>
      <c r="AW39" s="143">
        <v>-1.08674903421823</v>
      </c>
      <c r="AX39" s="143">
        <v>-1.8052252872394201</v>
      </c>
      <c r="AY39" s="144">
        <v>-0.34549397648312802</v>
      </c>
      <c r="AZ39" s="130"/>
      <c r="BA39" s="145">
        <v>-1.39893135677909</v>
      </c>
      <c r="BB39" s="146">
        <v>-1.6508056478364499</v>
      </c>
      <c r="BC39" s="147">
        <v>-1.51696680251729</v>
      </c>
      <c r="BD39" s="130"/>
      <c r="BE39" s="148">
        <v>-0.81965902630866405</v>
      </c>
    </row>
    <row r="40" spans="1:64" x14ac:dyDescent="0.2">
      <c r="A40" s="19" t="s">
        <v>83</v>
      </c>
      <c r="B40" s="3" t="str">
        <f t="shared" si="0"/>
        <v>Southern Virginia</v>
      </c>
      <c r="C40" s="9"/>
      <c r="D40" s="23" t="s">
        <v>16</v>
      </c>
      <c r="E40" s="26" t="s">
        <v>17</v>
      </c>
      <c r="F40" s="3"/>
      <c r="G40" s="149">
        <v>122.763337725076</v>
      </c>
      <c r="H40" s="150">
        <v>107.488626328699</v>
      </c>
      <c r="I40" s="150">
        <v>110.168434343434</v>
      </c>
      <c r="J40" s="150">
        <v>112.207486095661</v>
      </c>
      <c r="K40" s="150">
        <v>107.765836298932</v>
      </c>
      <c r="L40" s="151">
        <v>111.889023396949</v>
      </c>
      <c r="M40" s="152"/>
      <c r="N40" s="153">
        <v>116.818874856486</v>
      </c>
      <c r="O40" s="154">
        <v>118.290725607608</v>
      </c>
      <c r="P40" s="155">
        <v>117.585306309611</v>
      </c>
      <c r="Q40" s="152"/>
      <c r="R40" s="156">
        <v>113.616763838664</v>
      </c>
      <c r="S40" s="135"/>
      <c r="T40" s="127">
        <v>30.686414550621102</v>
      </c>
      <c r="U40" s="128">
        <v>6.6806024574380496</v>
      </c>
      <c r="V40" s="128">
        <v>6.2349006871024901</v>
      </c>
      <c r="W40" s="128">
        <v>7.4711691117284396</v>
      </c>
      <c r="X40" s="128">
        <v>5.4534750439458097</v>
      </c>
      <c r="Y40" s="129">
        <v>10.3810629955974</v>
      </c>
      <c r="Z40" s="130"/>
      <c r="AA40" s="131">
        <v>4.5247274897854997</v>
      </c>
      <c r="AB40" s="132">
        <v>4.33608977074074</v>
      </c>
      <c r="AC40" s="133">
        <v>4.4353675175724101</v>
      </c>
      <c r="AD40" s="130"/>
      <c r="AE40" s="134">
        <v>8.5065648539133001</v>
      </c>
      <c r="AF40" s="29"/>
      <c r="AG40" s="149">
        <v>103.13660434328099</v>
      </c>
      <c r="AH40" s="150">
        <v>109.054969604863</v>
      </c>
      <c r="AI40" s="150">
        <v>112.189964256255</v>
      </c>
      <c r="AJ40" s="150">
        <v>112.14591838589401</v>
      </c>
      <c r="AK40" s="150">
        <v>111.082794131656</v>
      </c>
      <c r="AL40" s="151">
        <v>109.802567410281</v>
      </c>
      <c r="AM40" s="152"/>
      <c r="AN40" s="153">
        <v>125.373109745234</v>
      </c>
      <c r="AO40" s="154">
        <v>128.33603094974899</v>
      </c>
      <c r="AP40" s="155">
        <v>126.889049897768</v>
      </c>
      <c r="AQ40" s="152"/>
      <c r="AR40" s="156">
        <v>115.071990286703</v>
      </c>
      <c r="AS40" s="135"/>
      <c r="AT40" s="127">
        <v>0.326241575212943</v>
      </c>
      <c r="AU40" s="128">
        <v>5.6317976157250396</v>
      </c>
      <c r="AV40" s="128">
        <v>6.9898992312289199</v>
      </c>
      <c r="AW40" s="128">
        <v>4.1746738472609799</v>
      </c>
      <c r="AX40" s="128">
        <v>-4.7486459740394098</v>
      </c>
      <c r="AY40" s="129">
        <v>2.4486634978047599</v>
      </c>
      <c r="AZ40" s="130"/>
      <c r="BA40" s="131">
        <v>2.99504353341367</v>
      </c>
      <c r="BB40" s="132">
        <v>-0.42192191657355999</v>
      </c>
      <c r="BC40" s="133">
        <v>1.18094164650331</v>
      </c>
      <c r="BD40" s="130"/>
      <c r="BE40" s="134">
        <v>2.1079226965324498</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7">
        <v>111.201078269094</v>
      </c>
      <c r="H41" s="152">
        <v>108.702666960546</v>
      </c>
      <c r="I41" s="152">
        <v>110.765716057036</v>
      </c>
      <c r="J41" s="152">
        <v>109.38248277146501</v>
      </c>
      <c r="K41" s="152">
        <v>115.97499999999999</v>
      </c>
      <c r="L41" s="158">
        <v>111.288187247713</v>
      </c>
      <c r="M41" s="152"/>
      <c r="N41" s="159">
        <v>239.80223898983601</v>
      </c>
      <c r="O41" s="160">
        <v>241.55125490195999</v>
      </c>
      <c r="P41" s="161">
        <v>240.68580920451001</v>
      </c>
      <c r="Q41" s="152"/>
      <c r="R41" s="162">
        <v>156.692561092989</v>
      </c>
      <c r="S41" s="135"/>
      <c r="T41" s="136">
        <v>10.9674265802834</v>
      </c>
      <c r="U41" s="130">
        <v>1.2675356549722301</v>
      </c>
      <c r="V41" s="130">
        <v>2.7076742786738199</v>
      </c>
      <c r="W41" s="130">
        <v>1.7300603519872499</v>
      </c>
      <c r="X41" s="130">
        <v>5.1647006994789297</v>
      </c>
      <c r="Y41" s="137">
        <v>4.0496129923582496</v>
      </c>
      <c r="Z41" s="130"/>
      <c r="AA41" s="138">
        <v>65.2416984022111</v>
      </c>
      <c r="AB41" s="139">
        <v>66.215069766287996</v>
      </c>
      <c r="AC41" s="140">
        <v>65.734253701540794</v>
      </c>
      <c r="AD41" s="130"/>
      <c r="AE41" s="141">
        <v>30.845529663394402</v>
      </c>
      <c r="AF41" s="30"/>
      <c r="AG41" s="157">
        <v>113.6956236466</v>
      </c>
      <c r="AH41" s="152">
        <v>116.60730989608599</v>
      </c>
      <c r="AI41" s="152">
        <v>118.069455147928</v>
      </c>
      <c r="AJ41" s="152">
        <v>121.89390264963799</v>
      </c>
      <c r="AK41" s="152">
        <v>141.516938452056</v>
      </c>
      <c r="AL41" s="158">
        <v>122.89111430968001</v>
      </c>
      <c r="AM41" s="152"/>
      <c r="AN41" s="159">
        <v>190.58458439146401</v>
      </c>
      <c r="AO41" s="160">
        <v>190.04484320954799</v>
      </c>
      <c r="AP41" s="161">
        <v>190.315092803461</v>
      </c>
      <c r="AQ41" s="152"/>
      <c r="AR41" s="162">
        <v>145.43365412436501</v>
      </c>
      <c r="AS41" s="135"/>
      <c r="AT41" s="136">
        <v>7.0472340315851802</v>
      </c>
      <c r="AU41" s="130">
        <v>6.59785063643589</v>
      </c>
      <c r="AV41" s="130">
        <v>7.7455907474474497</v>
      </c>
      <c r="AW41" s="130">
        <v>5.43215277638628</v>
      </c>
      <c r="AX41" s="130">
        <v>5.73481123590782</v>
      </c>
      <c r="AY41" s="137">
        <v>6.3064596358826499</v>
      </c>
      <c r="AZ41" s="130"/>
      <c r="BA41" s="138">
        <v>34.3795311040965</v>
      </c>
      <c r="BB41" s="139">
        <v>36.411375155807299</v>
      </c>
      <c r="BC41" s="140">
        <v>35.404200530184298</v>
      </c>
      <c r="BD41" s="130"/>
      <c r="BE41" s="141">
        <v>17.5261916593637</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7">
        <v>82.5531671554252</v>
      </c>
      <c r="H42" s="152">
        <v>87.102630922693194</v>
      </c>
      <c r="I42" s="152">
        <v>90.377447058823506</v>
      </c>
      <c r="J42" s="152">
        <v>90.194338319907899</v>
      </c>
      <c r="K42" s="152">
        <v>89.366898263027196</v>
      </c>
      <c r="L42" s="158">
        <v>88.148416063856303</v>
      </c>
      <c r="M42" s="152"/>
      <c r="N42" s="159">
        <v>99.361047619047596</v>
      </c>
      <c r="O42" s="160">
        <v>103.534852579852</v>
      </c>
      <c r="P42" s="161">
        <v>101.415145102781</v>
      </c>
      <c r="Q42" s="152"/>
      <c r="R42" s="162">
        <v>92.023247395373403</v>
      </c>
      <c r="S42" s="135"/>
      <c r="T42" s="136">
        <v>-2.9490831812933802</v>
      </c>
      <c r="U42" s="130">
        <v>0.331886708151927</v>
      </c>
      <c r="V42" s="130">
        <v>3.4369347164072499</v>
      </c>
      <c r="W42" s="130">
        <v>5.1363388248602302</v>
      </c>
      <c r="X42" s="130">
        <v>3.1078341815189701</v>
      </c>
      <c r="Y42" s="137">
        <v>2.02087112203162</v>
      </c>
      <c r="Z42" s="130"/>
      <c r="AA42" s="138">
        <v>2.9701705502701699</v>
      </c>
      <c r="AB42" s="139">
        <v>8.40983498594316</v>
      </c>
      <c r="AC42" s="140">
        <v>5.6375100883454401</v>
      </c>
      <c r="AD42" s="130"/>
      <c r="AE42" s="141">
        <v>3.2443318982531899</v>
      </c>
      <c r="AF42" s="30"/>
      <c r="AG42" s="157">
        <v>85.935944940476105</v>
      </c>
      <c r="AH42" s="152">
        <v>92.319348214285696</v>
      </c>
      <c r="AI42" s="152">
        <v>93.173952525531305</v>
      </c>
      <c r="AJ42" s="152">
        <v>91.918762306610404</v>
      </c>
      <c r="AK42" s="152">
        <v>91.869032644504301</v>
      </c>
      <c r="AL42" s="158">
        <v>91.293689103531506</v>
      </c>
      <c r="AM42" s="152"/>
      <c r="AN42" s="159">
        <v>101.347750883872</v>
      </c>
      <c r="AO42" s="160">
        <v>102.432421227197</v>
      </c>
      <c r="AP42" s="161">
        <v>101.88569979437899</v>
      </c>
      <c r="AQ42" s="152"/>
      <c r="AR42" s="162">
        <v>94.532109807208698</v>
      </c>
      <c r="AS42" s="135"/>
      <c r="AT42" s="136">
        <v>0.90584375048313903</v>
      </c>
      <c r="AU42" s="130">
        <v>5.0447369299468203</v>
      </c>
      <c r="AV42" s="130">
        <v>5.1391950123538903</v>
      </c>
      <c r="AW42" s="130">
        <v>3.6966280655980701</v>
      </c>
      <c r="AX42" s="130">
        <v>2.1586803332284998</v>
      </c>
      <c r="AY42" s="137">
        <v>3.5057507747571299</v>
      </c>
      <c r="AZ42" s="130"/>
      <c r="BA42" s="138">
        <v>1.0167663008689201</v>
      </c>
      <c r="BB42" s="139">
        <v>2.1645946610076701</v>
      </c>
      <c r="BC42" s="140">
        <v>1.58597071272312</v>
      </c>
      <c r="BD42" s="130"/>
      <c r="BE42" s="141">
        <v>2.95355413895299</v>
      </c>
      <c r="BF42" s="76"/>
      <c r="BG42" s="76"/>
      <c r="BH42" s="76"/>
      <c r="BI42" s="76"/>
      <c r="BJ42" s="76"/>
      <c r="BK42" s="76"/>
      <c r="BL42" s="76"/>
    </row>
    <row r="43" spans="1:64" x14ac:dyDescent="0.2">
      <c r="A43" s="22" t="s">
        <v>86</v>
      </c>
      <c r="B43" s="3" t="str">
        <f t="shared" si="0"/>
        <v>Virginia Mountains</v>
      </c>
      <c r="C43" s="3"/>
      <c r="D43" s="25" t="s">
        <v>16</v>
      </c>
      <c r="E43" s="28" t="s">
        <v>17</v>
      </c>
      <c r="F43" s="3"/>
      <c r="G43" s="157">
        <v>125.339276859504</v>
      </c>
      <c r="H43" s="152">
        <v>115.378392857142</v>
      </c>
      <c r="I43" s="152">
        <v>107.317353896103</v>
      </c>
      <c r="J43" s="152">
        <v>121.190135895032</v>
      </c>
      <c r="K43" s="152">
        <v>125.723667201466</v>
      </c>
      <c r="L43" s="158">
        <v>119.334959537572</v>
      </c>
      <c r="M43" s="152"/>
      <c r="N43" s="159">
        <v>173.95583933308001</v>
      </c>
      <c r="O43" s="160">
        <v>181.74914945321899</v>
      </c>
      <c r="P43" s="161">
        <v>178.022988495334</v>
      </c>
      <c r="Q43" s="152"/>
      <c r="R43" s="162">
        <v>140.27816609555799</v>
      </c>
      <c r="S43" s="135"/>
      <c r="T43" s="136">
        <v>28.1211230607129</v>
      </c>
      <c r="U43" s="130">
        <v>14.461467042657301</v>
      </c>
      <c r="V43" s="130">
        <v>2.4346637168681302</v>
      </c>
      <c r="W43" s="130">
        <v>12.5456570504385</v>
      </c>
      <c r="X43" s="130">
        <v>16.752323366003999</v>
      </c>
      <c r="Y43" s="137">
        <v>14.4324907140231</v>
      </c>
      <c r="Z43" s="130"/>
      <c r="AA43" s="138">
        <v>32.001406719592701</v>
      </c>
      <c r="AB43" s="139">
        <v>36.2239662287163</v>
      </c>
      <c r="AC43" s="140">
        <v>34.310895731920503</v>
      </c>
      <c r="AD43" s="130"/>
      <c r="AE43" s="141">
        <v>23.2463308078542</v>
      </c>
      <c r="AF43" s="31"/>
      <c r="AG43" s="157">
        <v>126.10894146699501</v>
      </c>
      <c r="AH43" s="152">
        <v>121.584077786447</v>
      </c>
      <c r="AI43" s="152">
        <v>122.703535393705</v>
      </c>
      <c r="AJ43" s="152">
        <v>128.228436867341</v>
      </c>
      <c r="AK43" s="152">
        <v>136.853189523959</v>
      </c>
      <c r="AL43" s="158">
        <v>127.362687064282</v>
      </c>
      <c r="AM43" s="152"/>
      <c r="AN43" s="159">
        <v>166.97741480558699</v>
      </c>
      <c r="AO43" s="160">
        <v>171.271425741721</v>
      </c>
      <c r="AP43" s="161">
        <v>169.159419925165</v>
      </c>
      <c r="AQ43" s="152"/>
      <c r="AR43" s="162">
        <v>141.749615500489</v>
      </c>
      <c r="AS43" s="135"/>
      <c r="AT43" s="136">
        <v>19.956894021942801</v>
      </c>
      <c r="AU43" s="130">
        <v>12.019192395327</v>
      </c>
      <c r="AV43" s="130">
        <v>10.149998866181599</v>
      </c>
      <c r="AW43" s="130">
        <v>12.1596272751929</v>
      </c>
      <c r="AX43" s="130">
        <v>12.6664056585502</v>
      </c>
      <c r="AY43" s="137">
        <v>13.047073356195501</v>
      </c>
      <c r="AZ43" s="130"/>
      <c r="BA43" s="138">
        <v>22.789151250612999</v>
      </c>
      <c r="BB43" s="139">
        <v>21.347855519623302</v>
      </c>
      <c r="BC43" s="140">
        <v>22.105021695767501</v>
      </c>
      <c r="BD43" s="130"/>
      <c r="BE43" s="141">
        <v>17.125099098883499</v>
      </c>
      <c r="BF43" s="76"/>
      <c r="BG43" s="76"/>
      <c r="BH43" s="76"/>
      <c r="BI43" s="76"/>
      <c r="BJ43" s="76"/>
      <c r="BK43" s="76"/>
      <c r="BL43" s="76"/>
    </row>
    <row r="44" spans="1:64" x14ac:dyDescent="0.2">
      <c r="A44" s="86" t="s">
        <v>111</v>
      </c>
      <c r="B44" s="3" t="s">
        <v>117</v>
      </c>
      <c r="D44" s="25" t="s">
        <v>16</v>
      </c>
      <c r="E44" s="28" t="s">
        <v>17</v>
      </c>
      <c r="G44" s="157">
        <v>303.16587177482398</v>
      </c>
      <c r="H44" s="152">
        <v>282.43803174603102</v>
      </c>
      <c r="I44" s="152">
        <v>263.20748031495998</v>
      </c>
      <c r="J44" s="152">
        <v>273.66176646706498</v>
      </c>
      <c r="K44" s="152">
        <v>310.31617972554199</v>
      </c>
      <c r="L44" s="158">
        <v>286.33940206416798</v>
      </c>
      <c r="M44" s="152"/>
      <c r="N44" s="159">
        <v>379.42343627664201</v>
      </c>
      <c r="O44" s="160">
        <v>388.539824961948</v>
      </c>
      <c r="P44" s="161">
        <v>384.28600365333801</v>
      </c>
      <c r="Q44" s="152"/>
      <c r="R44" s="162">
        <v>321.20558991402299</v>
      </c>
      <c r="S44" s="135"/>
      <c r="T44" s="136">
        <v>5.2610043661181303</v>
      </c>
      <c r="U44" s="130">
        <v>-5.0665563803562303</v>
      </c>
      <c r="V44" s="130">
        <v>-12.9651959622568</v>
      </c>
      <c r="W44" s="130">
        <v>-8.8396136906572007</v>
      </c>
      <c r="X44" s="130">
        <v>-4.15232382719892</v>
      </c>
      <c r="Y44" s="137">
        <v>-5.5199009100063501</v>
      </c>
      <c r="Z44" s="130"/>
      <c r="AA44" s="138">
        <v>-3.65001538949257</v>
      </c>
      <c r="AB44" s="139">
        <v>-0.58390608889983397</v>
      </c>
      <c r="AC44" s="140">
        <v>-2.0384564506548002</v>
      </c>
      <c r="AD44" s="130"/>
      <c r="AE44" s="141">
        <v>-3.7824885600312599</v>
      </c>
      <c r="AG44" s="157">
        <v>324.60709781843701</v>
      </c>
      <c r="AH44" s="152">
        <v>317.63810284919998</v>
      </c>
      <c r="AI44" s="152">
        <v>324.31651320025702</v>
      </c>
      <c r="AJ44" s="152">
        <v>320.79921625221999</v>
      </c>
      <c r="AK44" s="152">
        <v>341.76662731255999</v>
      </c>
      <c r="AL44" s="158">
        <v>325.64310281213699</v>
      </c>
      <c r="AM44" s="152"/>
      <c r="AN44" s="159">
        <v>414.16815494286601</v>
      </c>
      <c r="AO44" s="160">
        <v>411.26340770404198</v>
      </c>
      <c r="AP44" s="161">
        <v>412.64695910520697</v>
      </c>
      <c r="AQ44" s="152"/>
      <c r="AR44" s="162">
        <v>353.60783013417199</v>
      </c>
      <c r="AS44" s="135"/>
      <c r="AT44" s="136">
        <v>7.5569418953016303</v>
      </c>
      <c r="AU44" s="130">
        <v>4.0098339143531501</v>
      </c>
      <c r="AV44" s="130">
        <v>5.2100999554139404</v>
      </c>
      <c r="AW44" s="130">
        <v>5.0278031810808299</v>
      </c>
      <c r="AX44" s="130">
        <v>2.4988885310042099</v>
      </c>
      <c r="AY44" s="137">
        <v>4.4588244440084104</v>
      </c>
      <c r="AZ44" s="130"/>
      <c r="BA44" s="138">
        <v>6.6498196389093298</v>
      </c>
      <c r="BB44" s="139">
        <v>5.7240583207338602</v>
      </c>
      <c r="BC44" s="140">
        <v>6.1656705450294602</v>
      </c>
      <c r="BD44" s="130"/>
      <c r="BE44" s="141">
        <v>4.6398361916332904</v>
      </c>
    </row>
    <row r="45" spans="1:64" x14ac:dyDescent="0.2">
      <c r="A45" s="86" t="s">
        <v>112</v>
      </c>
      <c r="B45" s="3" t="s">
        <v>118</v>
      </c>
      <c r="D45" s="25" t="s">
        <v>16</v>
      </c>
      <c r="E45" s="28" t="s">
        <v>17</v>
      </c>
      <c r="G45" s="157">
        <v>167.367097548857</v>
      </c>
      <c r="H45" s="152">
        <v>170.48253432835801</v>
      </c>
      <c r="I45" s="152">
        <v>176.21124460342901</v>
      </c>
      <c r="J45" s="152">
        <v>182.95994360523599</v>
      </c>
      <c r="K45" s="152">
        <v>177.795839230539</v>
      </c>
      <c r="L45" s="158">
        <v>175.99387301509501</v>
      </c>
      <c r="M45" s="152"/>
      <c r="N45" s="159">
        <v>189.19496256157601</v>
      </c>
      <c r="O45" s="160">
        <v>198.80044063528899</v>
      </c>
      <c r="P45" s="161">
        <v>194.03898319984299</v>
      </c>
      <c r="Q45" s="152"/>
      <c r="R45" s="162">
        <v>182.02304337184199</v>
      </c>
      <c r="S45" s="135"/>
      <c r="T45" s="136">
        <v>-1.8407838885524399</v>
      </c>
      <c r="U45" s="130">
        <v>-9.4262493496924193</v>
      </c>
      <c r="V45" s="130">
        <v>-10.8081233037129</v>
      </c>
      <c r="W45" s="130">
        <v>-5.4121370767125896</v>
      </c>
      <c r="X45" s="130">
        <v>1.4520852152220101</v>
      </c>
      <c r="Y45" s="137">
        <v>-5.5315997289926901</v>
      </c>
      <c r="Z45" s="130"/>
      <c r="AA45" s="138">
        <v>-4.0358745063194403</v>
      </c>
      <c r="AB45" s="139">
        <v>2.1976794005068099</v>
      </c>
      <c r="AC45" s="140">
        <v>-0.92333612242726104</v>
      </c>
      <c r="AD45" s="130"/>
      <c r="AE45" s="141">
        <v>-3.8369616612826301</v>
      </c>
      <c r="AG45" s="157">
        <v>191.43371271165799</v>
      </c>
      <c r="AH45" s="152">
        <v>209.136801950398</v>
      </c>
      <c r="AI45" s="152">
        <v>222.17002461309801</v>
      </c>
      <c r="AJ45" s="152">
        <v>217.387466635143</v>
      </c>
      <c r="AK45" s="152">
        <v>200.444165915355</v>
      </c>
      <c r="AL45" s="158">
        <v>209.274294433568</v>
      </c>
      <c r="AM45" s="152"/>
      <c r="AN45" s="159">
        <v>205.003154231959</v>
      </c>
      <c r="AO45" s="160">
        <v>209.80562929773399</v>
      </c>
      <c r="AP45" s="161">
        <v>207.453457666562</v>
      </c>
      <c r="AQ45" s="152"/>
      <c r="AR45" s="162">
        <v>208.71737006433099</v>
      </c>
      <c r="AS45" s="135"/>
      <c r="AT45" s="136">
        <v>8.8899605420153094</v>
      </c>
      <c r="AU45" s="130">
        <v>7.1955519851595602</v>
      </c>
      <c r="AV45" s="130">
        <v>8.2749025450416092</v>
      </c>
      <c r="AW45" s="130">
        <v>6.7318009059503803</v>
      </c>
      <c r="AX45" s="130">
        <v>5.5328515956734199</v>
      </c>
      <c r="AY45" s="137">
        <v>7.1498199403410396</v>
      </c>
      <c r="AZ45" s="130"/>
      <c r="BA45" s="138">
        <v>4.7788999380105803</v>
      </c>
      <c r="BB45" s="139">
        <v>5.6915222527024998</v>
      </c>
      <c r="BC45" s="140">
        <v>5.2550024531782098</v>
      </c>
      <c r="BD45" s="130"/>
      <c r="BE45" s="141">
        <v>6.5607499063984802</v>
      </c>
    </row>
    <row r="46" spans="1:64" x14ac:dyDescent="0.2">
      <c r="A46" s="86" t="s">
        <v>113</v>
      </c>
      <c r="B46" s="3" t="s">
        <v>119</v>
      </c>
      <c r="D46" s="25" t="s">
        <v>16</v>
      </c>
      <c r="E46" s="28" t="s">
        <v>17</v>
      </c>
      <c r="G46" s="157">
        <v>127.66000454634001</v>
      </c>
      <c r="H46" s="152">
        <v>132.10114257414199</v>
      </c>
      <c r="I46" s="152">
        <v>138.589754638242</v>
      </c>
      <c r="J46" s="152">
        <v>139.28380398529001</v>
      </c>
      <c r="K46" s="152">
        <v>136.06135206553299</v>
      </c>
      <c r="L46" s="158">
        <v>135.33396992114899</v>
      </c>
      <c r="M46" s="152"/>
      <c r="N46" s="159">
        <v>156.580363027197</v>
      </c>
      <c r="O46" s="160">
        <v>157.35182281251099</v>
      </c>
      <c r="P46" s="161">
        <v>156.974517957318</v>
      </c>
      <c r="Q46" s="152"/>
      <c r="R46" s="162">
        <v>142.797105987474</v>
      </c>
      <c r="S46" s="135"/>
      <c r="T46" s="136">
        <v>-3.2937406234384801</v>
      </c>
      <c r="U46" s="130">
        <v>-6.8954057720318902</v>
      </c>
      <c r="V46" s="130">
        <v>-6.9716748728792997</v>
      </c>
      <c r="W46" s="130">
        <v>-4.0481845520686797</v>
      </c>
      <c r="X46" s="130">
        <v>0.30862814489357199</v>
      </c>
      <c r="Y46" s="137">
        <v>-4.2926948294291298</v>
      </c>
      <c r="Z46" s="130"/>
      <c r="AA46" s="138">
        <v>0.70357206563941899</v>
      </c>
      <c r="AB46" s="139">
        <v>-0.14172873899720501</v>
      </c>
      <c r="AC46" s="140">
        <v>0.280412533978943</v>
      </c>
      <c r="AD46" s="130"/>
      <c r="AE46" s="141">
        <v>-2.5576116938373499</v>
      </c>
      <c r="AG46" s="157">
        <v>142.434048232994</v>
      </c>
      <c r="AH46" s="152">
        <v>151.60578451668599</v>
      </c>
      <c r="AI46" s="152">
        <v>159.813907357115</v>
      </c>
      <c r="AJ46" s="152">
        <v>156.726167465917</v>
      </c>
      <c r="AK46" s="152">
        <v>149.33560379132399</v>
      </c>
      <c r="AL46" s="158">
        <v>152.54826484252001</v>
      </c>
      <c r="AM46" s="152"/>
      <c r="AN46" s="159">
        <v>160.60983841039101</v>
      </c>
      <c r="AO46" s="160">
        <v>162.02027503920601</v>
      </c>
      <c r="AP46" s="161">
        <v>161.333530828992</v>
      </c>
      <c r="AQ46" s="152"/>
      <c r="AR46" s="162">
        <v>155.36954567022801</v>
      </c>
      <c r="AS46" s="135"/>
      <c r="AT46" s="136">
        <v>3.6996268709375499</v>
      </c>
      <c r="AU46" s="130">
        <v>3.5312258304684798</v>
      </c>
      <c r="AV46" s="130">
        <v>4.2406561394638498</v>
      </c>
      <c r="AW46" s="130">
        <v>3.3879118388830101</v>
      </c>
      <c r="AX46" s="130">
        <v>2.6040464708581901</v>
      </c>
      <c r="AY46" s="137">
        <v>3.44823720423005</v>
      </c>
      <c r="AZ46" s="130"/>
      <c r="BA46" s="138">
        <v>2.0691408961914202</v>
      </c>
      <c r="BB46" s="139">
        <v>1.58892366474784</v>
      </c>
      <c r="BC46" s="140">
        <v>1.8253851142767701</v>
      </c>
      <c r="BD46" s="130"/>
      <c r="BE46" s="141">
        <v>2.8223045512053599</v>
      </c>
    </row>
    <row r="47" spans="1:64" x14ac:dyDescent="0.2">
      <c r="A47" s="86" t="s">
        <v>114</v>
      </c>
      <c r="B47" s="3" t="s">
        <v>120</v>
      </c>
      <c r="D47" s="25" t="s">
        <v>16</v>
      </c>
      <c r="E47" s="28" t="s">
        <v>17</v>
      </c>
      <c r="G47" s="157">
        <v>107.145602683287</v>
      </c>
      <c r="H47" s="152">
        <v>109.160541697349</v>
      </c>
      <c r="I47" s="152">
        <v>111.273824344489</v>
      </c>
      <c r="J47" s="152">
        <v>112.25795704314901</v>
      </c>
      <c r="K47" s="152">
        <v>113.691445263278</v>
      </c>
      <c r="L47" s="158">
        <v>110.970682398891</v>
      </c>
      <c r="M47" s="152"/>
      <c r="N47" s="159">
        <v>142.15068762923801</v>
      </c>
      <c r="O47" s="160">
        <v>143.63626544565</v>
      </c>
      <c r="P47" s="161">
        <v>142.91038057511199</v>
      </c>
      <c r="Q47" s="152"/>
      <c r="R47" s="162">
        <v>122.122124251077</v>
      </c>
      <c r="S47" s="135"/>
      <c r="T47" s="136">
        <v>-5.3216847019599403E-2</v>
      </c>
      <c r="U47" s="130">
        <v>-0.96351144785989895</v>
      </c>
      <c r="V47" s="130">
        <v>-2.2376063792135001</v>
      </c>
      <c r="W47" s="130">
        <v>-1.58653356762016</v>
      </c>
      <c r="X47" s="130">
        <v>0.73077086910240696</v>
      </c>
      <c r="Y47" s="137">
        <v>-0.84466893676919597</v>
      </c>
      <c r="Z47" s="130"/>
      <c r="AA47" s="138">
        <v>-0.57736331390680895</v>
      </c>
      <c r="AB47" s="139">
        <v>1.4308387687534201</v>
      </c>
      <c r="AC47" s="140">
        <v>0.43498684902255202</v>
      </c>
      <c r="AD47" s="130"/>
      <c r="AE47" s="141">
        <v>-0.26316745492091298</v>
      </c>
      <c r="AG47" s="157">
        <v>112.59079635006201</v>
      </c>
      <c r="AH47" s="152">
        <v>116.707587200188</v>
      </c>
      <c r="AI47" s="152">
        <v>121.636152085521</v>
      </c>
      <c r="AJ47" s="152">
        <v>121.36772122972801</v>
      </c>
      <c r="AK47" s="152">
        <v>120.97838354884701</v>
      </c>
      <c r="AL47" s="158">
        <v>118.974701227099</v>
      </c>
      <c r="AM47" s="152"/>
      <c r="AN47" s="159">
        <v>145.75680013697399</v>
      </c>
      <c r="AO47" s="160">
        <v>147.05082007083399</v>
      </c>
      <c r="AP47" s="161">
        <v>146.41891442571301</v>
      </c>
      <c r="AQ47" s="152"/>
      <c r="AR47" s="162">
        <v>128.02794869887001</v>
      </c>
      <c r="AS47" s="135"/>
      <c r="AT47" s="136">
        <v>2.63228200066958</v>
      </c>
      <c r="AU47" s="130">
        <v>3.10284147486994</v>
      </c>
      <c r="AV47" s="130">
        <v>4.7132960410836597</v>
      </c>
      <c r="AW47" s="130">
        <v>3.6516830159307201</v>
      </c>
      <c r="AX47" s="130">
        <v>1.3687386430506201</v>
      </c>
      <c r="AY47" s="137">
        <v>3.0643797995544002</v>
      </c>
      <c r="AZ47" s="130"/>
      <c r="BA47" s="138">
        <v>2.1301441002521502</v>
      </c>
      <c r="BB47" s="139">
        <v>1.93497935114165</v>
      </c>
      <c r="BC47" s="140">
        <v>2.0326285025776398</v>
      </c>
      <c r="BD47" s="130"/>
      <c r="BE47" s="141">
        <v>2.5725550045254</v>
      </c>
    </row>
    <row r="48" spans="1:64" x14ac:dyDescent="0.2">
      <c r="A48" s="86" t="s">
        <v>115</v>
      </c>
      <c r="B48" s="3" t="s">
        <v>121</v>
      </c>
      <c r="D48" s="25" t="s">
        <v>16</v>
      </c>
      <c r="E48" s="28" t="s">
        <v>17</v>
      </c>
      <c r="G48" s="157">
        <v>81.382692272602796</v>
      </c>
      <c r="H48" s="152">
        <v>81.295872333248994</v>
      </c>
      <c r="I48" s="152">
        <v>82.646115519921395</v>
      </c>
      <c r="J48" s="152">
        <v>83.367556162246402</v>
      </c>
      <c r="K48" s="152">
        <v>83.885672845730198</v>
      </c>
      <c r="L48" s="158">
        <v>82.569901902692706</v>
      </c>
      <c r="M48" s="152"/>
      <c r="N48" s="159">
        <v>103.441604544824</v>
      </c>
      <c r="O48" s="160">
        <v>106.834015131578</v>
      </c>
      <c r="P48" s="161">
        <v>105.181654518458</v>
      </c>
      <c r="Q48" s="152"/>
      <c r="R48" s="162">
        <v>89.983074565770494</v>
      </c>
      <c r="S48" s="135"/>
      <c r="T48" s="136">
        <v>1.03923874480219</v>
      </c>
      <c r="U48" s="130">
        <v>-0.36940131315501401</v>
      </c>
      <c r="V48" s="130">
        <v>0.46929470234024701</v>
      </c>
      <c r="W48" s="130">
        <v>0.83730055636938505</v>
      </c>
      <c r="X48" s="130">
        <v>-0.86432159639628003</v>
      </c>
      <c r="Y48" s="137">
        <v>0.20041864422273201</v>
      </c>
      <c r="Z48" s="130"/>
      <c r="AA48" s="138">
        <v>3.2226163003392001</v>
      </c>
      <c r="AB48" s="139">
        <v>6.9459343551309303</v>
      </c>
      <c r="AC48" s="140">
        <v>5.1239998369388298</v>
      </c>
      <c r="AD48" s="130"/>
      <c r="AE48" s="141">
        <v>2.0253405216119802</v>
      </c>
      <c r="AG48" s="157">
        <v>82.8059336918339</v>
      </c>
      <c r="AH48" s="152">
        <v>84.361134105960204</v>
      </c>
      <c r="AI48" s="152">
        <v>87.090985857757701</v>
      </c>
      <c r="AJ48" s="152">
        <v>87.284526578224202</v>
      </c>
      <c r="AK48" s="152">
        <v>87.763092239901098</v>
      </c>
      <c r="AL48" s="158">
        <v>85.978102944404</v>
      </c>
      <c r="AM48" s="152"/>
      <c r="AN48" s="159">
        <v>104.74409849929501</v>
      </c>
      <c r="AO48" s="160">
        <v>106.92246979032301</v>
      </c>
      <c r="AP48" s="161">
        <v>105.855454287013</v>
      </c>
      <c r="AQ48" s="152"/>
      <c r="AR48" s="162">
        <v>92.370565343795704</v>
      </c>
      <c r="AS48" s="135"/>
      <c r="AT48" s="136">
        <v>0.80918731232431296</v>
      </c>
      <c r="AU48" s="130">
        <v>1.27716713119985</v>
      </c>
      <c r="AV48" s="130">
        <v>3.6837575625708698</v>
      </c>
      <c r="AW48" s="130">
        <v>2.9670010111387501</v>
      </c>
      <c r="AX48" s="130">
        <v>1.09717372011397</v>
      </c>
      <c r="AY48" s="137">
        <v>2.0008631262495</v>
      </c>
      <c r="AZ48" s="130"/>
      <c r="BA48" s="138">
        <v>3.03943660238179</v>
      </c>
      <c r="BB48" s="139">
        <v>2.80792889155811</v>
      </c>
      <c r="BC48" s="140">
        <v>2.9217562243427402</v>
      </c>
      <c r="BD48" s="130"/>
      <c r="BE48" s="141">
        <v>2.2449623891726498</v>
      </c>
    </row>
    <row r="49" spans="1:57" x14ac:dyDescent="0.2">
      <c r="A49" s="87" t="s">
        <v>116</v>
      </c>
      <c r="B49" s="3" t="s">
        <v>122</v>
      </c>
      <c r="D49" s="25" t="s">
        <v>16</v>
      </c>
      <c r="E49" s="28" t="s">
        <v>17</v>
      </c>
      <c r="G49" s="163">
        <v>62.9756660345789</v>
      </c>
      <c r="H49" s="164">
        <v>61.696108280833499</v>
      </c>
      <c r="I49" s="164">
        <v>62.153780854996398</v>
      </c>
      <c r="J49" s="164">
        <v>62.162091684496602</v>
      </c>
      <c r="K49" s="164">
        <v>62.815606778492601</v>
      </c>
      <c r="L49" s="165">
        <v>62.360303681732802</v>
      </c>
      <c r="M49" s="152"/>
      <c r="N49" s="166">
        <v>73.860877243766595</v>
      </c>
      <c r="O49" s="167">
        <v>77.0141090211132</v>
      </c>
      <c r="P49" s="168">
        <v>75.472565131336907</v>
      </c>
      <c r="Q49" s="152"/>
      <c r="R49" s="169">
        <v>66.641046378041594</v>
      </c>
      <c r="S49" s="135"/>
      <c r="T49" s="142">
        <v>1.08040869606211</v>
      </c>
      <c r="U49" s="143">
        <v>7.2301522425078701E-2</v>
      </c>
      <c r="V49" s="143">
        <v>-0.23335019192641099</v>
      </c>
      <c r="W49" s="143">
        <v>-0.50219738646693501</v>
      </c>
      <c r="X49" s="143">
        <v>-0.54687729667059604</v>
      </c>
      <c r="Y49" s="144">
        <v>-4.4501205086145502E-2</v>
      </c>
      <c r="Z49" s="130"/>
      <c r="AA49" s="145">
        <v>0.19054800745412201</v>
      </c>
      <c r="AB49" s="146">
        <v>3.4831036836801301</v>
      </c>
      <c r="AC49" s="147">
        <v>1.89440230065129</v>
      </c>
      <c r="AD49" s="130"/>
      <c r="AE49" s="148">
        <v>0.60155177042183905</v>
      </c>
      <c r="AG49" s="163">
        <v>62.765125630309299</v>
      </c>
      <c r="AH49" s="164">
        <v>62.429938012136198</v>
      </c>
      <c r="AI49" s="164">
        <v>62.823395491414203</v>
      </c>
      <c r="AJ49" s="164">
        <v>62.868820004744002</v>
      </c>
      <c r="AK49" s="164">
        <v>64.686465240027005</v>
      </c>
      <c r="AL49" s="165">
        <v>63.140177293779097</v>
      </c>
      <c r="AM49" s="152"/>
      <c r="AN49" s="166">
        <v>75.685348372593694</v>
      </c>
      <c r="AO49" s="167">
        <v>77.756560160519498</v>
      </c>
      <c r="AP49" s="168">
        <v>76.738687347299503</v>
      </c>
      <c r="AQ49" s="152"/>
      <c r="AR49" s="169">
        <v>67.6299575597657</v>
      </c>
      <c r="AS49" s="135"/>
      <c r="AT49" s="142">
        <v>-0.45031684363527402</v>
      </c>
      <c r="AU49" s="143">
        <v>-0.40156244674434</v>
      </c>
      <c r="AV49" s="143">
        <v>-0.22602186144365899</v>
      </c>
      <c r="AW49" s="143">
        <v>-0.78692898603310302</v>
      </c>
      <c r="AX49" s="143">
        <v>-0.535791435211183</v>
      </c>
      <c r="AY49" s="144">
        <v>-0.48597691126070303</v>
      </c>
      <c r="AZ49" s="130"/>
      <c r="BA49" s="145">
        <v>-7.1116101468528897E-2</v>
      </c>
      <c r="BB49" s="146">
        <v>0.37139098506718499</v>
      </c>
      <c r="BC49" s="147">
        <v>0.153142178523789</v>
      </c>
      <c r="BD49" s="130"/>
      <c r="BE49" s="148">
        <v>-0.326660808666281</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U33" sqref="U33"/>
      <selection pane="topRight" activeCell="U33" sqref="U33"/>
      <selection pane="bottomLeft" activeCell="U33" sqref="U33"/>
      <selection pane="bottomRight" activeCell="U29" sqref="U29"/>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70.636145095643798</v>
      </c>
      <c r="H6" s="150">
        <v>78.626652500266005</v>
      </c>
      <c r="I6" s="150">
        <v>87.7821213607602</v>
      </c>
      <c r="J6" s="150">
        <v>99.461484505072406</v>
      </c>
      <c r="K6" s="150">
        <v>100.622772850071</v>
      </c>
      <c r="L6" s="151">
        <v>87.4258613885427</v>
      </c>
      <c r="M6" s="152"/>
      <c r="N6" s="153">
        <v>120.546294961047</v>
      </c>
      <c r="O6" s="154">
        <v>126.43573820735401</v>
      </c>
      <c r="P6" s="155">
        <v>123.49104886716501</v>
      </c>
      <c r="Q6" s="152"/>
      <c r="R6" s="156">
        <v>97.730711469574103</v>
      </c>
      <c r="S6" s="135"/>
      <c r="T6" s="127">
        <v>-2.9310442472496598</v>
      </c>
      <c r="U6" s="128">
        <v>-13.330454236323799</v>
      </c>
      <c r="V6" s="128">
        <v>-13.705774822412801</v>
      </c>
      <c r="W6" s="128">
        <v>-2.8666121495001602</v>
      </c>
      <c r="X6" s="128">
        <v>4.6265748182177404</v>
      </c>
      <c r="Y6" s="129">
        <v>-5.7469981582051002</v>
      </c>
      <c r="Z6" s="130"/>
      <c r="AA6" s="131">
        <v>-0.15546492193946501</v>
      </c>
      <c r="AB6" s="132">
        <v>1.38942475361522</v>
      </c>
      <c r="AC6" s="133">
        <v>0.62951109054561505</v>
      </c>
      <c r="AD6" s="130"/>
      <c r="AE6" s="134">
        <v>-3.5399106203759598</v>
      </c>
      <c r="AG6" s="149">
        <v>83.025863026905895</v>
      </c>
      <c r="AH6" s="150">
        <v>95.374467008987494</v>
      </c>
      <c r="AI6" s="150">
        <v>105.23814650397399</v>
      </c>
      <c r="AJ6" s="150">
        <v>103.62631241203</v>
      </c>
      <c r="AK6" s="150">
        <v>100.38353972138</v>
      </c>
      <c r="AL6" s="151">
        <v>97.529563178445997</v>
      </c>
      <c r="AM6" s="152"/>
      <c r="AN6" s="153">
        <v>126.234827484539</v>
      </c>
      <c r="AO6" s="154">
        <v>134.24901552463001</v>
      </c>
      <c r="AP6" s="155">
        <v>130.24195736371499</v>
      </c>
      <c r="AQ6" s="152"/>
      <c r="AR6" s="156">
        <v>106.86547955241301</v>
      </c>
      <c r="AS6" s="135"/>
      <c r="AT6" s="127">
        <v>10.3643077370225</v>
      </c>
      <c r="AU6" s="128">
        <v>6.3335790562984497</v>
      </c>
      <c r="AV6" s="128">
        <v>5.5686196243442598</v>
      </c>
      <c r="AW6" s="128">
        <v>-1.7224814790734599</v>
      </c>
      <c r="AX6" s="128">
        <v>-1.68364928707712</v>
      </c>
      <c r="AY6" s="129">
        <v>3.2887128231420499</v>
      </c>
      <c r="AZ6" s="130"/>
      <c r="BA6" s="131">
        <v>2.7385905306171399</v>
      </c>
      <c r="BB6" s="132">
        <v>4.4048782329826199</v>
      </c>
      <c r="BC6" s="133">
        <v>3.59071292581794</v>
      </c>
      <c r="BD6" s="130"/>
      <c r="BE6" s="134">
        <v>3.3902538703682499</v>
      </c>
    </row>
    <row r="7" spans="1:57" x14ac:dyDescent="0.2">
      <c r="A7" s="20" t="s">
        <v>18</v>
      </c>
      <c r="B7" s="3" t="str">
        <f>TRIM(A7)</f>
        <v>Virginia</v>
      </c>
      <c r="C7" s="10"/>
      <c r="D7" s="24" t="s">
        <v>16</v>
      </c>
      <c r="E7" s="27" t="s">
        <v>17</v>
      </c>
      <c r="F7" s="3"/>
      <c r="G7" s="157">
        <v>51.909698223085499</v>
      </c>
      <c r="H7" s="152">
        <v>57.887843958399699</v>
      </c>
      <c r="I7" s="152">
        <v>67.142263621819893</v>
      </c>
      <c r="J7" s="152">
        <v>78.650806788568801</v>
      </c>
      <c r="K7" s="152">
        <v>78.181728062292606</v>
      </c>
      <c r="L7" s="158">
        <v>66.753020058487905</v>
      </c>
      <c r="M7" s="152"/>
      <c r="N7" s="159">
        <v>99.873427631093804</v>
      </c>
      <c r="O7" s="160">
        <v>106.898816653022</v>
      </c>
      <c r="P7" s="161">
        <v>103.386122142058</v>
      </c>
      <c r="Q7" s="152"/>
      <c r="R7" s="162">
        <v>77.218966609801896</v>
      </c>
      <c r="S7" s="135"/>
      <c r="T7" s="136">
        <v>-7.2833778680499703</v>
      </c>
      <c r="U7" s="130">
        <v>-22.379677046015001</v>
      </c>
      <c r="V7" s="130">
        <v>-20.190647593625801</v>
      </c>
      <c r="W7" s="130">
        <v>-5.5264162847068601</v>
      </c>
      <c r="X7" s="130">
        <v>3.6645934208333002</v>
      </c>
      <c r="Y7" s="137">
        <v>-10.6058820510031</v>
      </c>
      <c r="Z7" s="130"/>
      <c r="AA7" s="138">
        <v>-7.1236658465985103</v>
      </c>
      <c r="AB7" s="139">
        <v>-0.40249724048024099</v>
      </c>
      <c r="AC7" s="140">
        <v>-3.7662558428046</v>
      </c>
      <c r="AD7" s="130"/>
      <c r="AE7" s="141">
        <v>-8.1083212642614608</v>
      </c>
      <c r="AG7" s="157">
        <v>66.130769362832297</v>
      </c>
      <c r="AH7" s="152">
        <v>81.847346361634294</v>
      </c>
      <c r="AI7" s="152">
        <v>94.342066614762203</v>
      </c>
      <c r="AJ7" s="152">
        <v>93.205567114543598</v>
      </c>
      <c r="AK7" s="152">
        <v>85.564079659680104</v>
      </c>
      <c r="AL7" s="158">
        <v>84.217144498408203</v>
      </c>
      <c r="AM7" s="152"/>
      <c r="AN7" s="159">
        <v>107.24105394881499</v>
      </c>
      <c r="AO7" s="160">
        <v>114.094926259947</v>
      </c>
      <c r="AP7" s="161">
        <v>110.667990104381</v>
      </c>
      <c r="AQ7" s="152"/>
      <c r="AR7" s="162">
        <v>91.774852685033395</v>
      </c>
      <c r="AS7" s="135"/>
      <c r="AT7" s="136">
        <v>11.7690795270923</v>
      </c>
      <c r="AU7" s="130">
        <v>7.1485373743720197</v>
      </c>
      <c r="AV7" s="130">
        <v>9.6438307822634108</v>
      </c>
      <c r="AW7" s="130">
        <v>3.19300021572987</v>
      </c>
      <c r="AX7" s="130">
        <v>-5.2318891780385197E-3</v>
      </c>
      <c r="AY7" s="137">
        <v>5.9364641615248201</v>
      </c>
      <c r="AZ7" s="130"/>
      <c r="BA7" s="138">
        <v>0.79851728048655901</v>
      </c>
      <c r="BB7" s="139">
        <v>1.97866510949095</v>
      </c>
      <c r="BC7" s="140">
        <v>1.4034318658920399</v>
      </c>
      <c r="BD7" s="130"/>
      <c r="BE7" s="141">
        <v>4.32950484499057</v>
      </c>
    </row>
    <row r="8" spans="1:57" x14ac:dyDescent="0.2">
      <c r="A8" s="21" t="s">
        <v>19</v>
      </c>
      <c r="B8" s="3" t="str">
        <f t="shared" ref="B8:B43" si="0">TRIM(A8)</f>
        <v>Norfolk/Virginia Beach, VA</v>
      </c>
      <c r="C8" s="3"/>
      <c r="D8" s="24" t="s">
        <v>16</v>
      </c>
      <c r="E8" s="27" t="s">
        <v>17</v>
      </c>
      <c r="F8" s="3"/>
      <c r="G8" s="157">
        <v>43.651829304095202</v>
      </c>
      <c r="H8" s="152">
        <v>47.084680641418899</v>
      </c>
      <c r="I8" s="152">
        <v>52.5332918662507</v>
      </c>
      <c r="J8" s="152">
        <v>61.6129393410502</v>
      </c>
      <c r="K8" s="152">
        <v>63.706120150042501</v>
      </c>
      <c r="L8" s="158">
        <v>53.712066384787803</v>
      </c>
      <c r="M8" s="152"/>
      <c r="N8" s="159">
        <v>86.1619741009048</v>
      </c>
      <c r="O8" s="160">
        <v>93.965148637500306</v>
      </c>
      <c r="P8" s="161">
        <v>90.063561369202603</v>
      </c>
      <c r="Q8" s="152"/>
      <c r="R8" s="162">
        <v>64.094001856180896</v>
      </c>
      <c r="S8" s="135"/>
      <c r="T8" s="136">
        <v>-3.01827726800117</v>
      </c>
      <c r="U8" s="130">
        <v>-2.3798895506182398</v>
      </c>
      <c r="V8" s="130">
        <v>3.4900237420638098</v>
      </c>
      <c r="W8" s="130">
        <v>17.524837539724601</v>
      </c>
      <c r="X8" s="130">
        <v>8.9967655751892295</v>
      </c>
      <c r="Y8" s="137">
        <v>5.3682695630496902</v>
      </c>
      <c r="Z8" s="130"/>
      <c r="AA8" s="138">
        <v>-6.7622842701639501</v>
      </c>
      <c r="AB8" s="139">
        <v>0.32017921096864399</v>
      </c>
      <c r="AC8" s="140">
        <v>-3.1971841719865601</v>
      </c>
      <c r="AD8" s="130"/>
      <c r="AE8" s="141">
        <v>1.7470939883752099</v>
      </c>
      <c r="AG8" s="157">
        <v>51.0004140531546</v>
      </c>
      <c r="AH8" s="152">
        <v>57.400965821816001</v>
      </c>
      <c r="AI8" s="152">
        <v>62.622343760089002</v>
      </c>
      <c r="AJ8" s="152">
        <v>63.930726172575902</v>
      </c>
      <c r="AK8" s="152">
        <v>66.793410441118695</v>
      </c>
      <c r="AL8" s="158">
        <v>60.347552229679401</v>
      </c>
      <c r="AM8" s="152"/>
      <c r="AN8" s="159">
        <v>95.419261205056301</v>
      </c>
      <c r="AO8" s="160">
        <v>101.999238946041</v>
      </c>
      <c r="AP8" s="161">
        <v>98.709250075548994</v>
      </c>
      <c r="AQ8" s="152"/>
      <c r="AR8" s="162">
        <v>71.308208479266995</v>
      </c>
      <c r="AS8" s="135"/>
      <c r="AT8" s="136">
        <v>10.7303807206931</v>
      </c>
      <c r="AU8" s="130">
        <v>8.7699302122487204</v>
      </c>
      <c r="AV8" s="130">
        <v>9.0883833677994694</v>
      </c>
      <c r="AW8" s="130">
        <v>4.8853852112132001</v>
      </c>
      <c r="AX8" s="130">
        <v>0.58048023042415597</v>
      </c>
      <c r="AY8" s="137">
        <v>6.4005153643241703</v>
      </c>
      <c r="AZ8" s="130"/>
      <c r="BA8" s="138">
        <v>-3.45679191136036</v>
      </c>
      <c r="BB8" s="139">
        <v>-3.0892101348152301</v>
      </c>
      <c r="BC8" s="140">
        <v>-3.2672241100266599</v>
      </c>
      <c r="BD8" s="130"/>
      <c r="BE8" s="141">
        <v>2.3596096494600198</v>
      </c>
    </row>
    <row r="9" spans="1:57" x14ac:dyDescent="0.2">
      <c r="A9" s="21" t="s">
        <v>20</v>
      </c>
      <c r="B9" s="3" t="s">
        <v>71</v>
      </c>
      <c r="C9" s="3"/>
      <c r="D9" s="24" t="s">
        <v>16</v>
      </c>
      <c r="E9" s="27" t="s">
        <v>17</v>
      </c>
      <c r="F9" s="3"/>
      <c r="G9" s="157">
        <v>46.362673780030804</v>
      </c>
      <c r="H9" s="152">
        <v>53.8069534097421</v>
      </c>
      <c r="I9" s="152">
        <v>61.094305408500297</v>
      </c>
      <c r="J9" s="152">
        <v>72.664813362695398</v>
      </c>
      <c r="K9" s="152">
        <v>73.363105408500303</v>
      </c>
      <c r="L9" s="158">
        <v>61.462379105608598</v>
      </c>
      <c r="M9" s="152"/>
      <c r="N9" s="159">
        <v>92.856959819422997</v>
      </c>
      <c r="O9" s="160">
        <v>92.523379057476305</v>
      </c>
      <c r="P9" s="161">
        <v>92.690169438449601</v>
      </c>
      <c r="Q9" s="152"/>
      <c r="R9" s="162">
        <v>70.386850983353696</v>
      </c>
      <c r="S9" s="135"/>
      <c r="T9" s="136">
        <v>-8.8176670334175302</v>
      </c>
      <c r="U9" s="130">
        <v>-19.673200378692201</v>
      </c>
      <c r="V9" s="130">
        <v>-21.784422605778801</v>
      </c>
      <c r="W9" s="130">
        <v>-5.8553592732633097</v>
      </c>
      <c r="X9" s="130">
        <v>2.4682383404900201</v>
      </c>
      <c r="Y9" s="137">
        <v>-10.852123362397499</v>
      </c>
      <c r="Z9" s="130"/>
      <c r="AA9" s="138">
        <v>-28.3119623474762</v>
      </c>
      <c r="AB9" s="139">
        <v>-23.5933737872062</v>
      </c>
      <c r="AC9" s="140">
        <v>-26.0320806990607</v>
      </c>
      <c r="AD9" s="130"/>
      <c r="AE9" s="141">
        <v>-17.2398045988222</v>
      </c>
      <c r="AG9" s="157">
        <v>50.949598748071402</v>
      </c>
      <c r="AH9" s="152">
        <v>66.384630646903204</v>
      </c>
      <c r="AI9" s="152">
        <v>76.533975964080994</v>
      </c>
      <c r="AJ9" s="152">
        <v>77.271216271485201</v>
      </c>
      <c r="AK9" s="152">
        <v>71.025639616571098</v>
      </c>
      <c r="AL9" s="158">
        <v>68.433873136019002</v>
      </c>
      <c r="AM9" s="152"/>
      <c r="AN9" s="159">
        <v>92.286375199426999</v>
      </c>
      <c r="AO9" s="160">
        <v>97.200492135301801</v>
      </c>
      <c r="AP9" s="161">
        <v>94.7434336673644</v>
      </c>
      <c r="AQ9" s="152"/>
      <c r="AR9" s="162">
        <v>75.951363734888503</v>
      </c>
      <c r="AS9" s="135"/>
      <c r="AT9" s="136">
        <v>-2.6229333651144802</v>
      </c>
      <c r="AU9" s="130">
        <v>-1.44009757150444</v>
      </c>
      <c r="AV9" s="130">
        <v>1.7663457845622298E-2</v>
      </c>
      <c r="AW9" s="130">
        <v>-4.1202572808825098</v>
      </c>
      <c r="AX9" s="130">
        <v>-3.8616669078624302</v>
      </c>
      <c r="AY9" s="137">
        <v>-2.4220819833092602</v>
      </c>
      <c r="AZ9" s="130"/>
      <c r="BA9" s="138">
        <v>-8.3494882958268892</v>
      </c>
      <c r="BB9" s="139">
        <v>-8.6780955931681394</v>
      </c>
      <c r="BC9" s="140">
        <v>-8.5183478316930792</v>
      </c>
      <c r="BD9" s="130"/>
      <c r="BE9" s="141">
        <v>-4.6836473832224499</v>
      </c>
    </row>
    <row r="10" spans="1:57" x14ac:dyDescent="0.2">
      <c r="A10" s="21" t="s">
        <v>21</v>
      </c>
      <c r="B10" s="3" t="str">
        <f t="shared" si="0"/>
        <v>Virginia Area</v>
      </c>
      <c r="C10" s="3"/>
      <c r="D10" s="24" t="s">
        <v>16</v>
      </c>
      <c r="E10" s="27" t="s">
        <v>17</v>
      </c>
      <c r="F10" s="3"/>
      <c r="G10" s="157">
        <v>54.777933129996697</v>
      </c>
      <c r="H10" s="152">
        <v>53.5241261148851</v>
      </c>
      <c r="I10" s="152">
        <v>54.777806275705899</v>
      </c>
      <c r="J10" s="152">
        <v>66.798491612366504</v>
      </c>
      <c r="K10" s="152">
        <v>73.731177965710003</v>
      </c>
      <c r="L10" s="158">
        <v>60.721907019732797</v>
      </c>
      <c r="M10" s="152"/>
      <c r="N10" s="159">
        <v>128.74161883636</v>
      </c>
      <c r="O10" s="160">
        <v>141.493198622856</v>
      </c>
      <c r="P10" s="161">
        <v>135.117408729608</v>
      </c>
      <c r="Q10" s="152"/>
      <c r="R10" s="162">
        <v>81.977764651125895</v>
      </c>
      <c r="S10" s="135"/>
      <c r="T10" s="136">
        <v>18.486437468253001</v>
      </c>
      <c r="U10" s="130">
        <v>-6.5140925368467899</v>
      </c>
      <c r="V10" s="130">
        <v>-9.0130261844778001</v>
      </c>
      <c r="W10" s="130">
        <v>2.08573172438716</v>
      </c>
      <c r="X10" s="130">
        <v>4.1058389337066599</v>
      </c>
      <c r="Y10" s="137">
        <v>1.22136573502832</v>
      </c>
      <c r="Z10" s="130"/>
      <c r="AA10" s="138">
        <v>3.8053996652544502</v>
      </c>
      <c r="AB10" s="139">
        <v>14.8397727054044</v>
      </c>
      <c r="AC10" s="140">
        <v>9.30444662941294</v>
      </c>
      <c r="AD10" s="130"/>
      <c r="AE10" s="141">
        <v>4.8735462971302503</v>
      </c>
      <c r="AG10" s="157">
        <v>59.918676960951402</v>
      </c>
      <c r="AH10" s="152">
        <v>66.711095462924902</v>
      </c>
      <c r="AI10" s="152">
        <v>70.657077340052297</v>
      </c>
      <c r="AJ10" s="152">
        <v>75.090805647216499</v>
      </c>
      <c r="AK10" s="152">
        <v>82.187771684167302</v>
      </c>
      <c r="AL10" s="158">
        <v>70.913085419062497</v>
      </c>
      <c r="AM10" s="152"/>
      <c r="AN10" s="159">
        <v>132.480569313795</v>
      </c>
      <c r="AO10" s="160">
        <v>140.11168419349599</v>
      </c>
      <c r="AP10" s="161">
        <v>136.29612675364501</v>
      </c>
      <c r="AQ10" s="152"/>
      <c r="AR10" s="162">
        <v>89.5960362936613</v>
      </c>
      <c r="AS10" s="135"/>
      <c r="AT10" s="136">
        <v>15.2397315105675</v>
      </c>
      <c r="AU10" s="130">
        <v>5.1253402452430796</v>
      </c>
      <c r="AV10" s="130">
        <v>6.6986509046337899</v>
      </c>
      <c r="AW10" s="130">
        <v>3.2092012519588402</v>
      </c>
      <c r="AX10" s="130">
        <v>1.0050735555104</v>
      </c>
      <c r="AY10" s="137">
        <v>5.5877365638632597</v>
      </c>
      <c r="AZ10" s="130"/>
      <c r="BA10" s="138">
        <v>8.3293398873048403</v>
      </c>
      <c r="BB10" s="139">
        <v>10.1678438317089</v>
      </c>
      <c r="BC10" s="140">
        <v>9.2665953294539793</v>
      </c>
      <c r="BD10" s="130"/>
      <c r="BE10" s="141">
        <v>7.1577683334463202</v>
      </c>
    </row>
    <row r="11" spans="1:57" x14ac:dyDescent="0.2">
      <c r="A11" s="34" t="s">
        <v>22</v>
      </c>
      <c r="B11" s="3" t="str">
        <f t="shared" si="0"/>
        <v>Washington, DC</v>
      </c>
      <c r="C11" s="3"/>
      <c r="D11" s="24" t="s">
        <v>16</v>
      </c>
      <c r="E11" s="27" t="s">
        <v>17</v>
      </c>
      <c r="F11" s="3"/>
      <c r="G11" s="157">
        <v>69.373709584042302</v>
      </c>
      <c r="H11" s="152">
        <v>77.377882405571796</v>
      </c>
      <c r="I11" s="152">
        <v>96.425726566200495</v>
      </c>
      <c r="J11" s="152">
        <v>110.008632831002</v>
      </c>
      <c r="K11" s="152">
        <v>101.687393466781</v>
      </c>
      <c r="L11" s="158">
        <v>90.974668970719804</v>
      </c>
      <c r="M11" s="152"/>
      <c r="N11" s="159">
        <v>102.51962483114301</v>
      </c>
      <c r="O11" s="160">
        <v>113.831636637953</v>
      </c>
      <c r="P11" s="161">
        <v>108.17563073454799</v>
      </c>
      <c r="Q11" s="152"/>
      <c r="R11" s="162">
        <v>95.889229474670799</v>
      </c>
      <c r="S11" s="135"/>
      <c r="T11" s="136">
        <v>-25.249409529252901</v>
      </c>
      <c r="U11" s="130">
        <v>-42.253464776811498</v>
      </c>
      <c r="V11" s="130">
        <v>-38.712271829934799</v>
      </c>
      <c r="W11" s="130">
        <v>-25.235042835925402</v>
      </c>
      <c r="X11" s="130">
        <v>-13.006266075568</v>
      </c>
      <c r="Y11" s="137">
        <v>-29.821392014641301</v>
      </c>
      <c r="Z11" s="130"/>
      <c r="AA11" s="138">
        <v>-24.083807405006201</v>
      </c>
      <c r="AB11" s="139">
        <v>-22.835503262264702</v>
      </c>
      <c r="AC11" s="140">
        <v>-23.432099224565601</v>
      </c>
      <c r="AD11" s="130"/>
      <c r="AE11" s="141">
        <v>-27.8816526533403</v>
      </c>
      <c r="AG11" s="157">
        <v>121.09150525867901</v>
      </c>
      <c r="AH11" s="152">
        <v>153.248365379554</v>
      </c>
      <c r="AI11" s="152">
        <v>182.97503877124899</v>
      </c>
      <c r="AJ11" s="152">
        <v>168.996489886142</v>
      </c>
      <c r="AK11" s="152">
        <v>140.21067299257899</v>
      </c>
      <c r="AL11" s="158">
        <v>153.304414457641</v>
      </c>
      <c r="AM11" s="152"/>
      <c r="AN11" s="159">
        <v>135.969028185909</v>
      </c>
      <c r="AO11" s="160">
        <v>144.78993484763399</v>
      </c>
      <c r="AP11" s="161">
        <v>140.37948151677099</v>
      </c>
      <c r="AQ11" s="152"/>
      <c r="AR11" s="162">
        <v>149.61157647453501</v>
      </c>
      <c r="AS11" s="135"/>
      <c r="AT11" s="136">
        <v>16.543686338436199</v>
      </c>
      <c r="AU11" s="130">
        <v>10.658240554076</v>
      </c>
      <c r="AV11" s="130">
        <v>14.4338325592182</v>
      </c>
      <c r="AW11" s="130">
        <v>8.9384597569831803E-2</v>
      </c>
      <c r="AX11" s="130">
        <v>-3.5077931551680401</v>
      </c>
      <c r="AY11" s="137">
        <v>6.9871002546870402</v>
      </c>
      <c r="AZ11" s="130"/>
      <c r="BA11" s="138">
        <v>-2.63898211395039</v>
      </c>
      <c r="BB11" s="139">
        <v>-1.2385079412281399</v>
      </c>
      <c r="BC11" s="140">
        <v>-1.9217413723582399</v>
      </c>
      <c r="BD11" s="130"/>
      <c r="BE11" s="141">
        <v>4.44378953767679</v>
      </c>
    </row>
    <row r="12" spans="1:57" x14ac:dyDescent="0.2">
      <c r="A12" s="21" t="s">
        <v>23</v>
      </c>
      <c r="B12" s="3" t="str">
        <f t="shared" si="0"/>
        <v>Arlington, VA</v>
      </c>
      <c r="C12" s="3"/>
      <c r="D12" s="24" t="s">
        <v>16</v>
      </c>
      <c r="E12" s="27" t="s">
        <v>17</v>
      </c>
      <c r="F12" s="3"/>
      <c r="G12" s="157">
        <v>71.493617309697598</v>
      </c>
      <c r="H12" s="152">
        <v>86.943423357664201</v>
      </c>
      <c r="I12" s="152">
        <v>110.711040667361</v>
      </c>
      <c r="J12" s="152">
        <v>131.312062565172</v>
      </c>
      <c r="K12" s="152">
        <v>127.492052137643</v>
      </c>
      <c r="L12" s="158">
        <v>105.590439207507</v>
      </c>
      <c r="M12" s="152"/>
      <c r="N12" s="159">
        <v>107.649264859228</v>
      </c>
      <c r="O12" s="160">
        <v>105.184859228362</v>
      </c>
      <c r="P12" s="161">
        <v>106.417062043795</v>
      </c>
      <c r="Q12" s="152"/>
      <c r="R12" s="162">
        <v>105.826617160732</v>
      </c>
      <c r="S12" s="135"/>
      <c r="T12" s="136">
        <v>-35.943262216394402</v>
      </c>
      <c r="U12" s="130">
        <v>-49.627531728121397</v>
      </c>
      <c r="V12" s="130">
        <v>-45.042241827992598</v>
      </c>
      <c r="W12" s="130">
        <v>-32.170347848375002</v>
      </c>
      <c r="X12" s="130">
        <v>-9.6116336312149695</v>
      </c>
      <c r="Y12" s="137">
        <v>-35.6390190918287</v>
      </c>
      <c r="Z12" s="130"/>
      <c r="AA12" s="138">
        <v>-17.5272290675872</v>
      </c>
      <c r="AB12" s="139">
        <v>-23.010460799954199</v>
      </c>
      <c r="AC12" s="140">
        <v>-20.331397206030999</v>
      </c>
      <c r="AD12" s="130"/>
      <c r="AE12" s="141">
        <v>-31.8784520072441</v>
      </c>
      <c r="AG12" s="157">
        <v>145.55562539103201</v>
      </c>
      <c r="AH12" s="152">
        <v>189.73488529718401</v>
      </c>
      <c r="AI12" s="152">
        <v>220.07041266944699</v>
      </c>
      <c r="AJ12" s="152">
        <v>201.00226016683999</v>
      </c>
      <c r="AK12" s="152">
        <v>158.66992283628699</v>
      </c>
      <c r="AL12" s="158">
        <v>183.00662127215799</v>
      </c>
      <c r="AM12" s="152"/>
      <c r="AN12" s="159">
        <v>134.21194264859199</v>
      </c>
      <c r="AO12" s="160">
        <v>147.56846167883199</v>
      </c>
      <c r="AP12" s="161">
        <v>140.89020216371199</v>
      </c>
      <c r="AQ12" s="152"/>
      <c r="AR12" s="162">
        <v>170.97335866974501</v>
      </c>
      <c r="AS12" s="135"/>
      <c r="AT12" s="136">
        <v>21.870132455182901</v>
      </c>
      <c r="AU12" s="130">
        <v>16.054322339241001</v>
      </c>
      <c r="AV12" s="130">
        <v>16.271139170352601</v>
      </c>
      <c r="AW12" s="130">
        <v>3.10744918901888</v>
      </c>
      <c r="AX12" s="130">
        <v>0.25125199285720601</v>
      </c>
      <c r="AY12" s="137">
        <v>10.857580006169</v>
      </c>
      <c r="AZ12" s="130"/>
      <c r="BA12" s="138">
        <v>-1.62039750638194</v>
      </c>
      <c r="BB12" s="139">
        <v>0.56392405669119805</v>
      </c>
      <c r="BC12" s="140">
        <v>-0.48843859093960001</v>
      </c>
      <c r="BD12" s="130"/>
      <c r="BE12" s="141">
        <v>7.9594691384310998</v>
      </c>
    </row>
    <row r="13" spans="1:57" x14ac:dyDescent="0.2">
      <c r="A13" s="21" t="s">
        <v>24</v>
      </c>
      <c r="B13" s="3" t="str">
        <f t="shared" si="0"/>
        <v>Suburban Virginia Area</v>
      </c>
      <c r="C13" s="3"/>
      <c r="D13" s="24" t="s">
        <v>16</v>
      </c>
      <c r="E13" s="27" t="s">
        <v>17</v>
      </c>
      <c r="F13" s="3"/>
      <c r="G13" s="157">
        <v>53.8188197667126</v>
      </c>
      <c r="H13" s="152">
        <v>59.991352063213299</v>
      </c>
      <c r="I13" s="152">
        <v>76.462286466825503</v>
      </c>
      <c r="J13" s="152">
        <v>88.801314436222199</v>
      </c>
      <c r="K13" s="152">
        <v>89.626157029976099</v>
      </c>
      <c r="L13" s="158">
        <v>73.739985952589905</v>
      </c>
      <c r="M13" s="152"/>
      <c r="N13" s="159">
        <v>103.557978176345</v>
      </c>
      <c r="O13" s="160">
        <v>118.293921986705</v>
      </c>
      <c r="P13" s="161">
        <v>110.925950081525</v>
      </c>
      <c r="Q13" s="152"/>
      <c r="R13" s="162">
        <v>84.364547132285693</v>
      </c>
      <c r="S13" s="135"/>
      <c r="T13" s="136">
        <v>-25.117229862040499</v>
      </c>
      <c r="U13" s="130">
        <v>-36.483727079593798</v>
      </c>
      <c r="V13" s="130">
        <v>-22.649006521737999</v>
      </c>
      <c r="W13" s="130">
        <v>-7.9481692717311203</v>
      </c>
      <c r="X13" s="130">
        <v>-6.7702982505688597E-2</v>
      </c>
      <c r="Y13" s="137">
        <v>-18.307747079258299</v>
      </c>
      <c r="Z13" s="130"/>
      <c r="AA13" s="138">
        <v>-9.1950065197086008</v>
      </c>
      <c r="AB13" s="139">
        <v>-2.5248395212406201</v>
      </c>
      <c r="AC13" s="140">
        <v>-5.7563062238429596</v>
      </c>
      <c r="AD13" s="130"/>
      <c r="AE13" s="141">
        <v>-14.0052732369721</v>
      </c>
      <c r="AG13" s="157">
        <v>78.048744512730394</v>
      </c>
      <c r="AH13" s="152">
        <v>94.595193465445803</v>
      </c>
      <c r="AI13" s="152">
        <v>108.494940110372</v>
      </c>
      <c r="AJ13" s="152">
        <v>104.208833563276</v>
      </c>
      <c r="AK13" s="152">
        <v>96.620675718048403</v>
      </c>
      <c r="AL13" s="158">
        <v>96.393677473974606</v>
      </c>
      <c r="AM13" s="152"/>
      <c r="AN13" s="159">
        <v>121.09434968017</v>
      </c>
      <c r="AO13" s="160">
        <v>130.385399159663</v>
      </c>
      <c r="AP13" s="161">
        <v>125.739874419917</v>
      </c>
      <c r="AQ13" s="152"/>
      <c r="AR13" s="162">
        <v>104.778305172815</v>
      </c>
      <c r="AS13" s="135"/>
      <c r="AT13" s="136">
        <v>8.4636146070633895</v>
      </c>
      <c r="AU13" s="130">
        <v>4.1553317022422798</v>
      </c>
      <c r="AV13" s="130">
        <v>9.0787341701080706</v>
      </c>
      <c r="AW13" s="130">
        <v>1.27777061123086</v>
      </c>
      <c r="AX13" s="130">
        <v>-6.0290154212630203</v>
      </c>
      <c r="AY13" s="137">
        <v>2.9677078167058499</v>
      </c>
      <c r="AZ13" s="130"/>
      <c r="BA13" s="138">
        <v>-1.8587195386901001</v>
      </c>
      <c r="BB13" s="139">
        <v>-0.31635267116787402</v>
      </c>
      <c r="BC13" s="140">
        <v>-1.06505048522531</v>
      </c>
      <c r="BD13" s="130"/>
      <c r="BE13" s="141">
        <v>1.5225981316033801</v>
      </c>
    </row>
    <row r="14" spans="1:57" x14ac:dyDescent="0.2">
      <c r="A14" s="21" t="s">
        <v>25</v>
      </c>
      <c r="B14" s="3" t="str">
        <f t="shared" si="0"/>
        <v>Alexandria, VA</v>
      </c>
      <c r="C14" s="3"/>
      <c r="D14" s="24" t="s">
        <v>16</v>
      </c>
      <c r="E14" s="27" t="s">
        <v>17</v>
      </c>
      <c r="F14" s="3"/>
      <c r="G14" s="157">
        <v>55.609984913542903</v>
      </c>
      <c r="H14" s="152">
        <v>63.774165022629603</v>
      </c>
      <c r="I14" s="152">
        <v>70.847104560752001</v>
      </c>
      <c r="J14" s="152">
        <v>79.216415225716602</v>
      </c>
      <c r="K14" s="152">
        <v>83.092410351630406</v>
      </c>
      <c r="L14" s="158">
        <v>70.508016014854306</v>
      </c>
      <c r="M14" s="152"/>
      <c r="N14" s="159">
        <v>96.577806661251003</v>
      </c>
      <c r="O14" s="160">
        <v>113.243945688754</v>
      </c>
      <c r="P14" s="161">
        <v>104.910876175002</v>
      </c>
      <c r="Q14" s="152"/>
      <c r="R14" s="162">
        <v>80.337404632039593</v>
      </c>
      <c r="S14" s="135"/>
      <c r="T14" s="136">
        <v>-24.287486579265199</v>
      </c>
      <c r="U14" s="130">
        <v>-40.511665895410601</v>
      </c>
      <c r="V14" s="130">
        <v>-46.763958854295304</v>
      </c>
      <c r="W14" s="130">
        <v>-36.8310502831579</v>
      </c>
      <c r="X14" s="130">
        <v>-8.7221600668924708</v>
      </c>
      <c r="Y14" s="137">
        <v>-33.504444540856397</v>
      </c>
      <c r="Z14" s="130"/>
      <c r="AA14" s="138">
        <v>-9.5521201365651809</v>
      </c>
      <c r="AB14" s="139">
        <v>4.0235718855410099</v>
      </c>
      <c r="AC14" s="140">
        <v>-2.6985984072200999</v>
      </c>
      <c r="AD14" s="130"/>
      <c r="AE14" s="141">
        <v>-24.597367084307599</v>
      </c>
      <c r="AG14" s="157">
        <v>90.915215562260599</v>
      </c>
      <c r="AH14" s="152">
        <v>122.020424161541</v>
      </c>
      <c r="AI14" s="152">
        <v>148.00509167923801</v>
      </c>
      <c r="AJ14" s="152">
        <v>135.38263229662201</v>
      </c>
      <c r="AK14" s="152">
        <v>112.795860508297</v>
      </c>
      <c r="AL14" s="158">
        <v>121.82384484159201</v>
      </c>
      <c r="AM14" s="152"/>
      <c r="AN14" s="159">
        <v>107.475366716954</v>
      </c>
      <c r="AO14" s="160">
        <v>118.049322269931</v>
      </c>
      <c r="AP14" s="161">
        <v>112.762344493443</v>
      </c>
      <c r="AQ14" s="152"/>
      <c r="AR14" s="162">
        <v>119.234844742121</v>
      </c>
      <c r="AS14" s="135"/>
      <c r="AT14" s="136">
        <v>21.470990160543799</v>
      </c>
      <c r="AU14" s="130">
        <v>16.279963851227901</v>
      </c>
      <c r="AV14" s="130">
        <v>14.771360969960799</v>
      </c>
      <c r="AW14" s="130">
        <v>-0.150564588558318</v>
      </c>
      <c r="AX14" s="130">
        <v>-0.49761691698870503</v>
      </c>
      <c r="AY14" s="137">
        <v>9.2262997631949695</v>
      </c>
      <c r="AZ14" s="130"/>
      <c r="BA14" s="138">
        <v>-1.6691813770749999</v>
      </c>
      <c r="BB14" s="139">
        <v>0.96880401153328699</v>
      </c>
      <c r="BC14" s="140">
        <v>-0.30577735579798998</v>
      </c>
      <c r="BD14" s="130"/>
      <c r="BE14" s="141">
        <v>6.47562054206153</v>
      </c>
    </row>
    <row r="15" spans="1:57" x14ac:dyDescent="0.2">
      <c r="A15" s="21" t="s">
        <v>26</v>
      </c>
      <c r="B15" s="3" t="str">
        <f t="shared" si="0"/>
        <v>Fairfax/Tysons Corner, VA</v>
      </c>
      <c r="C15" s="3"/>
      <c r="D15" s="24" t="s">
        <v>16</v>
      </c>
      <c r="E15" s="27" t="s">
        <v>17</v>
      </c>
      <c r="F15" s="3"/>
      <c r="G15" s="157">
        <v>61.374757954545402</v>
      </c>
      <c r="H15" s="152">
        <v>81.098410227272694</v>
      </c>
      <c r="I15" s="152">
        <v>108.1733875</v>
      </c>
      <c r="J15" s="152">
        <v>131.588030681818</v>
      </c>
      <c r="K15" s="152">
        <v>99.018318181818103</v>
      </c>
      <c r="L15" s="158">
        <v>96.2505809090909</v>
      </c>
      <c r="M15" s="152"/>
      <c r="N15" s="159">
        <v>79.358826136363604</v>
      </c>
      <c r="O15" s="160">
        <v>83.060894318181795</v>
      </c>
      <c r="P15" s="161">
        <v>81.209860227272699</v>
      </c>
      <c r="Q15" s="152"/>
      <c r="R15" s="162">
        <v>91.953232142857104</v>
      </c>
      <c r="S15" s="135"/>
      <c r="T15" s="136">
        <v>-18.522825460056801</v>
      </c>
      <c r="U15" s="130">
        <v>-32.628751394595398</v>
      </c>
      <c r="V15" s="130">
        <v>-28.249714968433398</v>
      </c>
      <c r="W15" s="130">
        <v>-5.1621303313942901</v>
      </c>
      <c r="X15" s="130">
        <v>3.1950418158712499</v>
      </c>
      <c r="Y15" s="137">
        <v>-17.192369787081098</v>
      </c>
      <c r="Z15" s="130"/>
      <c r="AA15" s="138">
        <v>-8.4245337051562696</v>
      </c>
      <c r="AB15" s="139">
        <v>-9.4581407939781901</v>
      </c>
      <c r="AC15" s="140">
        <v>-8.9560480817617201</v>
      </c>
      <c r="AD15" s="130"/>
      <c r="AE15" s="141">
        <v>-15.257931037112201</v>
      </c>
      <c r="AG15" s="157">
        <v>86.090148011363596</v>
      </c>
      <c r="AH15" s="152">
        <v>131.34346534090901</v>
      </c>
      <c r="AI15" s="152">
        <v>170.11741477272699</v>
      </c>
      <c r="AJ15" s="152">
        <v>161.061074715909</v>
      </c>
      <c r="AK15" s="152">
        <v>106.094013636363</v>
      </c>
      <c r="AL15" s="158">
        <v>130.94122329545399</v>
      </c>
      <c r="AM15" s="152"/>
      <c r="AN15" s="159">
        <v>91.443613068181804</v>
      </c>
      <c r="AO15" s="160">
        <v>99.602907670454499</v>
      </c>
      <c r="AP15" s="161">
        <v>95.523260369318095</v>
      </c>
      <c r="AQ15" s="152"/>
      <c r="AR15" s="162">
        <v>120.821805316558</v>
      </c>
      <c r="AS15" s="135"/>
      <c r="AT15" s="136">
        <v>7.8880211184176297</v>
      </c>
      <c r="AU15" s="130">
        <v>5.8445104854350802</v>
      </c>
      <c r="AV15" s="130">
        <v>10.293788380153201</v>
      </c>
      <c r="AW15" s="130">
        <v>6.1581645237106999</v>
      </c>
      <c r="AX15" s="130">
        <v>-1.49821990422527</v>
      </c>
      <c r="AY15" s="137">
        <v>6.01621994564292</v>
      </c>
      <c r="AZ15" s="130"/>
      <c r="BA15" s="138">
        <v>1.33579793631507</v>
      </c>
      <c r="BB15" s="139">
        <v>4.2460171439403203</v>
      </c>
      <c r="BC15" s="140">
        <v>2.8324795494691801</v>
      </c>
      <c r="BD15" s="130"/>
      <c r="BE15" s="141">
        <v>5.2799302866283204</v>
      </c>
    </row>
    <row r="16" spans="1:57" x14ac:dyDescent="0.2">
      <c r="A16" s="21" t="s">
        <v>27</v>
      </c>
      <c r="B16" s="3" t="str">
        <f t="shared" si="0"/>
        <v>I-95 Fredericksburg, VA</v>
      </c>
      <c r="C16" s="3"/>
      <c r="D16" s="24" t="s">
        <v>16</v>
      </c>
      <c r="E16" s="27" t="s">
        <v>17</v>
      </c>
      <c r="F16" s="3"/>
      <c r="G16" s="157">
        <v>43.3922196234358</v>
      </c>
      <c r="H16" s="152">
        <v>48.2749631622032</v>
      </c>
      <c r="I16" s="152">
        <v>53.392011460647801</v>
      </c>
      <c r="J16" s="152">
        <v>56.997347678634</v>
      </c>
      <c r="K16" s="152">
        <v>60.083382060577698</v>
      </c>
      <c r="L16" s="158">
        <v>52.427984797099697</v>
      </c>
      <c r="M16" s="152"/>
      <c r="N16" s="159">
        <v>72.715575956028502</v>
      </c>
      <c r="O16" s="160">
        <v>75.102287451760006</v>
      </c>
      <c r="P16" s="161">
        <v>73.908931703894197</v>
      </c>
      <c r="Q16" s="152"/>
      <c r="R16" s="162">
        <v>58.565398199040999</v>
      </c>
      <c r="S16" s="135"/>
      <c r="T16" s="136">
        <v>-2.79764434798193</v>
      </c>
      <c r="U16" s="130">
        <v>-7.7878199869103897</v>
      </c>
      <c r="V16" s="130">
        <v>-6.4359701767084898</v>
      </c>
      <c r="W16" s="130">
        <v>-0.22077918814353401</v>
      </c>
      <c r="X16" s="130">
        <v>10.6626592797559</v>
      </c>
      <c r="Y16" s="137">
        <v>-1.2564481775173499</v>
      </c>
      <c r="Z16" s="130"/>
      <c r="AA16" s="138">
        <v>7.3268896878616996</v>
      </c>
      <c r="AB16" s="139">
        <v>1.3689421490490901</v>
      </c>
      <c r="AC16" s="140">
        <v>4.2148327053980301</v>
      </c>
      <c r="AD16" s="130"/>
      <c r="AE16" s="141">
        <v>0.648819236489664</v>
      </c>
      <c r="AG16" s="157">
        <v>52.280054087241197</v>
      </c>
      <c r="AH16" s="152">
        <v>54.716120629166099</v>
      </c>
      <c r="AI16" s="152">
        <v>62.149871360074798</v>
      </c>
      <c r="AJ16" s="152">
        <v>63.4441986317389</v>
      </c>
      <c r="AK16" s="152">
        <v>60.9758001988071</v>
      </c>
      <c r="AL16" s="158">
        <v>58.7132089814056</v>
      </c>
      <c r="AM16" s="152"/>
      <c r="AN16" s="159">
        <v>71.414567302069898</v>
      </c>
      <c r="AO16" s="160">
        <v>78.3982548824698</v>
      </c>
      <c r="AP16" s="161">
        <v>74.906411092269906</v>
      </c>
      <c r="AQ16" s="152"/>
      <c r="AR16" s="162">
        <v>63.339838155938303</v>
      </c>
      <c r="AS16" s="135"/>
      <c r="AT16" s="136">
        <v>7.8359678994078097</v>
      </c>
      <c r="AU16" s="130">
        <v>0.76642069519885803</v>
      </c>
      <c r="AV16" s="130">
        <v>4.4303205442674001</v>
      </c>
      <c r="AW16" s="130">
        <v>-1.94401554970968</v>
      </c>
      <c r="AX16" s="130">
        <v>-4.4433344683316296</v>
      </c>
      <c r="AY16" s="137">
        <v>0.94859900657882401</v>
      </c>
      <c r="AZ16" s="130"/>
      <c r="BA16" s="138">
        <v>-5.7754468398827603</v>
      </c>
      <c r="BB16" s="139">
        <v>-1.07146843906248</v>
      </c>
      <c r="BC16" s="140">
        <v>-3.3710370646907402</v>
      </c>
      <c r="BD16" s="130"/>
      <c r="BE16" s="141">
        <v>-0.55351628848161105</v>
      </c>
    </row>
    <row r="17" spans="1:70" x14ac:dyDescent="0.2">
      <c r="A17" s="21" t="s">
        <v>28</v>
      </c>
      <c r="B17" s="3" t="str">
        <f t="shared" si="0"/>
        <v>Dulles Airport Area, VA</v>
      </c>
      <c r="C17" s="3"/>
      <c r="D17" s="24" t="s">
        <v>16</v>
      </c>
      <c r="E17" s="27" t="s">
        <v>17</v>
      </c>
      <c r="F17" s="3"/>
      <c r="G17" s="157">
        <v>56.701713147410302</v>
      </c>
      <c r="H17" s="152">
        <v>75.368819958262094</v>
      </c>
      <c r="I17" s="152">
        <v>105.129807436918</v>
      </c>
      <c r="J17" s="152">
        <v>115.432032821096</v>
      </c>
      <c r="K17" s="152">
        <v>95.852297476759603</v>
      </c>
      <c r="L17" s="158">
        <v>89.696934168089498</v>
      </c>
      <c r="M17" s="152"/>
      <c r="N17" s="159">
        <v>78.127251944602506</v>
      </c>
      <c r="O17" s="160">
        <v>79.387071713147407</v>
      </c>
      <c r="P17" s="161">
        <v>78.757161828874899</v>
      </c>
      <c r="Q17" s="152"/>
      <c r="R17" s="162">
        <v>86.571284928313901</v>
      </c>
      <c r="S17" s="135"/>
      <c r="T17" s="136">
        <v>-14.771397075365099</v>
      </c>
      <c r="U17" s="130">
        <v>-31.2202822241461</v>
      </c>
      <c r="V17" s="130">
        <v>-18.4434316554687</v>
      </c>
      <c r="W17" s="130">
        <v>-0.24146889320643</v>
      </c>
      <c r="X17" s="130">
        <v>13.103777894260899</v>
      </c>
      <c r="Y17" s="137">
        <v>-11.2740450779889</v>
      </c>
      <c r="Z17" s="130"/>
      <c r="AA17" s="138">
        <v>-0.77091147789432202</v>
      </c>
      <c r="AB17" s="139">
        <v>8.9390954654557699</v>
      </c>
      <c r="AC17" s="140">
        <v>3.8963912247519499</v>
      </c>
      <c r="AD17" s="130"/>
      <c r="AE17" s="141">
        <v>-7.7737864384983402</v>
      </c>
      <c r="AG17" s="157">
        <v>72.597405615632695</v>
      </c>
      <c r="AH17" s="152">
        <v>105.997898643521</v>
      </c>
      <c r="AI17" s="152">
        <v>139.258560756972</v>
      </c>
      <c r="AJ17" s="152">
        <v>134.75380240940899</v>
      </c>
      <c r="AK17" s="152">
        <v>103.93900920129001</v>
      </c>
      <c r="AL17" s="158">
        <v>111.309335325365</v>
      </c>
      <c r="AM17" s="152"/>
      <c r="AN17" s="159">
        <v>87.846133798140698</v>
      </c>
      <c r="AO17" s="160">
        <v>87.1015675393663</v>
      </c>
      <c r="AP17" s="161">
        <v>87.473850668753499</v>
      </c>
      <c r="AQ17" s="152"/>
      <c r="AR17" s="162">
        <v>104.49919685204701</v>
      </c>
      <c r="AS17" s="135"/>
      <c r="AT17" s="136">
        <v>5.2810767499388298</v>
      </c>
      <c r="AU17" s="130">
        <v>1.80170076316461</v>
      </c>
      <c r="AV17" s="130">
        <v>13.9810919984735</v>
      </c>
      <c r="AW17" s="130">
        <v>9.0809914475432798</v>
      </c>
      <c r="AX17" s="130">
        <v>4.2132406797310002</v>
      </c>
      <c r="AY17" s="137">
        <v>7.3322397236560501</v>
      </c>
      <c r="AZ17" s="130"/>
      <c r="BA17" s="138">
        <v>5.8085199055279597</v>
      </c>
      <c r="BB17" s="139">
        <v>4.4210645004181597</v>
      </c>
      <c r="BC17" s="140">
        <v>5.1131662128247202</v>
      </c>
      <c r="BD17" s="130"/>
      <c r="BE17" s="141">
        <v>6.7930336904063102</v>
      </c>
    </row>
    <row r="18" spans="1:70" x14ac:dyDescent="0.2">
      <c r="A18" s="21" t="s">
        <v>29</v>
      </c>
      <c r="B18" s="3" t="str">
        <f t="shared" si="0"/>
        <v>Williamsburg, VA</v>
      </c>
      <c r="C18" s="3"/>
      <c r="D18" s="24" t="s">
        <v>16</v>
      </c>
      <c r="E18" s="27" t="s">
        <v>17</v>
      </c>
      <c r="F18" s="3"/>
      <c r="G18" s="157">
        <v>47.904480366492102</v>
      </c>
      <c r="H18" s="152">
        <v>40.502430628272201</v>
      </c>
      <c r="I18" s="152">
        <v>35.1615183246073</v>
      </c>
      <c r="J18" s="152">
        <v>52.170388743455398</v>
      </c>
      <c r="K18" s="152">
        <v>56.610132198952797</v>
      </c>
      <c r="L18" s="158">
        <v>46.469790052355997</v>
      </c>
      <c r="M18" s="152"/>
      <c r="N18" s="159">
        <v>93.176695026177995</v>
      </c>
      <c r="O18" s="160">
        <v>125.14379842931901</v>
      </c>
      <c r="P18" s="161">
        <v>109.160246727748</v>
      </c>
      <c r="Q18" s="152"/>
      <c r="R18" s="162">
        <v>64.381349102468207</v>
      </c>
      <c r="S18" s="135"/>
      <c r="T18" s="136">
        <v>0.57925901028039295</v>
      </c>
      <c r="U18" s="130">
        <v>3.48717652799077</v>
      </c>
      <c r="V18" s="130">
        <v>5.8017112599862797</v>
      </c>
      <c r="W18" s="130">
        <v>43.4370866375573</v>
      </c>
      <c r="X18" s="130">
        <v>3.24865426516658</v>
      </c>
      <c r="Y18" s="137">
        <v>10.013614261915899</v>
      </c>
      <c r="Z18" s="130"/>
      <c r="AA18" s="138">
        <v>-29.070597874059199</v>
      </c>
      <c r="AB18" s="139">
        <v>-8.8643144440249593</v>
      </c>
      <c r="AC18" s="140">
        <v>-18.743700958118598</v>
      </c>
      <c r="AD18" s="130"/>
      <c r="AE18" s="141">
        <v>-6.0873468628273102</v>
      </c>
      <c r="AG18" s="157">
        <v>55.969175719895198</v>
      </c>
      <c r="AH18" s="152">
        <v>50.6289139397905</v>
      </c>
      <c r="AI18" s="152">
        <v>50.155252617800997</v>
      </c>
      <c r="AJ18" s="152">
        <v>54.708213023560198</v>
      </c>
      <c r="AK18" s="152">
        <v>63.8171763743455</v>
      </c>
      <c r="AL18" s="158">
        <v>55.055746335078503</v>
      </c>
      <c r="AM18" s="152"/>
      <c r="AN18" s="159">
        <v>115.37895680628201</v>
      </c>
      <c r="AO18" s="160">
        <v>134.85130104711999</v>
      </c>
      <c r="AP18" s="161">
        <v>125.115128926701</v>
      </c>
      <c r="AQ18" s="152"/>
      <c r="AR18" s="162">
        <v>75.072712789827904</v>
      </c>
      <c r="AS18" s="135"/>
      <c r="AT18" s="136">
        <v>20.940216630262402</v>
      </c>
      <c r="AU18" s="130">
        <v>16.1367897214745</v>
      </c>
      <c r="AV18" s="130">
        <v>14.7967265340222</v>
      </c>
      <c r="AW18" s="130">
        <v>8.1039141947451707</v>
      </c>
      <c r="AX18" s="130">
        <v>-6.2015942544937399</v>
      </c>
      <c r="AY18" s="137">
        <v>9.1535929804179492</v>
      </c>
      <c r="AZ18" s="130"/>
      <c r="BA18" s="138">
        <v>-10.0923099898249</v>
      </c>
      <c r="BB18" s="139">
        <v>-4.9917608558141504</v>
      </c>
      <c r="BC18" s="140">
        <v>-7.4136477359841599</v>
      </c>
      <c r="BD18" s="130"/>
      <c r="BE18" s="141">
        <v>0.59345323131109395</v>
      </c>
    </row>
    <row r="19" spans="1:70" x14ac:dyDescent="0.2">
      <c r="A19" s="21" t="s">
        <v>30</v>
      </c>
      <c r="B19" s="3" t="str">
        <f t="shared" si="0"/>
        <v>Virginia Beach, VA</v>
      </c>
      <c r="C19" s="3"/>
      <c r="D19" s="24" t="s">
        <v>16</v>
      </c>
      <c r="E19" s="27" t="s">
        <v>17</v>
      </c>
      <c r="F19" s="3"/>
      <c r="G19" s="157">
        <v>40.468297590646898</v>
      </c>
      <c r="H19" s="152">
        <v>43.586685385289599</v>
      </c>
      <c r="I19" s="152">
        <v>52.200547509761698</v>
      </c>
      <c r="J19" s="152">
        <v>61.0059137062714</v>
      </c>
      <c r="K19" s="152">
        <v>66.311085640290003</v>
      </c>
      <c r="L19" s="158">
        <v>52.693074371171697</v>
      </c>
      <c r="M19" s="152"/>
      <c r="N19" s="159">
        <v>96.056650569766504</v>
      </c>
      <c r="O19" s="160">
        <v>102.739571129173</v>
      </c>
      <c r="P19" s="161">
        <v>99.398110849470001</v>
      </c>
      <c r="Q19" s="152"/>
      <c r="R19" s="162">
        <v>66.020681224062798</v>
      </c>
      <c r="S19" s="135"/>
      <c r="T19" s="136">
        <v>1.29349134627102</v>
      </c>
      <c r="U19" s="130">
        <v>-3.8769797031717501</v>
      </c>
      <c r="V19" s="130">
        <v>9.9595681395437001</v>
      </c>
      <c r="W19" s="130">
        <v>24.486883589870398</v>
      </c>
      <c r="X19" s="130">
        <v>9.6816515026880392</v>
      </c>
      <c r="Y19" s="137">
        <v>8.7655457910339898</v>
      </c>
      <c r="Z19" s="130"/>
      <c r="AA19" s="138">
        <v>0.21946736036563499</v>
      </c>
      <c r="AB19" s="139">
        <v>8.7636539284874999</v>
      </c>
      <c r="AC19" s="140">
        <v>4.4604698864189496</v>
      </c>
      <c r="AD19" s="130"/>
      <c r="AE19" s="141">
        <v>6.8444027366105296</v>
      </c>
      <c r="AG19" s="157">
        <v>51.456126156925798</v>
      </c>
      <c r="AH19" s="152">
        <v>56.904358090812401</v>
      </c>
      <c r="AI19" s="152">
        <v>62.266453589571903</v>
      </c>
      <c r="AJ19" s="152">
        <v>62.989925796479298</v>
      </c>
      <c r="AK19" s="152">
        <v>64.363455637380298</v>
      </c>
      <c r="AL19" s="158">
        <v>59.590682034884097</v>
      </c>
      <c r="AM19" s="152"/>
      <c r="AN19" s="159">
        <v>92.528974476723505</v>
      </c>
      <c r="AO19" s="160">
        <v>100.43634136347499</v>
      </c>
      <c r="AP19" s="161">
        <v>96.4826579200993</v>
      </c>
      <c r="AQ19" s="152"/>
      <c r="AR19" s="162">
        <v>70.119151903119999</v>
      </c>
      <c r="AS19" s="135"/>
      <c r="AT19" s="136">
        <v>15.0656448743298</v>
      </c>
      <c r="AU19" s="130">
        <v>12.077962646068199</v>
      </c>
      <c r="AV19" s="130">
        <v>12.8895965675416</v>
      </c>
      <c r="AW19" s="130">
        <v>8.8653708107352198</v>
      </c>
      <c r="AX19" s="130">
        <v>-0.18755034154327299</v>
      </c>
      <c r="AY19" s="137">
        <v>9.1528749426275908</v>
      </c>
      <c r="AZ19" s="130"/>
      <c r="BA19" s="138">
        <v>-3.9596786162491102</v>
      </c>
      <c r="BB19" s="139">
        <v>-3.4582135348498202</v>
      </c>
      <c r="BC19" s="140">
        <v>-3.6993233694721601</v>
      </c>
      <c r="BD19" s="130"/>
      <c r="BE19" s="141">
        <v>3.7058094397251602</v>
      </c>
    </row>
    <row r="20" spans="1:70" x14ac:dyDescent="0.2">
      <c r="A20" s="34" t="s">
        <v>31</v>
      </c>
      <c r="B20" s="3" t="str">
        <f t="shared" si="0"/>
        <v>Norfolk/Portsmouth, VA</v>
      </c>
      <c r="C20" s="3"/>
      <c r="D20" s="24" t="s">
        <v>16</v>
      </c>
      <c r="E20" s="27" t="s">
        <v>17</v>
      </c>
      <c r="F20" s="3"/>
      <c r="G20" s="157">
        <v>45.668199591546703</v>
      </c>
      <c r="H20" s="152">
        <v>54.432984833954798</v>
      </c>
      <c r="I20" s="152">
        <v>67.444015325874602</v>
      </c>
      <c r="J20" s="152">
        <v>77.161910655301</v>
      </c>
      <c r="K20" s="152">
        <v>72.042714366897499</v>
      </c>
      <c r="L20" s="158">
        <v>63.349964954714899</v>
      </c>
      <c r="M20" s="152"/>
      <c r="N20" s="159">
        <v>83.176839513407899</v>
      </c>
      <c r="O20" s="160">
        <v>75.110453471852196</v>
      </c>
      <c r="P20" s="161">
        <v>79.143646492629998</v>
      </c>
      <c r="Q20" s="152"/>
      <c r="R20" s="162">
        <v>67.862445394119206</v>
      </c>
      <c r="S20" s="135"/>
      <c r="T20" s="136">
        <v>4.49814015307535</v>
      </c>
      <c r="U20" s="130">
        <v>-1.20029397877273</v>
      </c>
      <c r="V20" s="130">
        <v>2.0904789194275599</v>
      </c>
      <c r="W20" s="130">
        <v>16.0542630058066</v>
      </c>
      <c r="X20" s="130">
        <v>24.230226688242698</v>
      </c>
      <c r="Y20" s="137">
        <v>9.4736986183647698</v>
      </c>
      <c r="Z20" s="130"/>
      <c r="AA20" s="138">
        <v>17.865401797646602</v>
      </c>
      <c r="AB20" s="139">
        <v>6.6300583937719999</v>
      </c>
      <c r="AC20" s="140">
        <v>12.252873998794399</v>
      </c>
      <c r="AD20" s="130"/>
      <c r="AE20" s="141">
        <v>10.3843338159444</v>
      </c>
      <c r="AG20" s="157">
        <v>56.530631233351002</v>
      </c>
      <c r="AH20" s="152">
        <v>69.114368278280907</v>
      </c>
      <c r="AI20" s="152">
        <v>81.304595515894107</v>
      </c>
      <c r="AJ20" s="152">
        <v>84.454603889184796</v>
      </c>
      <c r="AK20" s="152">
        <v>81.137861751909</v>
      </c>
      <c r="AL20" s="158">
        <v>74.508412133723994</v>
      </c>
      <c r="AM20" s="152"/>
      <c r="AN20" s="159">
        <v>96.400465436867293</v>
      </c>
      <c r="AO20" s="160">
        <v>94.987281854910293</v>
      </c>
      <c r="AP20" s="161">
        <v>95.6938736458888</v>
      </c>
      <c r="AQ20" s="152"/>
      <c r="AR20" s="162">
        <v>80.561401137199596</v>
      </c>
      <c r="AS20" s="135"/>
      <c r="AT20" s="136">
        <v>14.318157914767299</v>
      </c>
      <c r="AU20" s="130">
        <v>9.55753473276771</v>
      </c>
      <c r="AV20" s="130">
        <v>11.598987151651301</v>
      </c>
      <c r="AW20" s="130">
        <v>9.3537533259652594</v>
      </c>
      <c r="AX20" s="130">
        <v>13.8665149351975</v>
      </c>
      <c r="AY20" s="137">
        <v>11.580582392045301</v>
      </c>
      <c r="AZ20" s="130"/>
      <c r="BA20" s="138">
        <v>4.6113147212701104</v>
      </c>
      <c r="BB20" s="139">
        <v>2.77392195658665</v>
      </c>
      <c r="BC20" s="140">
        <v>3.6912623204530299</v>
      </c>
      <c r="BD20" s="130"/>
      <c r="BE20" s="141">
        <v>8.7718963615013799</v>
      </c>
    </row>
    <row r="21" spans="1:70" x14ac:dyDescent="0.2">
      <c r="A21" s="35" t="s">
        <v>32</v>
      </c>
      <c r="B21" s="3" t="str">
        <f t="shared" si="0"/>
        <v>Newport News/Hampton, VA</v>
      </c>
      <c r="C21" s="3"/>
      <c r="D21" s="24" t="s">
        <v>16</v>
      </c>
      <c r="E21" s="27" t="s">
        <v>17</v>
      </c>
      <c r="F21" s="3"/>
      <c r="G21" s="157">
        <v>39.836939878342001</v>
      </c>
      <c r="H21" s="152">
        <v>44.087378893761397</v>
      </c>
      <c r="I21" s="152">
        <v>48.431166176262501</v>
      </c>
      <c r="J21" s="152">
        <v>54.561015178950299</v>
      </c>
      <c r="K21" s="152">
        <v>59.772168397227297</v>
      </c>
      <c r="L21" s="158">
        <v>49.3377337049087</v>
      </c>
      <c r="M21" s="152"/>
      <c r="N21" s="159">
        <v>76.468929735464698</v>
      </c>
      <c r="O21" s="160">
        <v>78.857831135945602</v>
      </c>
      <c r="P21" s="161">
        <v>77.663380435705093</v>
      </c>
      <c r="Q21" s="152"/>
      <c r="R21" s="162">
        <v>57.430775627993398</v>
      </c>
      <c r="S21" s="135"/>
      <c r="T21" s="136">
        <v>-19.7381908802979</v>
      </c>
      <c r="U21" s="130">
        <v>-5.9960530220107904</v>
      </c>
      <c r="V21" s="130">
        <v>-5.1352948521022999</v>
      </c>
      <c r="W21" s="130">
        <v>0.59665146697341198</v>
      </c>
      <c r="X21" s="130">
        <v>4.3040947223052397</v>
      </c>
      <c r="Y21" s="137">
        <v>-4.8009017826182099</v>
      </c>
      <c r="Z21" s="130"/>
      <c r="AA21" s="138">
        <v>2.2926456537597302</v>
      </c>
      <c r="AB21" s="139">
        <v>-0.19789706274694099</v>
      </c>
      <c r="AC21" s="140">
        <v>1.01288247869162</v>
      </c>
      <c r="AD21" s="130"/>
      <c r="AE21" s="141">
        <v>-2.6357658693809398</v>
      </c>
      <c r="AG21" s="157">
        <v>40.871982628377403</v>
      </c>
      <c r="AH21" s="152">
        <v>50.313601121091999</v>
      </c>
      <c r="AI21" s="152">
        <v>55.757221636723699</v>
      </c>
      <c r="AJ21" s="152">
        <v>54.577937469939101</v>
      </c>
      <c r="AK21" s="152">
        <v>63.659964181638102</v>
      </c>
      <c r="AL21" s="158">
        <v>53.036141407554098</v>
      </c>
      <c r="AM21" s="152"/>
      <c r="AN21" s="159">
        <v>93.6406781475456</v>
      </c>
      <c r="AO21" s="160">
        <v>94.383236815673996</v>
      </c>
      <c r="AP21" s="161">
        <v>94.011957481609798</v>
      </c>
      <c r="AQ21" s="152"/>
      <c r="AR21" s="162">
        <v>64.743517428712806</v>
      </c>
      <c r="AS21" s="135"/>
      <c r="AT21" s="136">
        <v>-6.5427486750569503</v>
      </c>
      <c r="AU21" s="130">
        <v>0.94415765575437904</v>
      </c>
      <c r="AV21" s="130">
        <v>2.4506127507823101</v>
      </c>
      <c r="AW21" s="130">
        <v>-4.9064912369329496</v>
      </c>
      <c r="AX21" s="130">
        <v>-2.81035317487965</v>
      </c>
      <c r="AY21" s="137">
        <v>-2.1092667602034001</v>
      </c>
      <c r="AZ21" s="130"/>
      <c r="BA21" s="138">
        <v>-0.14949948993457499</v>
      </c>
      <c r="BB21" s="139">
        <v>-3.5499859037965802</v>
      </c>
      <c r="BC21" s="140">
        <v>-1.88590803114455</v>
      </c>
      <c r="BD21" s="130"/>
      <c r="BE21" s="141">
        <v>-2.0167240408171199</v>
      </c>
    </row>
    <row r="22" spans="1:70" x14ac:dyDescent="0.2">
      <c r="A22" s="36" t="s">
        <v>33</v>
      </c>
      <c r="B22" s="3" t="str">
        <f t="shared" si="0"/>
        <v>Chesapeake/Suffolk, VA</v>
      </c>
      <c r="C22" s="3"/>
      <c r="D22" s="25" t="s">
        <v>16</v>
      </c>
      <c r="E22" s="28" t="s">
        <v>17</v>
      </c>
      <c r="F22" s="3"/>
      <c r="G22" s="163">
        <v>47.621887966101603</v>
      </c>
      <c r="H22" s="164">
        <v>59.626097203389797</v>
      </c>
      <c r="I22" s="164">
        <v>66.420003983050805</v>
      </c>
      <c r="J22" s="164">
        <v>68.740472508474497</v>
      </c>
      <c r="K22" s="164">
        <v>64.111099627118605</v>
      </c>
      <c r="L22" s="165">
        <v>61.303912257627097</v>
      </c>
      <c r="M22" s="152"/>
      <c r="N22" s="166">
        <v>70.4956453898305</v>
      </c>
      <c r="O22" s="167">
        <v>71.024352644067704</v>
      </c>
      <c r="P22" s="168">
        <v>70.759999016949095</v>
      </c>
      <c r="Q22" s="152"/>
      <c r="R22" s="169">
        <v>64.005651331719093</v>
      </c>
      <c r="S22" s="135"/>
      <c r="T22" s="142">
        <v>-1.27230011104181</v>
      </c>
      <c r="U22" s="143">
        <v>-2.7484716371953901</v>
      </c>
      <c r="V22" s="143">
        <v>1.2398138830285199</v>
      </c>
      <c r="W22" s="143">
        <v>5.7437185066982002</v>
      </c>
      <c r="X22" s="143">
        <v>5.6465003436491701</v>
      </c>
      <c r="Y22" s="144">
        <v>1.88633257160632</v>
      </c>
      <c r="Z22" s="130"/>
      <c r="AA22" s="145">
        <v>-7.4833853559836303</v>
      </c>
      <c r="AB22" s="146">
        <v>-4.9573862504086303</v>
      </c>
      <c r="AC22" s="147">
        <v>-6.2326777084167704</v>
      </c>
      <c r="AD22" s="130"/>
      <c r="AE22" s="148">
        <v>-0.82604814972024998</v>
      </c>
      <c r="AG22" s="163">
        <v>50.4334063054187</v>
      </c>
      <c r="AH22" s="164">
        <v>64.629249098307895</v>
      </c>
      <c r="AI22" s="164">
        <v>70.006695789248198</v>
      </c>
      <c r="AJ22" s="164">
        <v>69.576437091454196</v>
      </c>
      <c r="AK22" s="164">
        <v>65.931054598415002</v>
      </c>
      <c r="AL22" s="165">
        <v>64.115368576568798</v>
      </c>
      <c r="AM22" s="152"/>
      <c r="AN22" s="166">
        <v>76.847756333760103</v>
      </c>
      <c r="AO22" s="167">
        <v>78.466446692274801</v>
      </c>
      <c r="AP22" s="168">
        <v>77.657101513017395</v>
      </c>
      <c r="AQ22" s="152"/>
      <c r="AR22" s="169">
        <v>67.994487110676403</v>
      </c>
      <c r="AS22" s="135"/>
      <c r="AT22" s="142">
        <v>4.7774003993364502</v>
      </c>
      <c r="AU22" s="143">
        <v>3.1966793494794499</v>
      </c>
      <c r="AV22" s="143">
        <v>1.7326812590984999</v>
      </c>
      <c r="AW22" s="143">
        <v>-5.2452655703359302E-2</v>
      </c>
      <c r="AX22" s="143">
        <v>1.7957454053967301</v>
      </c>
      <c r="AY22" s="144">
        <v>2.1087091360377399</v>
      </c>
      <c r="AZ22" s="130"/>
      <c r="BA22" s="145">
        <v>-1.4036818325362399</v>
      </c>
      <c r="BB22" s="146">
        <v>-3.03203251006487</v>
      </c>
      <c r="BC22" s="147">
        <v>-2.2331203792931</v>
      </c>
      <c r="BD22" s="130"/>
      <c r="BE22" s="148">
        <v>0.66478337553619404</v>
      </c>
    </row>
    <row r="23" spans="1:70" x14ac:dyDescent="0.2">
      <c r="A23" s="35" t="s">
        <v>109</v>
      </c>
      <c r="B23" s="3" t="s">
        <v>109</v>
      </c>
      <c r="C23" s="9"/>
      <c r="D23" s="23" t="s">
        <v>16</v>
      </c>
      <c r="E23" s="26" t="s">
        <v>17</v>
      </c>
      <c r="F23" s="3"/>
      <c r="G23" s="149">
        <v>68.824489319092095</v>
      </c>
      <c r="H23" s="150">
        <v>70.393728304405798</v>
      </c>
      <c r="I23" s="150">
        <v>87.754279038718195</v>
      </c>
      <c r="J23" s="150">
        <v>111.301605473965</v>
      </c>
      <c r="K23" s="150">
        <v>107.060884512683</v>
      </c>
      <c r="L23" s="151">
        <v>89.066997329773002</v>
      </c>
      <c r="M23" s="152"/>
      <c r="N23" s="153">
        <v>128.494636181575</v>
      </c>
      <c r="O23" s="154">
        <v>140.00470627503299</v>
      </c>
      <c r="P23" s="155">
        <v>134.24967122830401</v>
      </c>
      <c r="Q23" s="152"/>
      <c r="R23" s="156">
        <v>101.976332729353</v>
      </c>
      <c r="S23" s="135"/>
      <c r="T23" s="127">
        <v>-1.0187336429845499</v>
      </c>
      <c r="U23" s="128">
        <v>-34.2019554441274</v>
      </c>
      <c r="V23" s="128">
        <v>-38.728184811910197</v>
      </c>
      <c r="W23" s="128">
        <v>-18.478695683030399</v>
      </c>
      <c r="X23" s="128">
        <v>-4.4465054653464096</v>
      </c>
      <c r="Y23" s="129">
        <v>-21.6390280864901</v>
      </c>
      <c r="Z23" s="130"/>
      <c r="AA23" s="131">
        <v>-55.315052442520198</v>
      </c>
      <c r="AB23" s="132">
        <v>-38.239364538230397</v>
      </c>
      <c r="AC23" s="133">
        <v>-47.787772201817397</v>
      </c>
      <c r="AD23" s="130"/>
      <c r="AE23" s="134">
        <v>-34.060427692925401</v>
      </c>
      <c r="AF23" s="75"/>
      <c r="AG23" s="149">
        <v>75.144672897196202</v>
      </c>
      <c r="AH23" s="150">
        <v>108.46241321762299</v>
      </c>
      <c r="AI23" s="150">
        <v>133.341784879839</v>
      </c>
      <c r="AJ23" s="150">
        <v>135.13157126168201</v>
      </c>
      <c r="AK23" s="150">
        <v>118.173311915887</v>
      </c>
      <c r="AL23" s="151">
        <v>114.050750834445</v>
      </c>
      <c r="AM23" s="152"/>
      <c r="AN23" s="153">
        <v>150.61140520694201</v>
      </c>
      <c r="AO23" s="154">
        <v>164.794711281708</v>
      </c>
      <c r="AP23" s="155">
        <v>157.70305824432501</v>
      </c>
      <c r="AQ23" s="152"/>
      <c r="AR23" s="156">
        <v>126.52283866584</v>
      </c>
      <c r="AS23" s="135"/>
      <c r="AT23" s="127">
        <v>-7.3626143662350296</v>
      </c>
      <c r="AU23" s="128">
        <v>0.20592650429127901</v>
      </c>
      <c r="AV23" s="128">
        <v>3.6594982372277398</v>
      </c>
      <c r="AW23" s="128">
        <v>-3.9522037563469201</v>
      </c>
      <c r="AX23" s="128">
        <v>-4.4095666317049904</v>
      </c>
      <c r="AY23" s="129">
        <v>-2.0700073299598398</v>
      </c>
      <c r="AZ23" s="130"/>
      <c r="BA23" s="131">
        <v>-19.222640682755099</v>
      </c>
      <c r="BB23" s="132">
        <v>-10.169269059252199</v>
      </c>
      <c r="BC23" s="133">
        <v>-14.732694754385101</v>
      </c>
      <c r="BD23" s="130"/>
      <c r="BE23" s="134">
        <v>-6.9890498159194197</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7">
        <v>40.264054373522399</v>
      </c>
      <c r="H24" s="152">
        <v>47.4310543735224</v>
      </c>
      <c r="I24" s="152">
        <v>55.080408983451498</v>
      </c>
      <c r="J24" s="152">
        <v>67.833283687943194</v>
      </c>
      <c r="K24" s="152">
        <v>70.5408215130023</v>
      </c>
      <c r="L24" s="158">
        <v>56.229924586288398</v>
      </c>
      <c r="M24" s="152"/>
      <c r="N24" s="159">
        <v>94.938273049645304</v>
      </c>
      <c r="O24" s="160">
        <v>89.405029550827393</v>
      </c>
      <c r="P24" s="161">
        <v>92.171651300236405</v>
      </c>
      <c r="Q24" s="152"/>
      <c r="R24" s="162">
        <v>66.498989361702101</v>
      </c>
      <c r="S24" s="135"/>
      <c r="T24" s="136">
        <v>-18.231809952050401</v>
      </c>
      <c r="U24" s="130">
        <v>-26.8377504365071</v>
      </c>
      <c r="V24" s="130">
        <v>-26.7234862344013</v>
      </c>
      <c r="W24" s="130">
        <v>-8.7742236991298501</v>
      </c>
      <c r="X24" s="130">
        <v>-2.1495677206666199</v>
      </c>
      <c r="Y24" s="137">
        <v>-16.246644863302802</v>
      </c>
      <c r="Z24" s="130"/>
      <c r="AA24" s="138">
        <v>-23.461091563044899</v>
      </c>
      <c r="AB24" s="139">
        <v>-27.061929009480998</v>
      </c>
      <c r="AC24" s="140">
        <v>-25.250832575013799</v>
      </c>
      <c r="AD24" s="130"/>
      <c r="AE24" s="141">
        <v>-20.060078363681701</v>
      </c>
      <c r="AF24" s="75"/>
      <c r="AG24" s="157">
        <v>45.364384751773002</v>
      </c>
      <c r="AH24" s="152">
        <v>60.024790484633499</v>
      </c>
      <c r="AI24" s="152">
        <v>72.351919030732802</v>
      </c>
      <c r="AJ24" s="152">
        <v>71.148783983451494</v>
      </c>
      <c r="AK24" s="152">
        <v>64.943093085106298</v>
      </c>
      <c r="AL24" s="158">
        <v>62.766594267139403</v>
      </c>
      <c r="AM24" s="152"/>
      <c r="AN24" s="159">
        <v>93.850499408983396</v>
      </c>
      <c r="AO24" s="160">
        <v>95.502473404255298</v>
      </c>
      <c r="AP24" s="161">
        <v>94.676486406619304</v>
      </c>
      <c r="AQ24" s="152"/>
      <c r="AR24" s="162">
        <v>71.883706306990803</v>
      </c>
      <c r="AS24" s="135"/>
      <c r="AT24" s="136">
        <v>-5.2555906165724702</v>
      </c>
      <c r="AU24" s="130">
        <v>-7.6908883672206301</v>
      </c>
      <c r="AV24" s="130">
        <v>-5.77420678130607</v>
      </c>
      <c r="AW24" s="130">
        <v>-10.7150539912257</v>
      </c>
      <c r="AX24" s="130">
        <v>-10.6725396434146</v>
      </c>
      <c r="AY24" s="137">
        <v>-8.2541584981575102</v>
      </c>
      <c r="AZ24" s="130"/>
      <c r="BA24" s="138">
        <v>-6.2184603500228501</v>
      </c>
      <c r="BB24" s="139">
        <v>-11.3722664789028</v>
      </c>
      <c r="BC24" s="140">
        <v>-8.8906296566047605</v>
      </c>
      <c r="BD24" s="130"/>
      <c r="BE24" s="141">
        <v>-8.4901017842141702</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7">
        <v>41.154219162870099</v>
      </c>
      <c r="H25" s="152">
        <v>47.912356833712899</v>
      </c>
      <c r="I25" s="152">
        <v>49.454050740318898</v>
      </c>
      <c r="J25" s="152">
        <v>56.851119162870098</v>
      </c>
      <c r="K25" s="152">
        <v>60.442888069475998</v>
      </c>
      <c r="L25" s="158">
        <v>51.1629267938496</v>
      </c>
      <c r="M25" s="152"/>
      <c r="N25" s="159">
        <v>88.814602192482894</v>
      </c>
      <c r="O25" s="160">
        <v>86.370262841685602</v>
      </c>
      <c r="P25" s="161">
        <v>87.592432517084205</v>
      </c>
      <c r="Q25" s="152"/>
      <c r="R25" s="162">
        <v>61.571357000488099</v>
      </c>
      <c r="S25" s="135"/>
      <c r="T25" s="136">
        <v>1.58500522694237</v>
      </c>
      <c r="U25" s="130">
        <v>-1.3839186704118001</v>
      </c>
      <c r="V25" s="130">
        <v>-11.108307202702999</v>
      </c>
      <c r="W25" s="130">
        <v>4.2849666171327501</v>
      </c>
      <c r="X25" s="130">
        <v>5.0796955717366998</v>
      </c>
      <c r="Y25" s="137">
        <v>-0.37092285094063698</v>
      </c>
      <c r="Z25" s="130"/>
      <c r="AA25" s="138">
        <v>-12.965215581910501</v>
      </c>
      <c r="AB25" s="139">
        <v>-16.719961801487699</v>
      </c>
      <c r="AC25" s="140">
        <v>-14.857786950554701</v>
      </c>
      <c r="AD25" s="130"/>
      <c r="AE25" s="141">
        <v>-6.8154794791568802</v>
      </c>
      <c r="AF25" s="75"/>
      <c r="AG25" s="157">
        <v>43.094068828302902</v>
      </c>
      <c r="AH25" s="152">
        <v>52.013572508542097</v>
      </c>
      <c r="AI25" s="152">
        <v>54.492085407175303</v>
      </c>
      <c r="AJ25" s="152">
        <v>58.064087535592201</v>
      </c>
      <c r="AK25" s="152">
        <v>55.221676416571697</v>
      </c>
      <c r="AL25" s="158">
        <v>52.577098139236902</v>
      </c>
      <c r="AM25" s="152"/>
      <c r="AN25" s="159">
        <v>80.239053673120694</v>
      </c>
      <c r="AO25" s="160">
        <v>85.856697045842793</v>
      </c>
      <c r="AP25" s="161">
        <v>83.047875359481694</v>
      </c>
      <c r="AQ25" s="152"/>
      <c r="AR25" s="162">
        <v>61.283034487878197</v>
      </c>
      <c r="AS25" s="135"/>
      <c r="AT25" s="136">
        <v>7.0171466652849901</v>
      </c>
      <c r="AU25" s="130">
        <v>8.4062598705815699</v>
      </c>
      <c r="AV25" s="130">
        <v>0.987337768526652</v>
      </c>
      <c r="AW25" s="130">
        <v>5.8847037850564501</v>
      </c>
      <c r="AX25" s="130">
        <v>0.60478600382853298</v>
      </c>
      <c r="AY25" s="137">
        <v>4.3466655568439503</v>
      </c>
      <c r="AZ25" s="130"/>
      <c r="BA25" s="138">
        <v>-7.4757087078398303</v>
      </c>
      <c r="BB25" s="139">
        <v>-10.564929998783001</v>
      </c>
      <c r="BC25" s="140">
        <v>-9.0987393871208209</v>
      </c>
      <c r="BD25" s="130"/>
      <c r="BE25" s="141">
        <v>-1.3055280393855899</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7">
        <v>45.973829742208501</v>
      </c>
      <c r="H26" s="152">
        <v>53.238472662562501</v>
      </c>
      <c r="I26" s="152">
        <v>57.215653142966602</v>
      </c>
      <c r="J26" s="152">
        <v>62.9735429091605</v>
      </c>
      <c r="K26" s="152">
        <v>58.664397355308502</v>
      </c>
      <c r="L26" s="158">
        <v>55.622403005758102</v>
      </c>
      <c r="M26" s="152"/>
      <c r="N26" s="159">
        <v>69.957696397087005</v>
      </c>
      <c r="O26" s="160">
        <v>75.7769046377922</v>
      </c>
      <c r="P26" s="161">
        <v>72.867300517439602</v>
      </c>
      <c r="Q26" s="152"/>
      <c r="R26" s="162">
        <v>60.554918228909699</v>
      </c>
      <c r="S26" s="135"/>
      <c r="T26" s="136">
        <v>-3.7676523441050098</v>
      </c>
      <c r="U26" s="130">
        <v>-9.4779142945167507</v>
      </c>
      <c r="V26" s="130">
        <v>-7.1959047326552996</v>
      </c>
      <c r="W26" s="130">
        <v>0.45657997341778001</v>
      </c>
      <c r="X26" s="130">
        <v>2.7595323275645098</v>
      </c>
      <c r="Y26" s="137">
        <v>-3.4383169304452399</v>
      </c>
      <c r="Z26" s="130"/>
      <c r="AA26" s="138">
        <v>-7.6451732233683902</v>
      </c>
      <c r="AB26" s="139">
        <v>-1.58943518351413</v>
      </c>
      <c r="AC26" s="140">
        <v>-4.5924873712594296</v>
      </c>
      <c r="AD26" s="130"/>
      <c r="AE26" s="141">
        <v>-3.8297230737702499</v>
      </c>
      <c r="AF26" s="75"/>
      <c r="AG26" s="157">
        <v>50.633441780492397</v>
      </c>
      <c r="AH26" s="152">
        <v>60.827443646594801</v>
      </c>
      <c r="AI26" s="152">
        <v>64.948660037478305</v>
      </c>
      <c r="AJ26" s="152">
        <v>65.598361863348003</v>
      </c>
      <c r="AK26" s="152">
        <v>61.482941634633796</v>
      </c>
      <c r="AL26" s="158">
        <v>60.700080089405802</v>
      </c>
      <c r="AM26" s="152"/>
      <c r="AN26" s="159">
        <v>67.980260767826195</v>
      </c>
      <c r="AO26" s="160">
        <v>74.607480112435098</v>
      </c>
      <c r="AP26" s="161">
        <v>71.293870440130604</v>
      </c>
      <c r="AQ26" s="152"/>
      <c r="AR26" s="162">
        <v>63.727708618961302</v>
      </c>
      <c r="AS26" s="135"/>
      <c r="AT26" s="136">
        <v>-1.18103313628055</v>
      </c>
      <c r="AU26" s="130">
        <v>-2.0128182396184502</v>
      </c>
      <c r="AV26" s="130">
        <v>0.81535166756227995</v>
      </c>
      <c r="AW26" s="130">
        <v>-2.9081564123459702</v>
      </c>
      <c r="AX26" s="130">
        <v>1.1065368781496701</v>
      </c>
      <c r="AY26" s="137">
        <v>-0.85320685960711595</v>
      </c>
      <c r="AZ26" s="130"/>
      <c r="BA26" s="138">
        <v>-2.1018644464168998</v>
      </c>
      <c r="BB26" s="139">
        <v>0.31297983603070301</v>
      </c>
      <c r="BC26" s="140">
        <v>-0.85301031205936195</v>
      </c>
      <c r="BD26" s="130"/>
      <c r="BE26" s="141">
        <v>-0.85185071208599505</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7">
        <v>57.392597694112801</v>
      </c>
      <c r="H27" s="152">
        <v>55.354363840424398</v>
      </c>
      <c r="I27" s="152">
        <v>56.031745230078499</v>
      </c>
      <c r="J27" s="152">
        <v>63.721283542495598</v>
      </c>
      <c r="K27" s="152">
        <v>66.006336598306206</v>
      </c>
      <c r="L27" s="158">
        <v>59.701265381083502</v>
      </c>
      <c r="M27" s="152"/>
      <c r="N27" s="159">
        <v>92.407598204264801</v>
      </c>
      <c r="O27" s="160">
        <v>99.291058565452502</v>
      </c>
      <c r="P27" s="161">
        <v>95.849328384858595</v>
      </c>
      <c r="Q27" s="152"/>
      <c r="R27" s="162">
        <v>70.029283382162106</v>
      </c>
      <c r="S27" s="135"/>
      <c r="T27" s="136">
        <v>24.176828118516301</v>
      </c>
      <c r="U27" s="130">
        <v>-3.3485102591727398</v>
      </c>
      <c r="V27" s="130">
        <v>-4.9399525828653497</v>
      </c>
      <c r="W27" s="130">
        <v>-1.75931406547484</v>
      </c>
      <c r="X27" s="130">
        <v>1.6352477170319699</v>
      </c>
      <c r="Y27" s="137">
        <v>2.1439424045913</v>
      </c>
      <c r="Z27" s="130"/>
      <c r="AA27" s="138">
        <v>1.4972123405971201</v>
      </c>
      <c r="AB27" s="139">
        <v>9.2799425346189395</v>
      </c>
      <c r="AC27" s="140">
        <v>5.3846175448688802</v>
      </c>
      <c r="AD27" s="130"/>
      <c r="AE27" s="141">
        <v>3.3872152815981602</v>
      </c>
      <c r="AF27" s="75"/>
      <c r="AG27" s="157">
        <v>58.554103551235599</v>
      </c>
      <c r="AH27" s="152">
        <v>65.408366558668405</v>
      </c>
      <c r="AI27" s="152">
        <v>68.205585032717096</v>
      </c>
      <c r="AJ27" s="152">
        <v>70.361255447557298</v>
      </c>
      <c r="AK27" s="152">
        <v>73.361299282129394</v>
      </c>
      <c r="AL27" s="158">
        <v>67.178121974461504</v>
      </c>
      <c r="AM27" s="152"/>
      <c r="AN27" s="159">
        <v>107.05271544156901</v>
      </c>
      <c r="AO27" s="160">
        <v>112.678168078772</v>
      </c>
      <c r="AP27" s="161">
        <v>109.86544176017</v>
      </c>
      <c r="AQ27" s="152"/>
      <c r="AR27" s="162">
        <v>79.363537005866604</v>
      </c>
      <c r="AS27" s="135"/>
      <c r="AT27" s="136">
        <v>13.0776888874825</v>
      </c>
      <c r="AU27" s="130">
        <v>7.47641409382683</v>
      </c>
      <c r="AV27" s="130">
        <v>8.6924126271723896</v>
      </c>
      <c r="AW27" s="130">
        <v>1.80580810906645</v>
      </c>
      <c r="AX27" s="130">
        <v>1.1463791640527701</v>
      </c>
      <c r="AY27" s="137">
        <v>5.9512906696365597</v>
      </c>
      <c r="AZ27" s="130"/>
      <c r="BA27" s="138">
        <v>6.9317191577049604</v>
      </c>
      <c r="BB27" s="139">
        <v>6.64445603104729</v>
      </c>
      <c r="BC27" s="140">
        <v>6.7842173494717999</v>
      </c>
      <c r="BD27" s="130"/>
      <c r="BE27" s="141">
        <v>6.2695386962996196</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7">
        <v>61.027230405528201</v>
      </c>
      <c r="H28" s="152">
        <v>56.173598836152003</v>
      </c>
      <c r="I28" s="152">
        <v>54.9406328423349</v>
      </c>
      <c r="J28" s="152">
        <v>65.806641207492206</v>
      </c>
      <c r="K28" s="152">
        <v>69.434811783960697</v>
      </c>
      <c r="L28" s="158">
        <v>61.476583015093603</v>
      </c>
      <c r="M28" s="152"/>
      <c r="N28" s="159">
        <v>126.77751954900801</v>
      </c>
      <c r="O28" s="160">
        <v>146.491542098563</v>
      </c>
      <c r="P28" s="161">
        <v>136.63453082378601</v>
      </c>
      <c r="Q28" s="152"/>
      <c r="R28" s="162">
        <v>82.950282389005693</v>
      </c>
      <c r="S28" s="135"/>
      <c r="T28" s="136">
        <v>39.892296200920804</v>
      </c>
      <c r="U28" s="130">
        <v>-1.1253776545143801</v>
      </c>
      <c r="V28" s="130">
        <v>-19.432006955573701</v>
      </c>
      <c r="W28" s="130">
        <v>-6.9261379902750297</v>
      </c>
      <c r="X28" s="130">
        <v>-0.40448147655826799</v>
      </c>
      <c r="Y28" s="137">
        <v>-0.53926596359207701</v>
      </c>
      <c r="Z28" s="130"/>
      <c r="AA28" s="138">
        <v>22.624225651047801</v>
      </c>
      <c r="AB28" s="139">
        <v>68.179126614074605</v>
      </c>
      <c r="AC28" s="140">
        <v>43.454740464431701</v>
      </c>
      <c r="AD28" s="130"/>
      <c r="AE28" s="141">
        <v>16.237101866734701</v>
      </c>
      <c r="AF28" s="75"/>
      <c r="AG28" s="157">
        <v>55.836597805628202</v>
      </c>
      <c r="AH28" s="152">
        <v>65.686240187302005</v>
      </c>
      <c r="AI28" s="152">
        <v>72.522292154432293</v>
      </c>
      <c r="AJ28" s="152">
        <v>79.372461093513195</v>
      </c>
      <c r="AK28" s="152">
        <v>83.955347748243994</v>
      </c>
      <c r="AL28" s="158">
        <v>71.474587797823901</v>
      </c>
      <c r="AM28" s="152"/>
      <c r="AN28" s="159">
        <v>119.92638006772199</v>
      </c>
      <c r="AO28" s="160">
        <v>126.668430035691</v>
      </c>
      <c r="AP28" s="161">
        <v>123.29740505170599</v>
      </c>
      <c r="AQ28" s="152"/>
      <c r="AR28" s="162">
        <v>86.315546870393007</v>
      </c>
      <c r="AS28" s="135"/>
      <c r="AT28" s="136">
        <v>4.2968538363604196</v>
      </c>
      <c r="AU28" s="130">
        <v>-3.2325657667469501</v>
      </c>
      <c r="AV28" s="130">
        <v>-2.5295583214839801</v>
      </c>
      <c r="AW28" s="130">
        <v>-0.82682694939411905</v>
      </c>
      <c r="AX28" s="130">
        <v>1.0745969505466599</v>
      </c>
      <c r="AY28" s="137">
        <v>-0.43050664641495601</v>
      </c>
      <c r="AZ28" s="130"/>
      <c r="BA28" s="138">
        <v>25.4292790203863</v>
      </c>
      <c r="BB28" s="139">
        <v>32.028292483894496</v>
      </c>
      <c r="BC28" s="140">
        <v>28.734429024237301</v>
      </c>
      <c r="BD28" s="130"/>
      <c r="BE28" s="141">
        <v>9.7621101296379393</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7">
        <v>75.944209528324194</v>
      </c>
      <c r="H29" s="152">
        <v>66.852256458876496</v>
      </c>
      <c r="I29" s="152">
        <v>70.042384451291696</v>
      </c>
      <c r="J29" s="152">
        <v>109.065849727423</v>
      </c>
      <c r="K29" s="152">
        <v>132.05176108082401</v>
      </c>
      <c r="L29" s="158">
        <v>90.791292249348103</v>
      </c>
      <c r="M29" s="152"/>
      <c r="N29" s="159">
        <v>205.463313581417</v>
      </c>
      <c r="O29" s="160">
        <v>248.99085802322799</v>
      </c>
      <c r="P29" s="161">
        <v>227.22708580232199</v>
      </c>
      <c r="Q29" s="152"/>
      <c r="R29" s="162">
        <v>129.77294755019801</v>
      </c>
      <c r="S29" s="135"/>
      <c r="T29" s="136">
        <v>1.45868208397933</v>
      </c>
      <c r="U29" s="130">
        <v>-15.9572095782462</v>
      </c>
      <c r="V29" s="130">
        <v>-15.0622441699928</v>
      </c>
      <c r="W29" s="130">
        <v>20.916874108748001</v>
      </c>
      <c r="X29" s="130">
        <v>12.0552695460997</v>
      </c>
      <c r="Y29" s="137">
        <v>2.0344068851441701</v>
      </c>
      <c r="Z29" s="130"/>
      <c r="AA29" s="138">
        <v>-35.225490823130897</v>
      </c>
      <c r="AB29" s="139">
        <v>-24.953404251597501</v>
      </c>
      <c r="AC29" s="140">
        <v>-29.974030193460901</v>
      </c>
      <c r="AD29" s="130"/>
      <c r="AE29" s="141">
        <v>-16.955544887981201</v>
      </c>
      <c r="AF29" s="75"/>
      <c r="AG29" s="157">
        <v>102.01348941971401</v>
      </c>
      <c r="AH29" s="152">
        <v>99.799221741449799</v>
      </c>
      <c r="AI29" s="152">
        <v>109.02592436725701</v>
      </c>
      <c r="AJ29" s="152">
        <v>119.062263647679</v>
      </c>
      <c r="AK29" s="152">
        <v>135.83192816074899</v>
      </c>
      <c r="AL29" s="158">
        <v>113.14656546737</v>
      </c>
      <c r="AM29" s="152"/>
      <c r="AN29" s="159">
        <v>266.51173619341</v>
      </c>
      <c r="AO29" s="160">
        <v>288.24340542782602</v>
      </c>
      <c r="AP29" s="161">
        <v>277.37757081061801</v>
      </c>
      <c r="AQ29" s="152"/>
      <c r="AR29" s="162">
        <v>160.07964218886201</v>
      </c>
      <c r="AS29" s="135"/>
      <c r="AT29" s="136">
        <v>31.284841281536998</v>
      </c>
      <c r="AU29" s="130">
        <v>11.9041973876566</v>
      </c>
      <c r="AV29" s="130">
        <v>12.620605594532</v>
      </c>
      <c r="AW29" s="130">
        <v>10.608590670106899</v>
      </c>
      <c r="AX29" s="130">
        <v>-4.6818891738050299</v>
      </c>
      <c r="AY29" s="137">
        <v>10.0987054092008</v>
      </c>
      <c r="AZ29" s="130"/>
      <c r="BA29" s="138">
        <v>-10.103391298194699</v>
      </c>
      <c r="BB29" s="139">
        <v>-2.19614908847235</v>
      </c>
      <c r="BC29" s="140">
        <v>-6.1614664210973897</v>
      </c>
      <c r="BD29" s="130"/>
      <c r="BE29" s="141">
        <v>1.4058972931142399</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7">
        <v>58.3919788878977</v>
      </c>
      <c r="H30" s="152">
        <v>76.205657151352895</v>
      </c>
      <c r="I30" s="152">
        <v>87.638398751115005</v>
      </c>
      <c r="J30" s="152">
        <v>89.482811477847093</v>
      </c>
      <c r="K30" s="152">
        <v>84.539625334522697</v>
      </c>
      <c r="L30" s="158">
        <v>79.251694320547102</v>
      </c>
      <c r="M30" s="152"/>
      <c r="N30" s="159">
        <v>92.401253345227403</v>
      </c>
      <c r="O30" s="160">
        <v>91.233270889087095</v>
      </c>
      <c r="P30" s="161">
        <v>91.817262117157298</v>
      </c>
      <c r="Q30" s="152"/>
      <c r="R30" s="162">
        <v>82.841856548150005</v>
      </c>
      <c r="S30" s="135"/>
      <c r="T30" s="136">
        <v>36.803578641975598</v>
      </c>
      <c r="U30" s="130">
        <v>21.817460151734501</v>
      </c>
      <c r="V30" s="130">
        <v>32.257027197087901</v>
      </c>
      <c r="W30" s="130">
        <v>47.784434130060198</v>
      </c>
      <c r="X30" s="130">
        <v>52.241316009821098</v>
      </c>
      <c r="Y30" s="137">
        <v>37.788968385322299</v>
      </c>
      <c r="Z30" s="130"/>
      <c r="AA30" s="138">
        <v>31.627019813762701</v>
      </c>
      <c r="AB30" s="139">
        <v>49.096655954879097</v>
      </c>
      <c r="AC30" s="140">
        <v>39.7629443006036</v>
      </c>
      <c r="AD30" s="130"/>
      <c r="AE30" s="141">
        <v>38.408006647670398</v>
      </c>
      <c r="AF30" s="75"/>
      <c r="AG30" s="157">
        <v>66.414275944097497</v>
      </c>
      <c r="AH30" s="152">
        <v>83.276900089205995</v>
      </c>
      <c r="AI30" s="152">
        <v>89.813692387749001</v>
      </c>
      <c r="AJ30" s="152">
        <v>89.974202349093005</v>
      </c>
      <c r="AK30" s="152">
        <v>83.233875260184305</v>
      </c>
      <c r="AL30" s="158">
        <v>82.542589206065998</v>
      </c>
      <c r="AM30" s="152"/>
      <c r="AN30" s="159">
        <v>98.565002973535499</v>
      </c>
      <c r="AO30" s="160">
        <v>98.7931649568837</v>
      </c>
      <c r="AP30" s="161">
        <v>98.6790839652096</v>
      </c>
      <c r="AQ30" s="152"/>
      <c r="AR30" s="162">
        <v>87.153016280106996</v>
      </c>
      <c r="AS30" s="135"/>
      <c r="AT30" s="136">
        <v>52.393621682894803</v>
      </c>
      <c r="AU30" s="130">
        <v>40.754439377238597</v>
      </c>
      <c r="AV30" s="130">
        <v>37.546344166423502</v>
      </c>
      <c r="AW30" s="130">
        <v>37.924059439394497</v>
      </c>
      <c r="AX30" s="130">
        <v>34.512086725331201</v>
      </c>
      <c r="AY30" s="137">
        <v>39.829028161591999</v>
      </c>
      <c r="AZ30" s="130"/>
      <c r="BA30" s="138">
        <v>26.1207423340859</v>
      </c>
      <c r="BB30" s="139">
        <v>30.0702048247087</v>
      </c>
      <c r="BC30" s="140">
        <v>28.067313393343699</v>
      </c>
      <c r="BD30" s="130"/>
      <c r="BE30" s="141">
        <v>35.794532333585003</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7">
        <v>43.018609069725699</v>
      </c>
      <c r="H31" s="152">
        <v>43.201534325147797</v>
      </c>
      <c r="I31" s="152">
        <v>45.489684531278002</v>
      </c>
      <c r="J31" s="152">
        <v>55.5140706219752</v>
      </c>
      <c r="K31" s="152">
        <v>58.773009499910302</v>
      </c>
      <c r="L31" s="158">
        <v>49.1993816096074</v>
      </c>
      <c r="M31" s="152"/>
      <c r="N31" s="159">
        <v>111.33377307761199</v>
      </c>
      <c r="O31" s="160">
        <v>140.202891199139</v>
      </c>
      <c r="P31" s="161">
        <v>125.768332138376</v>
      </c>
      <c r="Q31" s="152"/>
      <c r="R31" s="162">
        <v>71.076224617826995</v>
      </c>
      <c r="S31" s="135"/>
      <c r="T31" s="136">
        <v>6.02932609979778</v>
      </c>
      <c r="U31" s="130">
        <v>-10.356197794163499</v>
      </c>
      <c r="V31" s="130">
        <v>-12.232159612370101</v>
      </c>
      <c r="W31" s="130">
        <v>-1.4106304333650099</v>
      </c>
      <c r="X31" s="130">
        <v>-1.6554029581170899</v>
      </c>
      <c r="Y31" s="137">
        <v>-4.1564475430223897</v>
      </c>
      <c r="Z31" s="130"/>
      <c r="AA31" s="138">
        <v>-14.659438003854</v>
      </c>
      <c r="AB31" s="139">
        <v>1.8987865332164999</v>
      </c>
      <c r="AC31" s="140">
        <v>-6.1600383858411503</v>
      </c>
      <c r="AD31" s="130"/>
      <c r="AE31" s="141">
        <v>-5.1799766106400096</v>
      </c>
      <c r="AF31" s="75"/>
      <c r="AG31" s="157">
        <v>50.293863595626398</v>
      </c>
      <c r="AH31" s="152">
        <v>54.544430005377301</v>
      </c>
      <c r="AI31" s="152">
        <v>55.5007501344326</v>
      </c>
      <c r="AJ31" s="152">
        <v>58.406294586843501</v>
      </c>
      <c r="AK31" s="152">
        <v>61.331451873095503</v>
      </c>
      <c r="AL31" s="158">
        <v>56.015358039075103</v>
      </c>
      <c r="AM31" s="152"/>
      <c r="AN31" s="159">
        <v>115.024776841727</v>
      </c>
      <c r="AO31" s="160">
        <v>133.26018999820701</v>
      </c>
      <c r="AP31" s="161">
        <v>124.14248341996699</v>
      </c>
      <c r="AQ31" s="152"/>
      <c r="AR31" s="162">
        <v>75.480251005044394</v>
      </c>
      <c r="AS31" s="135"/>
      <c r="AT31" s="136">
        <v>13.2213244357243</v>
      </c>
      <c r="AU31" s="130">
        <v>-2.5462823551838398</v>
      </c>
      <c r="AV31" s="130">
        <v>-2.3827757749229002</v>
      </c>
      <c r="AW31" s="130">
        <v>-4.68582500348802</v>
      </c>
      <c r="AX31" s="130">
        <v>-8.36008605800032</v>
      </c>
      <c r="AY31" s="137">
        <v>-1.8886973419467601</v>
      </c>
      <c r="AZ31" s="130"/>
      <c r="BA31" s="138">
        <v>-5.4000364158318099</v>
      </c>
      <c r="BB31" s="139">
        <v>-2.5323237505263401</v>
      </c>
      <c r="BC31" s="140">
        <v>-3.8821862238673499</v>
      </c>
      <c r="BD31" s="130"/>
      <c r="BE31" s="141">
        <v>-2.8500576395892598</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7">
        <v>43.740623052959499</v>
      </c>
      <c r="H32" s="152">
        <v>45.141277258566902</v>
      </c>
      <c r="I32" s="152">
        <v>46.681631619937598</v>
      </c>
      <c r="J32" s="152">
        <v>56.728292445482801</v>
      </c>
      <c r="K32" s="152">
        <v>59.960734034267901</v>
      </c>
      <c r="L32" s="158">
        <v>50.450511682242897</v>
      </c>
      <c r="M32" s="152"/>
      <c r="N32" s="159">
        <v>230.888786993769</v>
      </c>
      <c r="O32" s="160">
        <v>236.04351246105901</v>
      </c>
      <c r="P32" s="161">
        <v>233.46614972741401</v>
      </c>
      <c r="Q32" s="152"/>
      <c r="R32" s="162">
        <v>102.740693980863</v>
      </c>
      <c r="S32" s="135"/>
      <c r="T32" s="136">
        <v>22.262449416622001</v>
      </c>
      <c r="U32" s="130">
        <v>-6.8612629035412702</v>
      </c>
      <c r="V32" s="130">
        <v>2.1426505034860202</v>
      </c>
      <c r="W32" s="130">
        <v>15.2088632026271</v>
      </c>
      <c r="X32" s="130">
        <v>23.726035560214001</v>
      </c>
      <c r="Y32" s="137">
        <v>10.8085845520521</v>
      </c>
      <c r="Z32" s="130"/>
      <c r="AA32" s="138">
        <v>164.614507481397</v>
      </c>
      <c r="AB32" s="139">
        <v>150.261765974328</v>
      </c>
      <c r="AC32" s="140">
        <v>157.15894947989401</v>
      </c>
      <c r="AD32" s="130"/>
      <c r="AE32" s="141">
        <v>75.745051014641604</v>
      </c>
      <c r="AF32" s="75"/>
      <c r="AG32" s="157">
        <v>51.564592036873499</v>
      </c>
      <c r="AH32" s="152">
        <v>58.823389232126999</v>
      </c>
      <c r="AI32" s="152">
        <v>59.647952338923197</v>
      </c>
      <c r="AJ32" s="152">
        <v>70.135738942826293</v>
      </c>
      <c r="AK32" s="152">
        <v>95.002377169755803</v>
      </c>
      <c r="AL32" s="158">
        <v>67.034809944101198</v>
      </c>
      <c r="AM32" s="152"/>
      <c r="AN32" s="159">
        <v>166.65486891019299</v>
      </c>
      <c r="AO32" s="160">
        <v>163.78114507923999</v>
      </c>
      <c r="AP32" s="161">
        <v>165.218006994717</v>
      </c>
      <c r="AQ32" s="152"/>
      <c r="AR32" s="162">
        <v>95.136243262540404</v>
      </c>
      <c r="AS32" s="135"/>
      <c r="AT32" s="136">
        <v>25.458241981639301</v>
      </c>
      <c r="AU32" s="130">
        <v>10.2555901305661</v>
      </c>
      <c r="AV32" s="130">
        <v>14.6124165285906</v>
      </c>
      <c r="AW32" s="130">
        <v>11.963109942437899</v>
      </c>
      <c r="AX32" s="130">
        <v>22.141023685162299</v>
      </c>
      <c r="AY32" s="137">
        <v>16.7988206968373</v>
      </c>
      <c r="AZ32" s="130"/>
      <c r="BA32" s="138">
        <v>93.893222794672099</v>
      </c>
      <c r="BB32" s="139">
        <v>85.489588102414999</v>
      </c>
      <c r="BC32" s="140">
        <v>89.634863130516607</v>
      </c>
      <c r="BD32" s="130"/>
      <c r="BE32" s="141">
        <v>44.376001612284902</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7">
        <v>38.550622880049303</v>
      </c>
      <c r="H33" s="152">
        <v>51.663780450200399</v>
      </c>
      <c r="I33" s="152">
        <v>55.864465001541703</v>
      </c>
      <c r="J33" s="152">
        <v>67.453428923835901</v>
      </c>
      <c r="K33" s="152">
        <v>99.377227875423898</v>
      </c>
      <c r="L33" s="158">
        <v>62.581905026210201</v>
      </c>
      <c r="M33" s="152"/>
      <c r="N33" s="159">
        <v>120.052670366944</v>
      </c>
      <c r="O33" s="160">
        <v>100.73342275670601</v>
      </c>
      <c r="P33" s="161">
        <v>110.393046561825</v>
      </c>
      <c r="Q33" s="152"/>
      <c r="R33" s="162">
        <v>76.242231179243205</v>
      </c>
      <c r="S33" s="135"/>
      <c r="T33" s="136">
        <v>-4.1258256164282399</v>
      </c>
      <c r="U33" s="130">
        <v>-12.4862279959942</v>
      </c>
      <c r="V33" s="130">
        <v>-12.733454239982199</v>
      </c>
      <c r="W33" s="130">
        <v>-4.3021473480449401</v>
      </c>
      <c r="X33" s="130">
        <v>-4.3678663245100502</v>
      </c>
      <c r="Y33" s="137">
        <v>-7.3306878155908297</v>
      </c>
      <c r="Z33" s="130"/>
      <c r="AA33" s="138">
        <v>-23.1454430623542</v>
      </c>
      <c r="AB33" s="139">
        <v>-22.395725867779198</v>
      </c>
      <c r="AC33" s="140">
        <v>-22.805190183752199</v>
      </c>
      <c r="AD33" s="130"/>
      <c r="AE33" s="141">
        <v>-14.427161635955301</v>
      </c>
      <c r="AF33" s="75"/>
      <c r="AG33" s="157">
        <v>49.997126117792099</v>
      </c>
      <c r="AH33" s="152">
        <v>66.633937711995003</v>
      </c>
      <c r="AI33" s="152">
        <v>75.8792946345975</v>
      </c>
      <c r="AJ33" s="152">
        <v>75.901371415356095</v>
      </c>
      <c r="AK33" s="152">
        <v>78.737448350292894</v>
      </c>
      <c r="AL33" s="158">
        <v>69.429835646006694</v>
      </c>
      <c r="AM33" s="152"/>
      <c r="AN33" s="159">
        <v>109.51689716312001</v>
      </c>
      <c r="AO33" s="160">
        <v>110.768206136293</v>
      </c>
      <c r="AP33" s="161">
        <v>110.142551649707</v>
      </c>
      <c r="AQ33" s="152"/>
      <c r="AR33" s="162">
        <v>81.062040218492498</v>
      </c>
      <c r="AS33" s="135"/>
      <c r="AT33" s="136">
        <v>4.1527468546523796</v>
      </c>
      <c r="AU33" s="130">
        <v>-1.9465970114384701</v>
      </c>
      <c r="AV33" s="130">
        <v>3.39425573234052</v>
      </c>
      <c r="AW33" s="130">
        <v>3.0309726318312702</v>
      </c>
      <c r="AX33" s="130">
        <v>-5.4517680967031703</v>
      </c>
      <c r="AY33" s="137">
        <v>0.24672209451197499</v>
      </c>
      <c r="AZ33" s="130"/>
      <c r="BA33" s="138">
        <v>-19.304941632738</v>
      </c>
      <c r="BB33" s="139">
        <v>-20.525700669636102</v>
      </c>
      <c r="BC33" s="140">
        <v>-19.923440118838698</v>
      </c>
      <c r="BD33" s="130"/>
      <c r="BE33" s="141">
        <v>-8.6827609086264701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7">
        <v>50.413954466716099</v>
      </c>
      <c r="H34" s="152">
        <v>55.919364946795298</v>
      </c>
      <c r="I34" s="152">
        <v>61.768635773463501</v>
      </c>
      <c r="J34" s="152">
        <v>77.217942376653795</v>
      </c>
      <c r="K34" s="152">
        <v>84.253374551749701</v>
      </c>
      <c r="L34" s="158">
        <v>65.917807915893604</v>
      </c>
      <c r="M34" s="152"/>
      <c r="N34" s="159">
        <v>113.225354581426</v>
      </c>
      <c r="O34" s="160">
        <v>117.539237047112</v>
      </c>
      <c r="P34" s="161">
        <v>115.382295814269</v>
      </c>
      <c r="Q34" s="152"/>
      <c r="R34" s="162">
        <v>80.053015733493496</v>
      </c>
      <c r="S34" s="135"/>
      <c r="T34" s="136">
        <v>-4.5946047621705102</v>
      </c>
      <c r="U34" s="130">
        <v>-16.855508455452799</v>
      </c>
      <c r="V34" s="130">
        <v>-18.944347880322699</v>
      </c>
      <c r="W34" s="130">
        <v>-1.0066378259354001</v>
      </c>
      <c r="X34" s="130">
        <v>4.1473876043468199</v>
      </c>
      <c r="Y34" s="137">
        <v>-7.21135209464446</v>
      </c>
      <c r="Z34" s="130"/>
      <c r="AA34" s="138">
        <v>-28.0090607908027</v>
      </c>
      <c r="AB34" s="139">
        <v>-22.1554792808858</v>
      </c>
      <c r="AC34" s="140">
        <v>-25.141940723447899</v>
      </c>
      <c r="AD34" s="130"/>
      <c r="AE34" s="141">
        <v>-15.5398016632617</v>
      </c>
      <c r="AF34" s="75"/>
      <c r="AG34" s="157">
        <v>58.5063905279683</v>
      </c>
      <c r="AH34" s="152">
        <v>71.429989173053201</v>
      </c>
      <c r="AI34" s="152">
        <v>80.988367780896397</v>
      </c>
      <c r="AJ34" s="152">
        <v>83.180179003611002</v>
      </c>
      <c r="AK34" s="152">
        <v>81.527076325902499</v>
      </c>
      <c r="AL34" s="158">
        <v>75.127028974860593</v>
      </c>
      <c r="AM34" s="152"/>
      <c r="AN34" s="159">
        <v>120.52710017629001</v>
      </c>
      <c r="AO34" s="160">
        <v>127.647515154795</v>
      </c>
      <c r="AP34" s="161">
        <v>124.087307665542</v>
      </c>
      <c r="AQ34" s="152"/>
      <c r="AR34" s="162">
        <v>89.116684451631997</v>
      </c>
      <c r="AS34" s="135"/>
      <c r="AT34" s="136">
        <v>6.1585586087874802</v>
      </c>
      <c r="AU34" s="130">
        <v>2.11372505055277</v>
      </c>
      <c r="AV34" s="130">
        <v>3.4892835940132301</v>
      </c>
      <c r="AW34" s="130">
        <v>-5.8037828918890699E-2</v>
      </c>
      <c r="AX34" s="130">
        <v>-3.2026053835241202</v>
      </c>
      <c r="AY34" s="137">
        <v>1.31221165396017</v>
      </c>
      <c r="AZ34" s="130"/>
      <c r="BA34" s="138">
        <v>-8.69625943569228</v>
      </c>
      <c r="BB34" s="139">
        <v>-6.7254906159419203</v>
      </c>
      <c r="BC34" s="140">
        <v>-7.6931188676908597</v>
      </c>
      <c r="BD34" s="130"/>
      <c r="BE34" s="141">
        <v>-2.4700996893857998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7">
        <v>69.407842064112501</v>
      </c>
      <c r="H35" s="152">
        <v>65.213612197028894</v>
      </c>
      <c r="I35" s="152">
        <v>66.976372165754398</v>
      </c>
      <c r="J35" s="152">
        <v>67.635863956215701</v>
      </c>
      <c r="K35" s="152">
        <v>66.413041438623907</v>
      </c>
      <c r="L35" s="158">
        <v>67.1293463643471</v>
      </c>
      <c r="M35" s="152"/>
      <c r="N35" s="159">
        <v>82.365652853792</v>
      </c>
      <c r="O35" s="160">
        <v>91.919569976544096</v>
      </c>
      <c r="P35" s="161">
        <v>87.142611415168105</v>
      </c>
      <c r="Q35" s="152"/>
      <c r="R35" s="162">
        <v>72.847422093153099</v>
      </c>
      <c r="S35" s="135"/>
      <c r="T35" s="136">
        <v>23.002880097013701</v>
      </c>
      <c r="U35" s="130">
        <v>22.469934314709398</v>
      </c>
      <c r="V35" s="130">
        <v>10.860752878746499</v>
      </c>
      <c r="W35" s="130">
        <v>7.1908045133846796</v>
      </c>
      <c r="X35" s="130">
        <v>13.1757921693087</v>
      </c>
      <c r="Y35" s="137">
        <v>14.9982222231032</v>
      </c>
      <c r="Z35" s="130"/>
      <c r="AA35" s="138">
        <v>-0.26434112871891502</v>
      </c>
      <c r="AB35" s="139">
        <v>8.4832487156009098</v>
      </c>
      <c r="AC35" s="140">
        <v>4.16559480369241</v>
      </c>
      <c r="AD35" s="130"/>
      <c r="AE35" s="141">
        <v>11.051098801518499</v>
      </c>
      <c r="AF35" s="75"/>
      <c r="AG35" s="157">
        <v>60.9294487881157</v>
      </c>
      <c r="AH35" s="152">
        <v>70.661907740422194</v>
      </c>
      <c r="AI35" s="152">
        <v>75.238395230648905</v>
      </c>
      <c r="AJ35" s="152">
        <v>74.208012118842802</v>
      </c>
      <c r="AK35" s="152">
        <v>74.012226348709902</v>
      </c>
      <c r="AL35" s="158">
        <v>71.009998045347899</v>
      </c>
      <c r="AM35" s="152"/>
      <c r="AN35" s="159">
        <v>100.44212470680201</v>
      </c>
      <c r="AO35" s="160">
        <v>106.776727912431</v>
      </c>
      <c r="AP35" s="161">
        <v>103.609426309616</v>
      </c>
      <c r="AQ35" s="152"/>
      <c r="AR35" s="162">
        <v>80.324120406567602</v>
      </c>
      <c r="AS35" s="135"/>
      <c r="AT35" s="136">
        <v>13.7687891921295</v>
      </c>
      <c r="AU35" s="130">
        <v>14.857547359243901</v>
      </c>
      <c r="AV35" s="130">
        <v>14.064577112552501</v>
      </c>
      <c r="AW35" s="130">
        <v>6.1812730637368603</v>
      </c>
      <c r="AX35" s="130">
        <v>7.07557854283698</v>
      </c>
      <c r="AY35" s="137">
        <v>10.9366202320178</v>
      </c>
      <c r="AZ35" s="130"/>
      <c r="BA35" s="138">
        <v>1.21085039468559</v>
      </c>
      <c r="BB35" s="139">
        <v>3.0926838525758198</v>
      </c>
      <c r="BC35" s="140">
        <v>2.1718695036733902</v>
      </c>
      <c r="BD35" s="130"/>
      <c r="BE35" s="141">
        <v>7.5368407481154298</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7">
        <v>41.833739316239303</v>
      </c>
      <c r="H36" s="152">
        <v>42.5791951566951</v>
      </c>
      <c r="I36" s="152">
        <v>49.484188034188001</v>
      </c>
      <c r="J36" s="152">
        <v>54.7345441595441</v>
      </c>
      <c r="K36" s="152">
        <v>52.246574074073997</v>
      </c>
      <c r="L36" s="158">
        <v>48.175648148148099</v>
      </c>
      <c r="M36" s="152"/>
      <c r="N36" s="159">
        <v>77.412464387464297</v>
      </c>
      <c r="O36" s="160">
        <v>84.670427350427303</v>
      </c>
      <c r="P36" s="161">
        <v>81.0414458689458</v>
      </c>
      <c r="Q36" s="152"/>
      <c r="R36" s="162">
        <v>57.565876068375999</v>
      </c>
      <c r="S36" s="135"/>
      <c r="T36" s="136">
        <v>3.4470263291588501</v>
      </c>
      <c r="U36" s="130">
        <v>-12.9640009958381</v>
      </c>
      <c r="V36" s="130">
        <v>-5.0888968768458804</v>
      </c>
      <c r="W36" s="130">
        <v>1.3852325576381599</v>
      </c>
      <c r="X36" s="130">
        <v>-2.7461223471546901</v>
      </c>
      <c r="Y36" s="137">
        <v>-3.34213663504769</v>
      </c>
      <c r="Z36" s="130"/>
      <c r="AA36" s="138">
        <v>-3.2248533874329302</v>
      </c>
      <c r="AB36" s="139">
        <v>9.7060931404304398</v>
      </c>
      <c r="AC36" s="140">
        <v>3.1249128376302799</v>
      </c>
      <c r="AD36" s="130"/>
      <c r="AE36" s="141">
        <v>-0.84093307441647103</v>
      </c>
      <c r="AF36" s="75"/>
      <c r="AG36" s="157">
        <v>48.9126918434212</v>
      </c>
      <c r="AH36" s="152">
        <v>53.426704604242097</v>
      </c>
      <c r="AI36" s="152">
        <v>59.760613898948002</v>
      </c>
      <c r="AJ36" s="152">
        <v>59.749648215209497</v>
      </c>
      <c r="AK36" s="152">
        <v>59.968222107259798</v>
      </c>
      <c r="AL36" s="158">
        <v>56.363576133816103</v>
      </c>
      <c r="AM36" s="152"/>
      <c r="AN36" s="159">
        <v>92.4119553851516</v>
      </c>
      <c r="AO36" s="160">
        <v>92.758161380271801</v>
      </c>
      <c r="AP36" s="161">
        <v>92.585058382711694</v>
      </c>
      <c r="AQ36" s="152"/>
      <c r="AR36" s="162">
        <v>66.634578340045906</v>
      </c>
      <c r="AS36" s="135"/>
      <c r="AT36" s="136">
        <v>6.6215132395718701</v>
      </c>
      <c r="AU36" s="130">
        <v>1.6894611062734299</v>
      </c>
      <c r="AV36" s="130">
        <v>9.5852215762459796</v>
      </c>
      <c r="AW36" s="130">
        <v>-1.56012415238806</v>
      </c>
      <c r="AX36" s="130">
        <v>-2.2927492938201701</v>
      </c>
      <c r="AY36" s="137">
        <v>2.51714306878893</v>
      </c>
      <c r="AZ36" s="130"/>
      <c r="BA36" s="138">
        <v>3.1699936398591699</v>
      </c>
      <c r="BB36" s="139">
        <v>2.9523948323587801</v>
      </c>
      <c r="BC36" s="140">
        <v>3.0608759612500398</v>
      </c>
      <c r="BD36" s="130"/>
      <c r="BE36" s="141">
        <v>2.6799280916759298</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7">
        <v>43.516315384615297</v>
      </c>
      <c r="H37" s="152">
        <v>46.839421959372501</v>
      </c>
      <c r="I37" s="152">
        <v>52.301149652866997</v>
      </c>
      <c r="J37" s="152">
        <v>61.326274363589597</v>
      </c>
      <c r="K37" s="152">
        <v>63.385647981486201</v>
      </c>
      <c r="L37" s="158">
        <v>53.468132144325601</v>
      </c>
      <c r="M37" s="152"/>
      <c r="N37" s="159">
        <v>85.880449215736604</v>
      </c>
      <c r="O37" s="160">
        <v>93.638689894574398</v>
      </c>
      <c r="P37" s="161">
        <v>89.759569555155494</v>
      </c>
      <c r="Q37" s="152"/>
      <c r="R37" s="162">
        <v>63.832926158478301</v>
      </c>
      <c r="S37" s="135"/>
      <c r="T37" s="136">
        <v>-3.0237740680682599</v>
      </c>
      <c r="U37" s="130">
        <v>-2.8133687438689901</v>
      </c>
      <c r="V37" s="130">
        <v>3.15511702439724</v>
      </c>
      <c r="W37" s="130">
        <v>17.186116379070601</v>
      </c>
      <c r="X37" s="130">
        <v>8.8050419778292799</v>
      </c>
      <c r="Y37" s="137">
        <v>5.1038779856005103</v>
      </c>
      <c r="Z37" s="130"/>
      <c r="AA37" s="138">
        <v>-6.8160160616322001</v>
      </c>
      <c r="AB37" s="139">
        <v>0.33601424225753301</v>
      </c>
      <c r="AC37" s="140">
        <v>-3.2175820684763101</v>
      </c>
      <c r="AD37" s="130"/>
      <c r="AE37" s="141">
        <v>1.5879707972721699</v>
      </c>
      <c r="AF37" s="75"/>
      <c r="AG37" s="157">
        <v>50.767810948142703</v>
      </c>
      <c r="AH37" s="152">
        <v>57.053900317521403</v>
      </c>
      <c r="AI37" s="152">
        <v>62.286943968696797</v>
      </c>
      <c r="AJ37" s="152">
        <v>63.575184964238701</v>
      </c>
      <c r="AK37" s="152">
        <v>66.451196189743001</v>
      </c>
      <c r="AL37" s="158">
        <v>60.0250120760399</v>
      </c>
      <c r="AM37" s="152"/>
      <c r="AN37" s="159">
        <v>95.016987276505105</v>
      </c>
      <c r="AO37" s="160">
        <v>101.58348998281301</v>
      </c>
      <c r="AP37" s="161">
        <v>98.300238629659006</v>
      </c>
      <c r="AQ37" s="152"/>
      <c r="AR37" s="162">
        <v>70.960961413898303</v>
      </c>
      <c r="AS37" s="135"/>
      <c r="AT37" s="136">
        <v>10.5759823857257</v>
      </c>
      <c r="AU37" s="130">
        <v>8.4400445359574601</v>
      </c>
      <c r="AV37" s="130">
        <v>8.8987241491418203</v>
      </c>
      <c r="AW37" s="130">
        <v>4.7062694996513903</v>
      </c>
      <c r="AX37" s="130">
        <v>0.43268442416078101</v>
      </c>
      <c r="AY37" s="137">
        <v>6.2032628019041196</v>
      </c>
      <c r="AZ37" s="130"/>
      <c r="BA37" s="138">
        <v>-3.4670320462945701</v>
      </c>
      <c r="BB37" s="139">
        <v>-3.1067210339564801</v>
      </c>
      <c r="BC37" s="140">
        <v>-3.2811945403560898</v>
      </c>
      <c r="BD37" s="130"/>
      <c r="BE37" s="141">
        <v>2.2402005183943001</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7">
        <v>57.503435839028</v>
      </c>
      <c r="H38" s="152">
        <v>70.370380220197404</v>
      </c>
      <c r="I38" s="152">
        <v>89.347189445709901</v>
      </c>
      <c r="J38" s="152">
        <v>102.86197209567101</v>
      </c>
      <c r="K38" s="152">
        <v>94.039861996962699</v>
      </c>
      <c r="L38" s="158">
        <v>82.824567919513996</v>
      </c>
      <c r="M38" s="152"/>
      <c r="N38" s="159">
        <v>89.049931093393994</v>
      </c>
      <c r="O38" s="160">
        <v>94.128640280941497</v>
      </c>
      <c r="P38" s="161">
        <v>91.589285687167802</v>
      </c>
      <c r="Q38" s="152"/>
      <c r="R38" s="162">
        <v>85.328772995986498</v>
      </c>
      <c r="S38" s="135"/>
      <c r="T38" s="136">
        <v>-23.243598638945301</v>
      </c>
      <c r="U38" s="130">
        <v>-37.264141764678698</v>
      </c>
      <c r="V38" s="130">
        <v>-32.293484651039101</v>
      </c>
      <c r="W38" s="130">
        <v>-17.147253094017898</v>
      </c>
      <c r="X38" s="130">
        <v>-8.7818670573069205E-2</v>
      </c>
      <c r="Y38" s="137">
        <v>-22.928286857924999</v>
      </c>
      <c r="Z38" s="130"/>
      <c r="AA38" s="138">
        <v>-8.1326532668740601</v>
      </c>
      <c r="AB38" s="139">
        <v>-5.4967600295428296</v>
      </c>
      <c r="AC38" s="140">
        <v>-6.7967990579181299</v>
      </c>
      <c r="AD38" s="130"/>
      <c r="AE38" s="141">
        <v>-18.6080645097915</v>
      </c>
      <c r="AF38" s="75"/>
      <c r="AG38" s="157">
        <v>88.585343014426698</v>
      </c>
      <c r="AH38" s="152">
        <v>118.765353787015</v>
      </c>
      <c r="AI38" s="152">
        <v>144.867456624905</v>
      </c>
      <c r="AJ38" s="152">
        <v>136.52399496962701</v>
      </c>
      <c r="AK38" s="152">
        <v>108.165155609339</v>
      </c>
      <c r="AL38" s="158">
        <v>119.381460801063</v>
      </c>
      <c r="AM38" s="152"/>
      <c r="AN38" s="159">
        <v>101.44344281511</v>
      </c>
      <c r="AO38" s="160">
        <v>108.954579441913</v>
      </c>
      <c r="AP38" s="161">
        <v>105.199011128511</v>
      </c>
      <c r="AQ38" s="152"/>
      <c r="AR38" s="162">
        <v>115.329332323191</v>
      </c>
      <c r="AS38" s="135"/>
      <c r="AT38" s="136">
        <v>13.295304350955799</v>
      </c>
      <c r="AU38" s="130">
        <v>8.8286195930987397</v>
      </c>
      <c r="AV38" s="130">
        <v>12.6903495619183</v>
      </c>
      <c r="AW38" s="130">
        <v>3.6199032904948698</v>
      </c>
      <c r="AX38" s="130">
        <v>-0.80114506758696702</v>
      </c>
      <c r="AY38" s="137">
        <v>7.2257636353911003</v>
      </c>
      <c r="AZ38" s="130"/>
      <c r="BA38" s="138">
        <v>-0.65815435782708898</v>
      </c>
      <c r="BB38" s="139">
        <v>1.3267838498087401</v>
      </c>
      <c r="BC38" s="140">
        <v>0.35993746872149701</v>
      </c>
      <c r="BD38" s="130"/>
      <c r="BE38" s="141">
        <v>5.3481372873007196</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3">
        <v>43.191842780306096</v>
      </c>
      <c r="H39" s="164">
        <v>44.3788266446007</v>
      </c>
      <c r="I39" s="164">
        <v>46.588844848986298</v>
      </c>
      <c r="J39" s="164">
        <v>53.1359304923458</v>
      </c>
      <c r="K39" s="164">
        <v>58.410734795200597</v>
      </c>
      <c r="L39" s="165">
        <v>49.141235912287897</v>
      </c>
      <c r="M39" s="152"/>
      <c r="N39" s="166">
        <v>100.765199834505</v>
      </c>
      <c r="O39" s="167">
        <v>116.375931319817</v>
      </c>
      <c r="P39" s="168">
        <v>108.57056557716101</v>
      </c>
      <c r="Q39" s="152"/>
      <c r="R39" s="169">
        <v>66.121044387966094</v>
      </c>
      <c r="S39" s="135"/>
      <c r="T39" s="142">
        <v>-1.5997411369047601E-2</v>
      </c>
      <c r="U39" s="143">
        <v>-12.417420702481801</v>
      </c>
      <c r="V39" s="143">
        <v>-10.706040619026201</v>
      </c>
      <c r="W39" s="143">
        <v>-9.1045773017452607</v>
      </c>
      <c r="X39" s="143">
        <v>-4.6453152472217401</v>
      </c>
      <c r="Y39" s="144">
        <v>-7.5454469121289902</v>
      </c>
      <c r="Z39" s="130"/>
      <c r="AA39" s="145">
        <v>-8.7930399864865105</v>
      </c>
      <c r="AB39" s="146">
        <v>2.19977805779068</v>
      </c>
      <c r="AC39" s="147">
        <v>-3.2135470172832301</v>
      </c>
      <c r="AD39" s="130"/>
      <c r="AE39" s="148">
        <v>-5.5624926153952696</v>
      </c>
      <c r="AF39" s="75"/>
      <c r="AG39" s="163">
        <v>51.9340688472425</v>
      </c>
      <c r="AH39" s="164">
        <v>56.055373060313599</v>
      </c>
      <c r="AI39" s="164">
        <v>57.288955927020197</v>
      </c>
      <c r="AJ39" s="164">
        <v>59.711503192346598</v>
      </c>
      <c r="AK39" s="164">
        <v>63.727076058433298</v>
      </c>
      <c r="AL39" s="165">
        <v>57.743395417071298</v>
      </c>
      <c r="AM39" s="152"/>
      <c r="AN39" s="166">
        <v>109.821827896977</v>
      </c>
      <c r="AO39" s="167">
        <v>120.873761627185</v>
      </c>
      <c r="AP39" s="168">
        <v>115.34779476208099</v>
      </c>
      <c r="AQ39" s="152"/>
      <c r="AR39" s="169">
        <v>74.1971794674987</v>
      </c>
      <c r="AS39" s="135"/>
      <c r="AT39" s="142">
        <v>6.7936108389675898</v>
      </c>
      <c r="AU39" s="143">
        <v>-0.485039014885498</v>
      </c>
      <c r="AV39" s="143">
        <v>0.48671145870986499</v>
      </c>
      <c r="AW39" s="143">
        <v>-4.2679636394310396</v>
      </c>
      <c r="AX39" s="143">
        <v>-5.6307330197908598</v>
      </c>
      <c r="AY39" s="144">
        <v>-1.0823807703730699</v>
      </c>
      <c r="AZ39" s="130"/>
      <c r="BA39" s="145">
        <v>-2.19603542731691</v>
      </c>
      <c r="BB39" s="146">
        <v>-1.07553956621508</v>
      </c>
      <c r="BC39" s="147">
        <v>-1.6121322192533301</v>
      </c>
      <c r="BD39" s="130"/>
      <c r="BE39" s="148">
        <v>-1.32648323713524</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67.8311380732831</v>
      </c>
      <c r="H40" s="150">
        <v>63.799364231982501</v>
      </c>
      <c r="I40" s="150">
        <v>68.811829652996806</v>
      </c>
      <c r="J40" s="150">
        <v>73.434503761222999</v>
      </c>
      <c r="K40" s="150">
        <v>66.1343848580441</v>
      </c>
      <c r="L40" s="151">
        <v>68.002244115505903</v>
      </c>
      <c r="M40" s="152"/>
      <c r="N40" s="153">
        <v>74.0712739626304</v>
      </c>
      <c r="O40" s="154">
        <v>81.491718029604399</v>
      </c>
      <c r="P40" s="155">
        <v>77.7814959961174</v>
      </c>
      <c r="Q40" s="152"/>
      <c r="R40" s="156">
        <v>70.796316081394906</v>
      </c>
      <c r="S40" s="135"/>
      <c r="T40" s="127">
        <v>43.8463573301959</v>
      </c>
      <c r="U40" s="128">
        <v>-2.3620625011410898</v>
      </c>
      <c r="V40" s="128">
        <v>-0.82685571934086599</v>
      </c>
      <c r="W40" s="128">
        <v>4.2836599904722901</v>
      </c>
      <c r="X40" s="128">
        <v>4.9722741186655401</v>
      </c>
      <c r="Y40" s="129">
        <v>7.8361984246610596</v>
      </c>
      <c r="Z40" s="130"/>
      <c r="AA40" s="131">
        <v>3.4262254113339399</v>
      </c>
      <c r="AB40" s="132">
        <v>5.9114731973361803</v>
      </c>
      <c r="AC40" s="133">
        <v>4.7133960292860202</v>
      </c>
      <c r="AD40" s="130"/>
      <c r="AE40" s="134">
        <v>6.8360654815545603</v>
      </c>
      <c r="AF40" s="75"/>
      <c r="AG40" s="149">
        <v>53.877050473186102</v>
      </c>
      <c r="AH40" s="150">
        <v>69.651220577529699</v>
      </c>
      <c r="AI40" s="150">
        <v>74.260173501577199</v>
      </c>
      <c r="AJ40" s="150">
        <v>74.856924290220803</v>
      </c>
      <c r="AK40" s="150">
        <v>70.737447828197006</v>
      </c>
      <c r="AL40" s="151">
        <v>68.676563334142102</v>
      </c>
      <c r="AM40" s="152"/>
      <c r="AN40" s="153">
        <v>85.382099611744707</v>
      </c>
      <c r="AO40" s="154">
        <v>91.565157728706595</v>
      </c>
      <c r="AP40" s="155">
        <v>88.473628670225594</v>
      </c>
      <c r="AQ40" s="152"/>
      <c r="AR40" s="156">
        <v>74.332867715880298</v>
      </c>
      <c r="AS40" s="135"/>
      <c r="AT40" s="127">
        <v>-0.44875632636399099</v>
      </c>
      <c r="AU40" s="128">
        <v>2.9204779732755801</v>
      </c>
      <c r="AV40" s="128">
        <v>4.2548073634116896</v>
      </c>
      <c r="AW40" s="128">
        <v>-0.47232836169967302</v>
      </c>
      <c r="AX40" s="128">
        <v>-6.3099145947099302</v>
      </c>
      <c r="AY40" s="129">
        <v>-0.112562009437381</v>
      </c>
      <c r="AZ40" s="130"/>
      <c r="BA40" s="131">
        <v>3.9318470003247001</v>
      </c>
      <c r="BB40" s="132">
        <v>-0.70449672472541802</v>
      </c>
      <c r="BC40" s="133">
        <v>1.47989223348021</v>
      </c>
      <c r="BD40" s="130"/>
      <c r="BE40" s="134">
        <v>0.41596510698459699</v>
      </c>
      <c r="BF40" s="75"/>
    </row>
    <row r="41" spans="1:70" x14ac:dyDescent="0.2">
      <c r="A41" s="20" t="s">
        <v>84</v>
      </c>
      <c r="B41" s="3" t="str">
        <f t="shared" si="0"/>
        <v>Southwest Virginia - Blue Ridge Highlands</v>
      </c>
      <c r="C41" s="10"/>
      <c r="D41" s="24" t="s">
        <v>16</v>
      </c>
      <c r="E41" s="27" t="s">
        <v>17</v>
      </c>
      <c r="F41" s="3"/>
      <c r="G41" s="157">
        <v>54.549281985848502</v>
      </c>
      <c r="H41" s="152">
        <v>57.2072845377566</v>
      </c>
      <c r="I41" s="152">
        <v>62.173216564203599</v>
      </c>
      <c r="J41" s="152">
        <v>68.121395429764505</v>
      </c>
      <c r="K41" s="152">
        <v>71.352673703746603</v>
      </c>
      <c r="L41" s="158">
        <v>62.680770444263999</v>
      </c>
      <c r="M41" s="152"/>
      <c r="N41" s="159">
        <v>180.63748289061499</v>
      </c>
      <c r="O41" s="160">
        <v>185.765551560143</v>
      </c>
      <c r="P41" s="161">
        <v>183.20151722537901</v>
      </c>
      <c r="Q41" s="152"/>
      <c r="R41" s="162">
        <v>97.1152695245828</v>
      </c>
      <c r="S41" s="135"/>
      <c r="T41" s="136">
        <v>40.816649495061803</v>
      </c>
      <c r="U41" s="130">
        <v>4.0010739798980604</v>
      </c>
      <c r="V41" s="130">
        <v>15.692948618817001</v>
      </c>
      <c r="W41" s="130">
        <v>22.821811737064898</v>
      </c>
      <c r="X41" s="130">
        <v>28.271895463672202</v>
      </c>
      <c r="Y41" s="137">
        <v>21.2047948948345</v>
      </c>
      <c r="Z41" s="130"/>
      <c r="AA41" s="138">
        <v>106.218487441113</v>
      </c>
      <c r="AB41" s="139">
        <v>109.19043478149101</v>
      </c>
      <c r="AC41" s="140">
        <v>107.714628322051</v>
      </c>
      <c r="AD41" s="130"/>
      <c r="AE41" s="141">
        <v>56.287819377895502</v>
      </c>
      <c r="AF41" s="75"/>
      <c r="AG41" s="157">
        <v>61.1692654511562</v>
      </c>
      <c r="AH41" s="152">
        <v>69.942649851459095</v>
      </c>
      <c r="AI41" s="152">
        <v>72.645693481679899</v>
      </c>
      <c r="AJ41" s="152">
        <v>78.115906681423596</v>
      </c>
      <c r="AK41" s="152">
        <v>93.621941515698694</v>
      </c>
      <c r="AL41" s="158">
        <v>75.099091396283498</v>
      </c>
      <c r="AM41" s="152"/>
      <c r="AN41" s="159">
        <v>146.236420718939</v>
      </c>
      <c r="AO41" s="160">
        <v>145.41326721730999</v>
      </c>
      <c r="AP41" s="161">
        <v>145.82484396812399</v>
      </c>
      <c r="AQ41" s="152"/>
      <c r="AR41" s="162">
        <v>95.327460260025404</v>
      </c>
      <c r="AS41" s="135"/>
      <c r="AT41" s="136">
        <v>35.064267147040702</v>
      </c>
      <c r="AU41" s="130">
        <v>20.031755211893699</v>
      </c>
      <c r="AV41" s="130">
        <v>24.214224183741798</v>
      </c>
      <c r="AW41" s="130">
        <v>18.391279210335899</v>
      </c>
      <c r="AX41" s="130">
        <v>21.4521120192388</v>
      </c>
      <c r="AY41" s="137">
        <v>23.0592863311667</v>
      </c>
      <c r="AZ41" s="130"/>
      <c r="BA41" s="138">
        <v>63.706768359000002</v>
      </c>
      <c r="BB41" s="139">
        <v>60.972086555717198</v>
      </c>
      <c r="BC41" s="140">
        <v>62.3317697239384</v>
      </c>
      <c r="BD41" s="130"/>
      <c r="BE41" s="141">
        <v>37.635825630715701</v>
      </c>
      <c r="BF41" s="75"/>
    </row>
    <row r="42" spans="1:70" x14ac:dyDescent="0.2">
      <c r="A42" s="21" t="s">
        <v>85</v>
      </c>
      <c r="B42" s="3" t="str">
        <f t="shared" si="0"/>
        <v>Southwest Virginia - Heart of Appalachia</v>
      </c>
      <c r="C42" s="3"/>
      <c r="D42" s="24" t="s">
        <v>16</v>
      </c>
      <c r="E42" s="27" t="s">
        <v>17</v>
      </c>
      <c r="F42" s="3"/>
      <c r="G42" s="157">
        <v>36.370322997415997</v>
      </c>
      <c r="H42" s="152">
        <v>45.126815245477999</v>
      </c>
      <c r="I42" s="152">
        <v>49.625859173126599</v>
      </c>
      <c r="J42" s="152">
        <v>50.632351421188602</v>
      </c>
      <c r="K42" s="152">
        <v>46.530826873385003</v>
      </c>
      <c r="L42" s="158">
        <v>45.6572351421188</v>
      </c>
      <c r="M42" s="152"/>
      <c r="N42" s="159">
        <v>53.916847545219603</v>
      </c>
      <c r="O42" s="160">
        <v>54.442745478036102</v>
      </c>
      <c r="P42" s="161">
        <v>54.179796511627899</v>
      </c>
      <c r="Q42" s="152"/>
      <c r="R42" s="162">
        <v>48.092252676264302</v>
      </c>
      <c r="S42" s="135"/>
      <c r="T42" s="136">
        <v>-10.091525765162601</v>
      </c>
      <c r="U42" s="130">
        <v>-14.075081229014501</v>
      </c>
      <c r="V42" s="130">
        <v>-8.3047758961392493</v>
      </c>
      <c r="W42" s="130">
        <v>-1.99251814575005</v>
      </c>
      <c r="X42" s="130">
        <v>-6.8042932407545198</v>
      </c>
      <c r="Y42" s="137">
        <v>-8.2014728600439302</v>
      </c>
      <c r="Z42" s="130"/>
      <c r="AA42" s="138">
        <v>-3.00263911655711</v>
      </c>
      <c r="AB42" s="139">
        <v>0.52186429949103597</v>
      </c>
      <c r="AC42" s="140">
        <v>-1.26328206991474</v>
      </c>
      <c r="AD42" s="130"/>
      <c r="AE42" s="141">
        <v>-6.0770874613386097</v>
      </c>
      <c r="AF42" s="75"/>
      <c r="AG42" s="157">
        <v>37.3055264857881</v>
      </c>
      <c r="AH42" s="152">
        <v>50.095770348837199</v>
      </c>
      <c r="AI42" s="152">
        <v>54.516994509043897</v>
      </c>
      <c r="AJ42" s="152">
        <v>52.773126614987</v>
      </c>
      <c r="AK42" s="152">
        <v>49.539841731266101</v>
      </c>
      <c r="AL42" s="158">
        <v>48.846251937984398</v>
      </c>
      <c r="AM42" s="152"/>
      <c r="AN42" s="159">
        <v>60.183410852713102</v>
      </c>
      <c r="AO42" s="160">
        <v>59.851501937984402</v>
      </c>
      <c r="AP42" s="161">
        <v>60.017456395348802</v>
      </c>
      <c r="AQ42" s="152"/>
      <c r="AR42" s="162">
        <v>52.038024640088501</v>
      </c>
      <c r="AS42" s="135"/>
      <c r="AT42" s="136">
        <v>-5.4976411055367098</v>
      </c>
      <c r="AU42" s="130">
        <v>-5.4267974679962698</v>
      </c>
      <c r="AV42" s="130">
        <v>-3.7052321877775198</v>
      </c>
      <c r="AW42" s="130">
        <v>-8.4608031425663892</v>
      </c>
      <c r="AX42" s="130">
        <v>-8.9638290157587406</v>
      </c>
      <c r="AY42" s="137">
        <v>-6.4711877151531496</v>
      </c>
      <c r="AZ42" s="130"/>
      <c r="BA42" s="138">
        <v>-5.5166281525786101</v>
      </c>
      <c r="BB42" s="139">
        <v>-5.1278644824793602</v>
      </c>
      <c r="BC42" s="140">
        <v>-5.3231828812024498</v>
      </c>
      <c r="BD42" s="130"/>
      <c r="BE42" s="141">
        <v>-6.09597893209106</v>
      </c>
      <c r="BF42" s="75"/>
    </row>
    <row r="43" spans="1:70" x14ac:dyDescent="0.2">
      <c r="A43" s="22" t="s">
        <v>86</v>
      </c>
      <c r="B43" s="3" t="str">
        <f t="shared" si="0"/>
        <v>Virginia Mountains</v>
      </c>
      <c r="C43" s="3"/>
      <c r="D43" s="25" t="s">
        <v>16</v>
      </c>
      <c r="E43" s="28" t="s">
        <v>17</v>
      </c>
      <c r="F43" s="3"/>
      <c r="G43" s="157">
        <v>66.939817931034398</v>
      </c>
      <c r="H43" s="152">
        <v>58.819108965517202</v>
      </c>
      <c r="I43" s="152">
        <v>54.709646896551703</v>
      </c>
      <c r="J43" s="152">
        <v>71.343379310344801</v>
      </c>
      <c r="K43" s="152">
        <v>75.659635862068896</v>
      </c>
      <c r="L43" s="158">
        <v>65.494317793103406</v>
      </c>
      <c r="M43" s="152"/>
      <c r="N43" s="159">
        <v>126.63985103448201</v>
      </c>
      <c r="O43" s="160">
        <v>144.42163448275801</v>
      </c>
      <c r="P43" s="161">
        <v>135.53074275861999</v>
      </c>
      <c r="Q43" s="152"/>
      <c r="R43" s="162">
        <v>85.504724926108295</v>
      </c>
      <c r="S43" s="135"/>
      <c r="T43" s="136">
        <v>51.195250242440203</v>
      </c>
      <c r="U43" s="130">
        <v>4.95674219762049</v>
      </c>
      <c r="V43" s="130">
        <v>-14.826341845562199</v>
      </c>
      <c r="W43" s="130">
        <v>-0.318856603839553</v>
      </c>
      <c r="X43" s="130">
        <v>3.6603046270141899</v>
      </c>
      <c r="Y43" s="137">
        <v>5.94092008544159</v>
      </c>
      <c r="Z43" s="130"/>
      <c r="AA43" s="138">
        <v>19.196949987082601</v>
      </c>
      <c r="AB43" s="139">
        <v>53.958536549753099</v>
      </c>
      <c r="AC43" s="140">
        <v>35.497042673276098</v>
      </c>
      <c r="AD43" s="130"/>
      <c r="AE43" s="141">
        <v>17.553623162699299</v>
      </c>
      <c r="AF43" s="75"/>
      <c r="AG43" s="157">
        <v>65.5072205658022</v>
      </c>
      <c r="AH43" s="152">
        <v>70.229937595340402</v>
      </c>
      <c r="AI43" s="152">
        <v>74.879615517958598</v>
      </c>
      <c r="AJ43" s="152">
        <v>83.443619470253694</v>
      </c>
      <c r="AK43" s="152">
        <v>90.398828872555796</v>
      </c>
      <c r="AL43" s="158">
        <v>76.891844404382098</v>
      </c>
      <c r="AM43" s="152"/>
      <c r="AN43" s="159">
        <v>129.890584509966</v>
      </c>
      <c r="AO43" s="160">
        <v>137.64660575858201</v>
      </c>
      <c r="AP43" s="161">
        <v>133.76859513427399</v>
      </c>
      <c r="AQ43" s="152"/>
      <c r="AR43" s="162">
        <v>93.1632598558501</v>
      </c>
      <c r="AS43" s="135"/>
      <c r="AT43" s="136">
        <v>20.7299296056194</v>
      </c>
      <c r="AU43" s="130">
        <v>5.8490827142606996</v>
      </c>
      <c r="AV43" s="130">
        <v>4.3778749611238696</v>
      </c>
      <c r="AW43" s="130">
        <v>5.42399088182282</v>
      </c>
      <c r="AX43" s="130">
        <v>7.7794220989579603</v>
      </c>
      <c r="AY43" s="137">
        <v>8.1892703339771096</v>
      </c>
      <c r="AZ43" s="130"/>
      <c r="BA43" s="138">
        <v>25.4448925250014</v>
      </c>
      <c r="BB43" s="139">
        <v>30.893841515469799</v>
      </c>
      <c r="BC43" s="140">
        <v>28.190450038626299</v>
      </c>
      <c r="BD43" s="130"/>
      <c r="BE43" s="141">
        <v>15.619550182793001</v>
      </c>
      <c r="BF43" s="75"/>
    </row>
    <row r="44" spans="1:70" x14ac:dyDescent="0.2">
      <c r="A44" s="86" t="s">
        <v>111</v>
      </c>
      <c r="B44" s="3" t="s">
        <v>117</v>
      </c>
      <c r="D44" s="25" t="s">
        <v>16</v>
      </c>
      <c r="E44" s="28" t="s">
        <v>17</v>
      </c>
      <c r="G44" s="157">
        <v>120.19502479851199</v>
      </c>
      <c r="H44" s="152">
        <v>110.313676379417</v>
      </c>
      <c r="I44" s="152">
        <v>145.065995040297</v>
      </c>
      <c r="J44" s="152">
        <v>198.33267513949099</v>
      </c>
      <c r="K44" s="152">
        <v>217.29827960322299</v>
      </c>
      <c r="L44" s="158">
        <v>158.241130192188</v>
      </c>
      <c r="M44" s="152"/>
      <c r="N44" s="159">
        <v>270.39506509609402</v>
      </c>
      <c r="O44" s="160">
        <v>316.51663360198302</v>
      </c>
      <c r="P44" s="161">
        <v>293.455849349039</v>
      </c>
      <c r="Q44" s="152"/>
      <c r="R44" s="162">
        <v>196.87390709414501</v>
      </c>
      <c r="S44" s="135"/>
      <c r="T44" s="136">
        <v>-17.304161803276902</v>
      </c>
      <c r="U44" s="130">
        <v>-39.219441584984096</v>
      </c>
      <c r="V44" s="130">
        <v>-22.159013290187399</v>
      </c>
      <c r="W44" s="130">
        <v>6.24774835057001</v>
      </c>
      <c r="X44" s="130">
        <v>5.4137782251010798</v>
      </c>
      <c r="Y44" s="137">
        <v>-12.6715467349436</v>
      </c>
      <c r="Z44" s="130"/>
      <c r="AA44" s="138">
        <v>-11.1121129135005</v>
      </c>
      <c r="AB44" s="139">
        <v>1.10893761546874</v>
      </c>
      <c r="AC44" s="140">
        <v>-4.9140021537384104</v>
      </c>
      <c r="AD44" s="130"/>
      <c r="AE44" s="141">
        <v>-9.5280858803935207</v>
      </c>
      <c r="AF44" s="78"/>
      <c r="AG44" s="157">
        <v>176.35215094051</v>
      </c>
      <c r="AH44" s="152">
        <v>210.636511520737</v>
      </c>
      <c r="AI44" s="152">
        <v>232.103016129032</v>
      </c>
      <c r="AJ44" s="152">
        <v>221.94772196620499</v>
      </c>
      <c r="AK44" s="152">
        <v>215.664716589861</v>
      </c>
      <c r="AL44" s="158">
        <v>211.30967847386299</v>
      </c>
      <c r="AM44" s="152"/>
      <c r="AN44" s="159">
        <v>303.43702227342499</v>
      </c>
      <c r="AO44" s="160">
        <v>331.28499385560599</v>
      </c>
      <c r="AP44" s="161">
        <v>317.361008064516</v>
      </c>
      <c r="AQ44" s="152"/>
      <c r="AR44" s="162">
        <v>241.59078795587601</v>
      </c>
      <c r="AS44" s="135"/>
      <c r="AT44" s="136">
        <v>21.958517741161501</v>
      </c>
      <c r="AU44" s="130">
        <v>18.660267708314599</v>
      </c>
      <c r="AV44" s="130">
        <v>19.089858039910901</v>
      </c>
      <c r="AW44" s="130">
        <v>7.0238066804497796</v>
      </c>
      <c r="AX44" s="130">
        <v>-6.2110626828454496</v>
      </c>
      <c r="AY44" s="137">
        <v>10.733949011335501</v>
      </c>
      <c r="AZ44" s="130"/>
      <c r="BA44" s="138">
        <v>2.5226876484486702</v>
      </c>
      <c r="BB44" s="139">
        <v>4.0670036290808698</v>
      </c>
      <c r="BC44" s="140">
        <v>3.3229606378319101</v>
      </c>
      <c r="BD44" s="130"/>
      <c r="BE44" s="141">
        <v>7.8328715648956804</v>
      </c>
    </row>
    <row r="45" spans="1:70" x14ac:dyDescent="0.2">
      <c r="A45" s="86" t="s">
        <v>112</v>
      </c>
      <c r="B45" s="3" t="s">
        <v>118</v>
      </c>
      <c r="D45" s="25" t="s">
        <v>16</v>
      </c>
      <c r="E45" s="28" t="s">
        <v>17</v>
      </c>
      <c r="G45" s="157">
        <v>74.262384994121106</v>
      </c>
      <c r="H45" s="152">
        <v>83.938343621399099</v>
      </c>
      <c r="I45" s="152">
        <v>104.97828924162199</v>
      </c>
      <c r="J45" s="152">
        <v>133.50912992357399</v>
      </c>
      <c r="K45" s="152">
        <v>131.086541372721</v>
      </c>
      <c r="L45" s="158">
        <v>105.554937830687</v>
      </c>
      <c r="M45" s="152"/>
      <c r="N45" s="159">
        <v>141.11764182833599</v>
      </c>
      <c r="O45" s="160">
        <v>150.85342078189299</v>
      </c>
      <c r="P45" s="161">
        <v>145.98553130511399</v>
      </c>
      <c r="Q45" s="152"/>
      <c r="R45" s="162">
        <v>117.106535966238</v>
      </c>
      <c r="S45" s="135"/>
      <c r="T45" s="136">
        <v>-15.2634709914773</v>
      </c>
      <c r="U45" s="130">
        <v>-36.336674222061703</v>
      </c>
      <c r="V45" s="130">
        <v>-32.849174958043498</v>
      </c>
      <c r="W45" s="130">
        <v>-12.0866116393713</v>
      </c>
      <c r="X45" s="130">
        <v>6.7324086248686799</v>
      </c>
      <c r="Y45" s="137">
        <v>-18.866407853073699</v>
      </c>
      <c r="Z45" s="130"/>
      <c r="AA45" s="138">
        <v>-10.523944513611401</v>
      </c>
      <c r="AB45" s="139">
        <v>-1.7614032817704399</v>
      </c>
      <c r="AC45" s="140">
        <v>-6.2011896622953797</v>
      </c>
      <c r="AD45" s="130"/>
      <c r="AE45" s="141">
        <v>-14.7673705723033</v>
      </c>
      <c r="AF45" s="78"/>
      <c r="AG45" s="157">
        <v>108.471956186418</v>
      </c>
      <c r="AH45" s="152">
        <v>146.09967176539701</v>
      </c>
      <c r="AI45" s="152">
        <v>175.696598571376</v>
      </c>
      <c r="AJ45" s="152">
        <v>168.84473116897399</v>
      </c>
      <c r="AK45" s="152">
        <v>142.88888620588301</v>
      </c>
      <c r="AL45" s="158">
        <v>148.40036877960901</v>
      </c>
      <c r="AM45" s="152"/>
      <c r="AN45" s="159">
        <v>156.88759508548901</v>
      </c>
      <c r="AO45" s="160">
        <v>167.26152807110901</v>
      </c>
      <c r="AP45" s="161">
        <v>162.07456157829901</v>
      </c>
      <c r="AQ45" s="152"/>
      <c r="AR45" s="162">
        <v>152.306922285882</v>
      </c>
      <c r="AS45" s="135"/>
      <c r="AT45" s="136">
        <v>21.5360434091705</v>
      </c>
      <c r="AU45" s="130">
        <v>12.5326521808545</v>
      </c>
      <c r="AV45" s="130">
        <v>14.764082339330001</v>
      </c>
      <c r="AW45" s="130">
        <v>3.7359539319303701</v>
      </c>
      <c r="AX45" s="130">
        <v>0.736429767849059</v>
      </c>
      <c r="AY45" s="137">
        <v>9.6389753902609705</v>
      </c>
      <c r="AZ45" s="130"/>
      <c r="BA45" s="138">
        <v>3.2304110983315599</v>
      </c>
      <c r="BB45" s="139">
        <v>6.1063897617130598</v>
      </c>
      <c r="BC45" s="140">
        <v>4.6946769416176002</v>
      </c>
      <c r="BD45" s="130"/>
      <c r="BE45" s="141">
        <v>8.0874750406305296</v>
      </c>
    </row>
    <row r="46" spans="1:70" x14ac:dyDescent="0.2">
      <c r="A46" s="86" t="s">
        <v>113</v>
      </c>
      <c r="B46" s="3" t="s">
        <v>119</v>
      </c>
      <c r="D46" s="25" t="s">
        <v>16</v>
      </c>
      <c r="E46" s="28" t="s">
        <v>17</v>
      </c>
      <c r="G46" s="157">
        <v>58.855019612539998</v>
      </c>
      <c r="H46" s="152">
        <v>68.1122333042929</v>
      </c>
      <c r="I46" s="152">
        <v>82.807451257247493</v>
      </c>
      <c r="J46" s="152">
        <v>97.854749301529097</v>
      </c>
      <c r="K46" s="152">
        <v>92.811279478475001</v>
      </c>
      <c r="L46" s="158">
        <v>80.074122489417206</v>
      </c>
      <c r="M46" s="152"/>
      <c r="N46" s="159">
        <v>119.339195782137</v>
      </c>
      <c r="O46" s="160">
        <v>125.283004175804</v>
      </c>
      <c r="P46" s="161">
        <v>122.31109997897001</v>
      </c>
      <c r="Q46" s="152"/>
      <c r="R46" s="162">
        <v>92.136136050686503</v>
      </c>
      <c r="S46" s="135"/>
      <c r="T46" s="136">
        <v>-10.8551362255499</v>
      </c>
      <c r="U46" s="130">
        <v>-26.430527175853101</v>
      </c>
      <c r="V46" s="130">
        <v>-23.271530179475999</v>
      </c>
      <c r="W46" s="130">
        <v>-5.1117268109316703</v>
      </c>
      <c r="X46" s="130">
        <v>4.6159817464397399</v>
      </c>
      <c r="Y46" s="137">
        <v>-12.6532336183807</v>
      </c>
      <c r="Z46" s="130"/>
      <c r="AA46" s="138">
        <v>-7.5539226041399301</v>
      </c>
      <c r="AB46" s="139">
        <v>-5.1112555259083097</v>
      </c>
      <c r="AC46" s="140">
        <v>-6.3188338760589504</v>
      </c>
      <c r="AD46" s="130"/>
      <c r="AE46" s="141">
        <v>-10.359855229921999</v>
      </c>
      <c r="AF46" s="78"/>
      <c r="AG46" s="157">
        <v>78.563272225050099</v>
      </c>
      <c r="AH46" s="152">
        <v>99.853690795486798</v>
      </c>
      <c r="AI46" s="152">
        <v>117.271257960113</v>
      </c>
      <c r="AJ46" s="152">
        <v>115.323678733574</v>
      </c>
      <c r="AK46" s="152">
        <v>102.33915963679399</v>
      </c>
      <c r="AL46" s="158">
        <v>102.666239191011</v>
      </c>
      <c r="AM46" s="152"/>
      <c r="AN46" s="159">
        <v>124.504571539879</v>
      </c>
      <c r="AO46" s="160">
        <v>132.355360209173</v>
      </c>
      <c r="AP46" s="161">
        <v>128.429965874526</v>
      </c>
      <c r="AQ46" s="152"/>
      <c r="AR46" s="162">
        <v>110.026437445957</v>
      </c>
      <c r="AS46" s="135"/>
      <c r="AT46" s="136">
        <v>10.354332487333799</v>
      </c>
      <c r="AU46" s="130">
        <v>4.9009908875496402</v>
      </c>
      <c r="AV46" s="130">
        <v>6.7237019498779302</v>
      </c>
      <c r="AW46" s="130">
        <v>2.2336956526596699</v>
      </c>
      <c r="AX46" s="130">
        <v>-0.45236172298674199</v>
      </c>
      <c r="AY46" s="137">
        <v>4.3615014056401602</v>
      </c>
      <c r="AZ46" s="130"/>
      <c r="BA46" s="138">
        <v>-2.4513227412885699</v>
      </c>
      <c r="BB46" s="139">
        <v>-1.69548908465793</v>
      </c>
      <c r="BC46" s="140">
        <v>-2.0633123442754999</v>
      </c>
      <c r="BD46" s="130"/>
      <c r="BE46" s="141">
        <v>2.1250512941606199</v>
      </c>
    </row>
    <row r="47" spans="1:70" x14ac:dyDescent="0.2">
      <c r="A47" s="86" t="s">
        <v>114</v>
      </c>
      <c r="B47" s="3" t="s">
        <v>120</v>
      </c>
      <c r="D47" s="25" t="s">
        <v>16</v>
      </c>
      <c r="E47" s="28" t="s">
        <v>17</v>
      </c>
      <c r="G47" s="157">
        <v>50.543955099294799</v>
      </c>
      <c r="H47" s="152">
        <v>59.099500411132901</v>
      </c>
      <c r="I47" s="152">
        <v>64.999565412297898</v>
      </c>
      <c r="J47" s="152">
        <v>72.502318631235497</v>
      </c>
      <c r="K47" s="152">
        <v>74.152996289193794</v>
      </c>
      <c r="L47" s="158">
        <v>64.261547938722103</v>
      </c>
      <c r="M47" s="152"/>
      <c r="N47" s="159">
        <v>107.860060269469</v>
      </c>
      <c r="O47" s="160">
        <v>114.063356660772</v>
      </c>
      <c r="P47" s="161">
        <v>110.96170846512</v>
      </c>
      <c r="Q47" s="152"/>
      <c r="R47" s="162">
        <v>77.606350082375201</v>
      </c>
      <c r="S47" s="135"/>
      <c r="T47" s="136">
        <v>-1.2265376643842001</v>
      </c>
      <c r="U47" s="130">
        <v>-11.4718540667198</v>
      </c>
      <c r="V47" s="130">
        <v>-11.9705940592715</v>
      </c>
      <c r="W47" s="130">
        <v>-3.8960264945531602</v>
      </c>
      <c r="X47" s="130">
        <v>1.25517921995033</v>
      </c>
      <c r="Y47" s="137">
        <v>-5.62076365996412</v>
      </c>
      <c r="Z47" s="130"/>
      <c r="AA47" s="138">
        <v>-6.2690246967248404</v>
      </c>
      <c r="AB47" s="139">
        <v>-0.41468565501754601</v>
      </c>
      <c r="AC47" s="140">
        <v>-3.34868511013125</v>
      </c>
      <c r="AD47" s="130"/>
      <c r="AE47" s="141">
        <v>-4.7032623205818398</v>
      </c>
      <c r="AF47" s="78"/>
      <c r="AG47" s="157">
        <v>60.829810771107702</v>
      </c>
      <c r="AH47" s="152">
        <v>74.1456264472275</v>
      </c>
      <c r="AI47" s="152">
        <v>84.343291550487905</v>
      </c>
      <c r="AJ47" s="152">
        <v>85.284180379904399</v>
      </c>
      <c r="AK47" s="152">
        <v>82.219400829018099</v>
      </c>
      <c r="AL47" s="158">
        <v>77.364953791764094</v>
      </c>
      <c r="AM47" s="152"/>
      <c r="AN47" s="159">
        <v>113.94259643159501</v>
      </c>
      <c r="AO47" s="160">
        <v>120.449627720504</v>
      </c>
      <c r="AP47" s="161">
        <v>117.196112076049</v>
      </c>
      <c r="AQ47" s="152"/>
      <c r="AR47" s="162">
        <v>88.743665595455695</v>
      </c>
      <c r="AS47" s="135"/>
      <c r="AT47" s="136">
        <v>6.9707672945085797</v>
      </c>
      <c r="AU47" s="130">
        <v>3.8940133553537599</v>
      </c>
      <c r="AV47" s="130">
        <v>7.1290409774808099</v>
      </c>
      <c r="AW47" s="130">
        <v>2.3723275583493701</v>
      </c>
      <c r="AX47" s="130">
        <v>-0.99149972611134596</v>
      </c>
      <c r="AY47" s="137">
        <v>3.6204441805276399</v>
      </c>
      <c r="AZ47" s="130"/>
      <c r="BA47" s="138">
        <v>0.16078773039091401</v>
      </c>
      <c r="BB47" s="139">
        <v>1.0212893901750499</v>
      </c>
      <c r="BC47" s="140">
        <v>0.60114379869110901</v>
      </c>
      <c r="BD47" s="130"/>
      <c r="BE47" s="141">
        <v>2.45983258866675</v>
      </c>
    </row>
    <row r="48" spans="1:70" x14ac:dyDescent="0.2">
      <c r="A48" s="86" t="s">
        <v>115</v>
      </c>
      <c r="B48" s="3" t="s">
        <v>121</v>
      </c>
      <c r="D48" s="25" t="s">
        <v>16</v>
      </c>
      <c r="E48" s="28" t="s">
        <v>17</v>
      </c>
      <c r="G48" s="157">
        <v>40.760141192597601</v>
      </c>
      <c r="H48" s="152">
        <v>44.052444596755699</v>
      </c>
      <c r="I48" s="152">
        <v>46.158714644733799</v>
      </c>
      <c r="J48" s="152">
        <v>48.835826822024202</v>
      </c>
      <c r="K48" s="152">
        <v>49.419144619602399</v>
      </c>
      <c r="L48" s="158">
        <v>45.845254375142702</v>
      </c>
      <c r="M48" s="152"/>
      <c r="N48" s="159">
        <v>68.223720356408407</v>
      </c>
      <c r="O48" s="160">
        <v>74.200458304774898</v>
      </c>
      <c r="P48" s="161">
        <v>71.212089330591695</v>
      </c>
      <c r="Q48" s="152"/>
      <c r="R48" s="162">
        <v>53.092921505271001</v>
      </c>
      <c r="S48" s="135"/>
      <c r="T48" s="136">
        <v>3.1392163602693799</v>
      </c>
      <c r="U48" s="130">
        <v>-2.6881969528042302</v>
      </c>
      <c r="V48" s="130">
        <v>-1.9295049243333</v>
      </c>
      <c r="W48" s="130">
        <v>0.42671393244351502</v>
      </c>
      <c r="X48" s="130">
        <v>0.644686893667899</v>
      </c>
      <c r="Y48" s="137">
        <v>-0.156987325809468</v>
      </c>
      <c r="Z48" s="130"/>
      <c r="AA48" s="138">
        <v>-0.63270616591052298</v>
      </c>
      <c r="AB48" s="139">
        <v>9.9228962240383893</v>
      </c>
      <c r="AC48" s="140">
        <v>4.60029249104789</v>
      </c>
      <c r="AD48" s="130"/>
      <c r="AE48" s="141">
        <v>1.6140537551003999</v>
      </c>
      <c r="AF48" s="78"/>
      <c r="AG48" s="157">
        <v>43.873578846993396</v>
      </c>
      <c r="AH48" s="152">
        <v>49.1733473495553</v>
      </c>
      <c r="AI48" s="152">
        <v>53.699204062406601</v>
      </c>
      <c r="AJ48" s="152">
        <v>55.104110888996097</v>
      </c>
      <c r="AK48" s="152">
        <v>54.688338503251302</v>
      </c>
      <c r="AL48" s="158">
        <v>51.307715930240498</v>
      </c>
      <c r="AM48" s="152"/>
      <c r="AN48" s="159">
        <v>72.431346436106693</v>
      </c>
      <c r="AO48" s="160">
        <v>77.010219819282597</v>
      </c>
      <c r="AP48" s="161">
        <v>74.720783127694702</v>
      </c>
      <c r="AQ48" s="152"/>
      <c r="AR48" s="162">
        <v>58.006271320448903</v>
      </c>
      <c r="AS48" s="135"/>
      <c r="AT48" s="136">
        <v>5.1373918861337202</v>
      </c>
      <c r="AU48" s="130">
        <v>3.0110100567055</v>
      </c>
      <c r="AV48" s="130">
        <v>7.7958815238536401</v>
      </c>
      <c r="AW48" s="130">
        <v>5.3445495984391798</v>
      </c>
      <c r="AX48" s="130">
        <v>3.17349038010095</v>
      </c>
      <c r="AY48" s="137">
        <v>4.8755636004985003</v>
      </c>
      <c r="AZ48" s="130"/>
      <c r="BA48" s="138">
        <v>3.5965035606707101</v>
      </c>
      <c r="BB48" s="139">
        <v>3.67233529175645</v>
      </c>
      <c r="BC48" s="140">
        <v>3.6355673051262598</v>
      </c>
      <c r="BD48" s="130"/>
      <c r="BE48" s="141">
        <v>4.4204586285871796</v>
      </c>
    </row>
    <row r="49" spans="1:57" x14ac:dyDescent="0.2">
      <c r="A49" s="87" t="s">
        <v>116</v>
      </c>
      <c r="B49" s="3" t="s">
        <v>122</v>
      </c>
      <c r="D49" s="25" t="s">
        <v>16</v>
      </c>
      <c r="E49" s="28" t="s">
        <v>17</v>
      </c>
      <c r="G49" s="163">
        <v>29.669459383393601</v>
      </c>
      <c r="H49" s="164">
        <v>29.734887174471499</v>
      </c>
      <c r="I49" s="164">
        <v>30.434520976877199</v>
      </c>
      <c r="J49" s="164">
        <v>31.384125058390701</v>
      </c>
      <c r="K49" s="164">
        <v>31.924970302464001</v>
      </c>
      <c r="L49" s="165">
        <v>30.6295925791194</v>
      </c>
      <c r="M49" s="152"/>
      <c r="N49" s="166">
        <v>42.983442312857598</v>
      </c>
      <c r="O49" s="167">
        <v>46.8578194557982</v>
      </c>
      <c r="P49" s="168">
        <v>44.920630884327899</v>
      </c>
      <c r="Q49" s="152"/>
      <c r="R49" s="169">
        <v>34.712746380607499</v>
      </c>
      <c r="S49" s="135"/>
      <c r="T49" s="142">
        <v>1.59802920045865</v>
      </c>
      <c r="U49" s="143">
        <v>-1.0640929554801799</v>
      </c>
      <c r="V49" s="143">
        <v>-0.37076218651616399</v>
      </c>
      <c r="W49" s="143">
        <v>-1.17705611112391</v>
      </c>
      <c r="X49" s="143">
        <v>-1.865749490272</v>
      </c>
      <c r="Y49" s="144">
        <v>-0.61466802005411703</v>
      </c>
      <c r="Z49" s="130"/>
      <c r="AA49" s="145">
        <v>-4.6125516745061104</v>
      </c>
      <c r="AB49" s="146">
        <v>4.0486113190184296</v>
      </c>
      <c r="AC49" s="147">
        <v>-0.283287293314952</v>
      </c>
      <c r="AD49" s="130"/>
      <c r="AE49" s="148">
        <v>-0.49240239800306401</v>
      </c>
      <c r="AG49" s="163">
        <v>30.221550772135998</v>
      </c>
      <c r="AH49" s="164">
        <v>30.8303351865083</v>
      </c>
      <c r="AI49" s="164">
        <v>31.850516085073401</v>
      </c>
      <c r="AJ49" s="164">
        <v>32.8517454510324</v>
      </c>
      <c r="AK49" s="164">
        <v>34.8778297399965</v>
      </c>
      <c r="AL49" s="165">
        <v>32.126395446949303</v>
      </c>
      <c r="AM49" s="152"/>
      <c r="AN49" s="166">
        <v>46.658021135780103</v>
      </c>
      <c r="AO49" s="167">
        <v>49.6050829370404</v>
      </c>
      <c r="AP49" s="168">
        <v>48.131552036410298</v>
      </c>
      <c r="AQ49" s="152"/>
      <c r="AR49" s="169">
        <v>36.698154066073002</v>
      </c>
      <c r="AS49" s="135"/>
      <c r="AT49" s="142">
        <v>2.29743984908177</v>
      </c>
      <c r="AU49" s="143">
        <v>0.45721921209498601</v>
      </c>
      <c r="AV49" s="143">
        <v>1.04981079578564</v>
      </c>
      <c r="AW49" s="143">
        <v>-0.26084407396736498</v>
      </c>
      <c r="AX49" s="143">
        <v>0.464437743370399</v>
      </c>
      <c r="AY49" s="144">
        <v>0.76976611520649596</v>
      </c>
      <c r="AZ49" s="130"/>
      <c r="BA49" s="145">
        <v>-0.35585767338014501</v>
      </c>
      <c r="BB49" s="146">
        <v>-0.49400789608455897</v>
      </c>
      <c r="BC49" s="147">
        <v>-0.42709536689249</v>
      </c>
      <c r="BD49" s="130"/>
      <c r="BE49" s="148">
        <v>0.31732598735626399</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17" sqref="G1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185A44FD-2FA2-4598-8CFC-EBC37EAD0E12}"/>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2024-11-13T17:23:41Z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