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25" documentId="8_{0A409756-F211-482F-BF56-E74F503585C2}" xr6:coauthVersionLast="47" xr6:coauthVersionMax="47" xr10:uidLastSave="{7168037B-5A16-4E2F-AD28-A9B79BB85CEC}"/>
  <workbookProtection workbookAlgorithmName="SHA-512" workbookHashValue="QDO3ea34SuCFc2We1FQ3+BBpSKMbYVqygbyVROE8FCO4ix/+tmGCrNY8GCuKNWMsaT8L35TgcXBLbi6X/BkvOA==" workbookSaltValue="Bn5we2HVVPKV8TnALiBl9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<sst xmlns="http://schemas.openxmlformats.org/spreadsheetml/2006/main" count="855" uniqueCount="140">
  <si>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</si>
  <si>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</si>
  <si>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</si>
  <si>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</si>
  <si>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</si>
  <si>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</si>
  <si>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</si>
  <si>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</si>
  <si>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</si>
  <si>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</si>
  <si>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</si>
  <si>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</si>
  <si>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</si>
  <si>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</si>
  <si>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</si>
  <si>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</si>
  <si>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</si>
  <si>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</si>
  <si>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</si>
  <si>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</si>
  <si>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</si>
  <si>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</si>
  <si>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</si>
  <si>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</si>
  <si>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</si>
  <si>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</si>
  <si>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</si>
  <si>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</si>
  <si>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</si>
  <si>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</si>
  <si>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</si>
  <si>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</si>
  <si>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</si>
  <si>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</si>
  <si>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</si>
  <si>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</si>
  <si>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</si>
  <si>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</si>
  <si>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</si>
  <si>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</si>
  <si>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</si>
  <si>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</si>
  <si>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</si>
  <si>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</si>
  <si>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</si>
  <si>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</si>
  <si>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</si>
  <si>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</si>
  <si>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</si>
  <si>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</si>
  <si>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</si>
  <si>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</si>
  <si>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</si>
  <si>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</si>
  <si>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</si>
  <si>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</si>
  <si>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</si>
  <si>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</si>
  <si>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</si>
  <si>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</si>
  <si>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</si>
  <si>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</si>
  <si>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</si>
  <si>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</si>
  <si>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</si>
  <si>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</si>
  <si>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</si>
  <si>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</si>
  <si>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</si>
  <si>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</si>
  <si>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</si>
  <si>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</si>
  <si>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</si>
  <si>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</si>
  <si>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</si>
  <si>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</si>
  <si>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</si>
  <si>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</si>
  <si>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</si>
  <si>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</si>
  <si>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</si>
  <si>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</si>
  <si>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</si>
  <si>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</si>
  <si>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</si>
  <si>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</si>
  <si>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</si>
  <si>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</si>
  <si>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</si>
  <si>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</si>
  <si>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</si>
  <si>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</si>
  <si>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</si>
  <si>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</si>
  <si>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</si>
  <si>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</si>
  <si>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</si>
  <si>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</si>
  <si>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</si>
  <si>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</si>
  <si>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</si>
  <si>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</si>
  <si>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</si>
  <si>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</si>
  <si>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</si>
  <si>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</si>
  <si>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</si>
  <si>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</si>
  <si>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</si>
  <si>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</si>
  <si>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</si>
  <si>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</si>
  <si>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</si>
  <si>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</si>
  <si>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</si>
  <si>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</si>
  <si>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</si>
  <si>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</si>
  <si>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</si>
  <si>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</si>
  <si>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</si>
  <si>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</si>
  <si>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</si>
  <si>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</si>
  <si>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</si>
  <si>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Sep</t>
  </si>
  <si>
    <t xml:space="preserve"> - Rosh Hashanah</t>
  </si>
  <si>
    <t>Monday, Sep 25th</t>
  </si>
  <si>
    <t xml:space="preserve"> - Yom Kippur</t>
  </si>
  <si>
    <t>Sep / Oct</t>
  </si>
  <si>
    <t>Oct</t>
  </si>
  <si>
    <t>Thursday, Oct 3rd</t>
  </si>
  <si>
    <t>Saturday, Oct 12th</t>
  </si>
  <si>
    <t>Monday, Oct 9th</t>
  </si>
  <si>
    <t xml:space="preserve"> - Columbus Day</t>
  </si>
  <si>
    <t>Monday, Oct 14th</t>
  </si>
  <si>
    <t>For the Week of October 06, 2024 to October 12, 2024</t>
  </si>
  <si>
    <r>
      <t>Note:</t>
    </r>
    <r>
      <rPr>
        <sz val="10"/>
        <rFont val="Arial"/>
      </rPr>
      <t xml:space="preserve"> Weekdays - Sunday through Thursday,  Weekends - Friday and Saturday</t>
    </r>
  </si>
  <si>
    <t>Week of October 06, 2024  to October 12, 2024</t>
  </si>
  <si>
    <t>September 15, 2024 - October 12,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</si>
</sst>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C9" sqref="C9"/>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October 06, 2024  to October 12,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2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2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Data'!G$3,FALSE)</f>
        <v>55.213833404864097</v>
      </c>
      <c r="C4" s="48">
        <f>VLOOKUP($A4,'Occupancy Raw Data'!$B$8:$BE$45,'Occupancy Raw Data'!H$3,FALSE)</f>
        <v>66.337235859460904</v>
      </c>
      <c r="D4" s="48">
        <f>VLOOKUP($A4,'Occupancy Raw Data'!$B$8:$BE$45,'Occupancy Raw Data'!I$3,FALSE)</f>
        <v>72.183768917625301</v>
      </c>
      <c r="E4" s="48">
        <f>VLOOKUP($A4,'Occupancy Raw Data'!$B$8:$BE$45,'Occupancy Raw Data'!J$3,FALSE)</f>
        <v>72.496615140851304</v>
      </c>
      <c r="F4" s="48">
        <f>VLOOKUP($A4,'Occupancy Raw Data'!$B$8:$BE$45,'Occupancy Raw Data'!K$3,FALSE)</f>
        <v>69.092206694634797</v>
      </c>
      <c r="G4" s="49">
        <f>VLOOKUP($A4,'Occupancy Raw Data'!$B$8:$BE$45,'Occupancy Raw Data'!L$3,FALSE)</f>
        <v>67.064749268057696</v>
      </c>
      <c r="H4" s="48">
        <f>VLOOKUP($A4,'Occupancy Raw Data'!$B$8:$BE$45,'Occupancy Raw Data'!N$3,FALSE)</f>
        <v>76.163067185441093</v>
      </c>
      <c r="I4" s="48">
        <f>VLOOKUP($A4,'Occupancy Raw Data'!$B$8:$BE$45,'Occupancy Raw Data'!O$3,FALSE)</f>
        <v>80.471440278428403</v>
      </c>
      <c r="J4" s="49">
        <f>VLOOKUP($A4,'Occupancy Raw Data'!$B$8:$BE$45,'Occupancy Raw Data'!P$3,FALSE)</f>
        <v>78.317253731934699</v>
      </c>
      <c r="K4" s="50">
        <f>VLOOKUP($A4,'Occupancy Raw Data'!$B$8:$BE$45,'Occupancy Raw Data'!R$3,FALSE)</f>
        <v>70.279728360574495</v>
      </c>
      <c r="M4" s="47">
        <f>VLOOKUP($A4,'Occupancy Raw Data'!$B$8:$BE$45,'Occupancy Raw Data'!T$3,FALSE)</f>
        <v>-6.2320527694277699</v>
      </c>
      <c r="N4" s="48">
        <f>VLOOKUP($A4,'Occupancy Raw Data'!$B$8:$BE$45,'Occupancy Raw Data'!U$3,FALSE)</f>
        <v>5.2426233477457904</v>
      </c>
      <c r="O4" s="48">
        <f>VLOOKUP($A4,'Occupancy Raw Data'!$B$8:$BE$45,'Occupancy Raw Data'!V$3,FALSE)</f>
        <v>6.2571483335965796</v>
      </c>
      <c r="P4" s="48">
        <f>VLOOKUP($A4,'Occupancy Raw Data'!$B$8:$BE$45,'Occupancy Raw Data'!W$3,FALSE)</f>
        <v>5.0694845207627299</v>
      </c>
      <c r="Q4" s="48">
        <f>VLOOKUP($A4,'Occupancy Raw Data'!$B$8:$BE$45,'Occupancy Raw Data'!X$3,FALSE)</f>
        <v>1.8145292515470099</v>
      </c>
      <c r="R4" s="49">
        <f>VLOOKUP($A4,'Occupancy Raw Data'!$B$8:$BE$45,'Occupancy Raw Data'!Y$3,FALSE)</f>
        <v>2.6369103050141498</v>
      </c>
      <c r="S4" s="48">
        <f>VLOOKUP($A4,'Occupancy Raw Data'!$B$8:$BE$45,'Occupancy Raw Data'!AA$3,FALSE)</f>
        <v>0.71092736441836202</v>
      </c>
      <c r="T4" s="48">
        <f>VLOOKUP($A4,'Occupancy Raw Data'!$B$8:$BE$45,'Occupancy Raw Data'!AB$3,FALSE)</f>
        <v>2.9510553320314301</v>
      </c>
      <c r="U4" s="49">
        <f>VLOOKUP($A4,'Occupancy Raw Data'!$B$8:$BE$45,'Occupancy Raw Data'!AC$3,FALSE)</f>
        <v>1.8494854536493299</v>
      </c>
      <c r="V4" s="50">
        <f>VLOOKUP($A4,'Occupancy Raw Data'!$B$8:$BE$45,'Occupancy Raw Data'!AE$3,FALSE)</f>
        <v>2.38494518233539</v>
      </c>
      <c r="X4" s="51">
        <f>VLOOKUP($A4,'ADR Raw Data'!$B$6:$BE$43,'ADR Raw Data'!G$1,FALSE)</f>
        <v>147.86143636425999</v>
      </c>
      <c r="Y4" s="52">
        <f>VLOOKUP($A4,'ADR Raw Data'!$B$6:$BE$43,'ADR Raw Data'!H$1,FALSE)</f>
        <v>159.71124337989701</v>
      </c>
      <c r="Z4" s="52">
        <f>VLOOKUP($A4,'ADR Raw Data'!$B$6:$BE$43,'ADR Raw Data'!I$1,FALSE)</f>
        <v>167.87009094090001</v>
      </c>
      <c r="AA4" s="52">
        <f>VLOOKUP($A4,'ADR Raw Data'!$B$6:$BE$43,'ADR Raw Data'!J$1,FALSE)</f>
        <v>164.99424712406801</v>
      </c>
      <c r="AB4" s="52">
        <f>VLOOKUP($A4,'ADR Raw Data'!$B$6:$BE$43,'ADR Raw Data'!K$1,FALSE)</f>
        <v>157.06615258181199</v>
      </c>
      <c r="AC4" s="53">
        <f>VLOOKUP($A4,'ADR Raw Data'!$B$6:$BE$43,'ADR Raw Data'!L$1,FALSE)</f>
        <v>160.11357466353601</v>
      </c>
      <c r="AD4" s="52">
        <f>VLOOKUP($A4,'ADR Raw Data'!$B$6:$BE$43,'ADR Raw Data'!N$1,FALSE)</f>
        <v>176.812840173745</v>
      </c>
      <c r="AE4" s="52">
        <f>VLOOKUP($A4,'ADR Raw Data'!$B$6:$BE$43,'ADR Raw Data'!O$1,FALSE)</f>
        <v>185.65290147109999</v>
      </c>
      <c r="AF4" s="53">
        <f>VLOOKUP($A4,'ADR Raw Data'!$B$6:$BE$43,'ADR Raw Data'!P$1,FALSE)</f>
        <v>181.35444774327601</v>
      </c>
      <c r="AG4" s="54">
        <f>VLOOKUP($A4,'ADR Raw Data'!$B$6:$BE$43,'ADR Raw Data'!R$1,FALSE)</f>
        <v>166.876408219713</v>
      </c>
      <c r="AI4" s="47">
        <f>VLOOKUP($A4,'ADR Raw Data'!$B$6:$BE$43,'ADR Raw Data'!T$1,FALSE)</f>
        <v>-5.7571387144047099</v>
      </c>
      <c r="AJ4" s="48">
        <f>VLOOKUP($A4,'ADR Raw Data'!$B$6:$BE$43,'ADR Raw Data'!U$1,FALSE)</f>
        <v>4.0642220272148899</v>
      </c>
      <c r="AK4" s="48">
        <f>VLOOKUP($A4,'ADR Raw Data'!$B$6:$BE$43,'ADR Raw Data'!V$1,FALSE)</f>
        <v>5.3945019423644398</v>
      </c>
      <c r="AL4" s="48">
        <f>VLOOKUP($A4,'ADR Raw Data'!$B$6:$BE$43,'ADR Raw Data'!W$1,FALSE)</f>
        <v>3.9059082654193702</v>
      </c>
      <c r="AM4" s="48">
        <f>VLOOKUP($A4,'ADR Raw Data'!$B$6:$BE$43,'ADR Raw Data'!X$1,FALSE)</f>
        <v>-0.33789225367279602</v>
      </c>
      <c r="AN4" s="49">
        <f>VLOOKUP($A4,'ADR Raw Data'!$B$6:$BE$43,'ADR Raw Data'!Y$1,FALSE)</f>
        <v>1.8035461651237099</v>
      </c>
      <c r="AO4" s="48">
        <f>VLOOKUP($A4,'ADR Raw Data'!$B$6:$BE$43,'ADR Raw Data'!AA$1,FALSE)</f>
        <v>-0.75496825298331705</v>
      </c>
      <c r="AP4" s="48">
        <f>VLOOKUP($A4,'ADR Raw Data'!$B$6:$BE$43,'ADR Raw Data'!AB$1,FALSE)</f>
        <v>2.13042472630028</v>
      </c>
      <c r="AQ4" s="49">
        <f>VLOOKUP($A4,'ADR Raw Data'!$B$6:$BE$43,'ADR Raw Data'!AC$1,FALSE)</f>
        <v>0.75305947237581305</v>
      </c>
      <c r="AR4" s="50">
        <f>VLOOKUP($A4,'ADR Raw Data'!$B$6:$BE$43,'ADR Raw Data'!AE$1,FALSE)</f>
        <v>1.41420461876766</v>
      </c>
      <c r="AS4" s="40"/>
      <c r="AT4" s="51">
        <f>VLOOKUP($A4,'RevPAR Raw Data'!$B$6:$BE$43,'RevPAR Raw Data'!G$1,FALSE)</f>
        <v>81.639967144202103</v>
      </c>
      <c r="AU4" s="52">
        <f>VLOOKUP($A4,'RevPAR Raw Data'!$B$6:$BE$43,'RevPAR Raw Data'!H$1,FALSE)</f>
        <v>105.948024215</v>
      </c>
      <c r="AV4" s="52">
        <f>VLOOKUP($A4,'RevPAR Raw Data'!$B$6:$BE$43,'RevPAR Raw Data'!I$1,FALSE)</f>
        <v>121.17495852658701</v>
      </c>
      <c r="AW4" s="52">
        <f>VLOOKUP($A4,'RevPAR Raw Data'!$B$6:$BE$43,'RevPAR Raw Data'!J$1,FALSE)</f>
        <v>119.615244342081</v>
      </c>
      <c r="AX4" s="52">
        <f>VLOOKUP($A4,'RevPAR Raw Data'!$B$6:$BE$43,'RevPAR Raw Data'!K$1,FALSE)</f>
        <v>108.520470789136</v>
      </c>
      <c r="AY4" s="53">
        <f>VLOOKUP($A4,'RevPAR Raw Data'!$B$6:$BE$43,'RevPAR Raw Data'!L$1,FALSE)</f>
        <v>107.37976739222501</v>
      </c>
      <c r="AZ4" s="52">
        <f>VLOOKUP($A4,'RevPAR Raw Data'!$B$6:$BE$43,'RevPAR Raw Data'!N$1,FALSE)</f>
        <v>134.666082254016</v>
      </c>
      <c r="BA4" s="52">
        <f>VLOOKUP($A4,'RevPAR Raw Data'!$B$6:$BE$43,'RevPAR Raw Data'!O$1,FALSE)</f>
        <v>149.39756373248599</v>
      </c>
      <c r="BB4" s="53">
        <f>VLOOKUP($A4,'RevPAR Raw Data'!$B$6:$BE$43,'RevPAR Raw Data'!P$1,FALSE)</f>
        <v>142.03182299325101</v>
      </c>
      <c r="BC4" s="54">
        <f>VLOOKUP($A4,'RevPAR Raw Data'!$B$6:$BE$43,'RevPAR Raw Data'!R$1,FALSE)</f>
        <v>117.280286394698</v>
      </c>
      <c r="BE4" s="47">
        <f>VLOOKUP($A4,'RevPAR Raw Data'!$B$6:$BE$43,'RevPAR Raw Data'!T$1,FALSE)</f>
        <v>-11.6304035611416</v>
      </c>
      <c r="BF4" s="48">
        <f>VLOOKUP($A4,'RevPAR Raw Data'!$B$6:$BE$43,'RevPAR Raw Data'!U$1,FALSE)</f>
        <v>9.5199172278636901</v>
      </c>
      <c r="BG4" s="48">
        <f>VLOOKUP($A4,'RevPAR Raw Data'!$B$6:$BE$43,'RevPAR Raw Data'!V$1,FALSE)</f>
        <v>11.9891922643535</v>
      </c>
      <c r="BH4" s="48">
        <f>VLOOKUP($A4,'RevPAR Raw Data'!$B$6:$BE$43,'RevPAR Raw Data'!W$1,FALSE)</f>
        <v>9.1734022010927294</v>
      </c>
      <c r="BI4" s="48">
        <f>VLOOKUP($A4,'RevPAR Raw Data'!$B$6:$BE$43,'RevPAR Raw Data'!X$1,FALSE)</f>
        <v>1.4705058440926</v>
      </c>
      <c r="BJ4" s="49">
        <f>VLOOKUP($A4,'RevPAR Raw Data'!$B$6:$BE$43,'RevPAR Raw Data'!Y$1,FALSE)</f>
        <v>4.4880143648216997</v>
      </c>
      <c r="BK4" s="48">
        <f>VLOOKUP($A4,'RevPAR Raw Data'!$B$6:$BE$43,'RevPAR Raw Data'!AA$1,FALSE)</f>
        <v>-4.9408164468083798E-2</v>
      </c>
      <c r="BL4" s="48">
        <f>VLOOKUP($A4,'RevPAR Raw Data'!$B$6:$BE$43,'RevPAR Raw Data'!AB$1,FALSE)</f>
        <v>5.1443500708121199</v>
      </c>
      <c r="BM4" s="49">
        <f>VLOOKUP($A4,'RevPAR Raw Data'!$B$6:$BE$43,'RevPAR Raw Data'!AC$1,FALSE)</f>
        <v>2.6164726514240599</v>
      </c>
      <c r="BN4" s="50">
        <f>VLOOKUP($A4,'RevPAR Raw Data'!$B$6:$BE$43,'RevPAR Raw Data'!AE$1,FALSE)</f>
        <v>3.8328778060267199</v>
      </c>
    </row>
    <row r="5" spans="1:66" x14ac:dyDescent="0.25">
      <c r="A5" s="46" t="s">
        <v>69</v>
      </c>
      <c r="B5" s="47">
        <f>VLOOKUP($A5,'Occupancy Raw Data'!$B$8:$BE$45,'Occupancy Raw Data'!G$3,FALSE)</f>
        <v>52.190122317676803</v>
      </c>
      <c r="C5" s="48">
        <f>VLOOKUP($A5,'Occupancy Raw Data'!$B$8:$BE$45,'Occupancy Raw Data'!H$3,FALSE)</f>
        <v>62.894477624967202</v>
      </c>
      <c r="D5" s="48">
        <f>VLOOKUP($A5,'Occupancy Raw Data'!$B$8:$BE$45,'Occupancy Raw Data'!I$3,FALSE)</f>
        <v>68.421840126681701</v>
      </c>
      <c r="E5" s="48">
        <f>VLOOKUP($A5,'Occupancy Raw Data'!$B$8:$BE$45,'Occupancy Raw Data'!J$3,FALSE)</f>
        <v>69.454246206406395</v>
      </c>
      <c r="F5" s="48">
        <f>VLOOKUP($A5,'Occupancy Raw Data'!$B$8:$BE$45,'Occupancy Raw Data'!K$3,FALSE)</f>
        <v>66.835824989713302</v>
      </c>
      <c r="G5" s="49">
        <f>VLOOKUP($A5,'Occupancy Raw Data'!$B$8:$BE$45,'Occupancy Raw Data'!L$3,FALSE)</f>
        <v>63.959302253089099</v>
      </c>
      <c r="H5" s="48">
        <f>VLOOKUP($A5,'Occupancy Raw Data'!$B$8:$BE$45,'Occupancy Raw Data'!N$3,FALSE)</f>
        <v>78.383062555329701</v>
      </c>
      <c r="I5" s="48">
        <f>VLOOKUP($A5,'Occupancy Raw Data'!$B$8:$BE$45,'Occupancy Raw Data'!O$3,FALSE)</f>
        <v>85.209037293799298</v>
      </c>
      <c r="J5" s="49">
        <f>VLOOKUP($A5,'Occupancy Raw Data'!$B$8:$BE$45,'Occupancy Raw Data'!P$3,FALSE)</f>
        <v>81.7960499245645</v>
      </c>
      <c r="K5" s="50">
        <f>VLOOKUP($A5,'Occupancy Raw Data'!$B$8:$BE$45,'Occupancy Raw Data'!R$3,FALSE)</f>
        <v>69.0555158735106</v>
      </c>
      <c r="M5" s="47">
        <f>VLOOKUP($A5,'Occupancy Raw Data'!$B$8:$BE$45,'Occupancy Raw Data'!T$3,FALSE)</f>
        <v>-10.7833130808913</v>
      </c>
      <c r="N5" s="48">
        <f>VLOOKUP($A5,'Occupancy Raw Data'!$B$8:$BE$45,'Occupancy Raw Data'!U$3,FALSE)</f>
        <v>3.07153911468916</v>
      </c>
      <c r="O5" s="48">
        <f>VLOOKUP($A5,'Occupancy Raw Data'!$B$8:$BE$45,'Occupancy Raw Data'!V$3,FALSE)</f>
        <v>0.80458012520144695</v>
      </c>
      <c r="P5" s="48">
        <f>VLOOKUP($A5,'Occupancy Raw Data'!$B$8:$BE$45,'Occupancy Raw Data'!W$3,FALSE)</f>
        <v>-0.191587868602622</v>
      </c>
      <c r="Q5" s="48">
        <f>VLOOKUP($A5,'Occupancy Raw Data'!$B$8:$BE$45,'Occupancy Raw Data'!X$3,FALSE)</f>
        <v>-0.113073083496859</v>
      </c>
      <c r="R5" s="49">
        <f>VLOOKUP($A5,'Occupancy Raw Data'!$B$8:$BE$45,'Occupancy Raw Data'!Y$3,FALSE)</f>
        <v>-1.2648139241869101</v>
      </c>
      <c r="S5" s="48">
        <f>VLOOKUP($A5,'Occupancy Raw Data'!$B$8:$BE$45,'Occupancy Raw Data'!AA$3,FALSE)</f>
        <v>4.4595158940460502</v>
      </c>
      <c r="T5" s="48">
        <f>VLOOKUP($A5,'Occupancy Raw Data'!$B$8:$BE$45,'Occupancy Raw Data'!AB$3,FALSE)</f>
        <v>12.4686618724637</v>
      </c>
      <c r="U5" s="49">
        <f>VLOOKUP($A5,'Occupancy Raw Data'!$B$8:$BE$45,'Occupancy Raw Data'!AC$3,FALSE)</f>
        <v>8.4833599440475798</v>
      </c>
      <c r="V5" s="50">
        <f>VLOOKUP($A5,'Occupancy Raw Data'!$B$8:$BE$45,'Occupancy Raw Data'!AE$3,FALSE)</f>
        <v>1.8319648054172699</v>
      </c>
      <c r="X5" s="51">
        <f>VLOOKUP($A5,'ADR Raw Data'!$B$6:$BE$43,'ADR Raw Data'!G$1,FALSE)</f>
        <v>121.83328830542</v>
      </c>
      <c r="Y5" s="52">
        <f>VLOOKUP($A5,'ADR Raw Data'!$B$6:$BE$43,'ADR Raw Data'!H$1,FALSE)</f>
        <v>137.04477306113901</v>
      </c>
      <c r="Z5" s="52">
        <f>VLOOKUP($A5,'ADR Raw Data'!$B$6:$BE$43,'ADR Raw Data'!I$1,FALSE)</f>
        <v>143.97181849475999</v>
      </c>
      <c r="AA5" s="52">
        <f>VLOOKUP($A5,'ADR Raw Data'!$B$6:$BE$43,'ADR Raw Data'!J$1,FALSE)</f>
        <v>140.747461198678</v>
      </c>
      <c r="AB5" s="52">
        <f>VLOOKUP($A5,'ADR Raw Data'!$B$6:$BE$43,'ADR Raw Data'!K$1,FALSE)</f>
        <v>133.77932394082401</v>
      </c>
      <c r="AC5" s="53">
        <f>VLOOKUP($A5,'ADR Raw Data'!$B$6:$BE$43,'ADR Raw Data'!L$1,FALSE)</f>
        <v>136.166059199937</v>
      </c>
      <c r="AD5" s="52">
        <f>VLOOKUP($A5,'ADR Raw Data'!$B$6:$BE$43,'ADR Raw Data'!N$1,FALSE)</f>
        <v>151.91808439806499</v>
      </c>
      <c r="AE5" s="52">
        <f>VLOOKUP($A5,'ADR Raw Data'!$B$6:$BE$43,'ADR Raw Data'!O$1,FALSE)</f>
        <v>159.584562956459</v>
      </c>
      <c r="AF5" s="53">
        <f>VLOOKUP($A5,'ADR Raw Data'!$B$6:$BE$43,'ADR Raw Data'!P$1,FALSE)</f>
        <v>155.91126779748799</v>
      </c>
      <c r="AG5" s="54">
        <f>VLOOKUP($A5,'ADR Raw Data'!$B$6:$BE$43,'ADR Raw Data'!R$1,FALSE)</f>
        <v>142.84838489434</v>
      </c>
      <c r="AI5" s="47">
        <f>VLOOKUP($A5,'ADR Raw Data'!$B$6:$BE$43,'ADR Raw Data'!T$1,FALSE)</f>
        <v>-3.1394339871914001</v>
      </c>
      <c r="AJ5" s="48">
        <f>VLOOKUP($A5,'ADR Raw Data'!$B$6:$BE$43,'ADR Raw Data'!U$1,FALSE)</f>
        <v>6.1216541976148502</v>
      </c>
      <c r="AK5" s="48">
        <f>VLOOKUP($A5,'ADR Raw Data'!$B$6:$BE$43,'ADR Raw Data'!V$1,FALSE)</f>
        <v>4.1740852339641998</v>
      </c>
      <c r="AL5" s="48">
        <f>VLOOKUP($A5,'ADR Raw Data'!$B$6:$BE$43,'ADR Raw Data'!W$1,FALSE)</f>
        <v>2.3765025847754102</v>
      </c>
      <c r="AM5" s="48">
        <f>VLOOKUP($A5,'ADR Raw Data'!$B$6:$BE$43,'ADR Raw Data'!X$1,FALSE)</f>
        <v>3.30365775349921</v>
      </c>
      <c r="AN5" s="49">
        <f>VLOOKUP($A5,'ADR Raw Data'!$B$6:$BE$43,'ADR Raw Data'!Y$1,FALSE)</f>
        <v>2.9228472755783201</v>
      </c>
      <c r="AO5" s="48">
        <f>VLOOKUP($A5,'ADR Raw Data'!$B$6:$BE$43,'ADR Raw Data'!AA$1,FALSE)</f>
        <v>2.4142053301867299</v>
      </c>
      <c r="AP5" s="48">
        <f>VLOOKUP($A5,'ADR Raw Data'!$B$6:$BE$43,'ADR Raw Data'!AB$1,FALSE)</f>
        <v>6.81929332460642</v>
      </c>
      <c r="AQ5" s="49">
        <f>VLOOKUP($A5,'ADR Raw Data'!$B$6:$BE$43,'ADR Raw Data'!AC$1,FALSE)</f>
        <v>4.7302366827176696</v>
      </c>
      <c r="AR5" s="50">
        <f>VLOOKUP($A5,'ADR Raw Data'!$B$6:$BE$43,'ADR Raw Data'!AE$1,FALSE)</f>
        <v>3.84203992676836</v>
      </c>
      <c r="AS5" s="40"/>
      <c r="AT5" s="51">
        <f>VLOOKUP($A5,'RevPAR Raw Data'!$B$6:$BE$43,'RevPAR Raw Data'!G$1,FALSE)</f>
        <v>63.584942190246998</v>
      </c>
      <c r="AU5" s="52">
        <f>VLOOKUP($A5,'RevPAR Raw Data'!$B$6:$BE$43,'RevPAR Raw Data'!H$1,FALSE)</f>
        <v>86.193594129125501</v>
      </c>
      <c r="AV5" s="52">
        <f>VLOOKUP($A5,'RevPAR Raw Data'!$B$6:$BE$43,'RevPAR Raw Data'!I$1,FALSE)</f>
        <v>98.508167477961607</v>
      </c>
      <c r="AW5" s="52">
        <f>VLOOKUP($A5,'RevPAR Raw Data'!$B$6:$BE$43,'RevPAR Raw Data'!J$1,FALSE)</f>
        <v>97.755088230196606</v>
      </c>
      <c r="AX5" s="52">
        <f>VLOOKUP($A5,'RevPAR Raw Data'!$B$6:$BE$43,'RevPAR Raw Data'!K$1,FALSE)</f>
        <v>89.412514821510896</v>
      </c>
      <c r="AY5" s="53">
        <f>VLOOKUP($A5,'RevPAR Raw Data'!$B$6:$BE$43,'RevPAR Raw Data'!L$1,FALSE)</f>
        <v>87.090861369808295</v>
      </c>
      <c r="AZ5" s="52">
        <f>VLOOKUP($A5,'RevPAR Raw Data'!$B$6:$BE$43,'RevPAR Raw Data'!N$1,FALSE)</f>
        <v>119.078047126594</v>
      </c>
      <c r="BA5" s="52">
        <f>VLOOKUP($A5,'RevPAR Raw Data'!$B$6:$BE$43,'RevPAR Raw Data'!O$1,FALSE)</f>
        <v>135.98046976471599</v>
      </c>
      <c r="BB5" s="53">
        <f>VLOOKUP($A5,'RevPAR Raw Data'!$B$6:$BE$43,'RevPAR Raw Data'!P$1,FALSE)</f>
        <v>127.529258445655</v>
      </c>
      <c r="BC5" s="54">
        <f>VLOOKUP($A5,'RevPAR Raw Data'!$B$6:$BE$43,'RevPAR Raw Data'!R$1,FALSE)</f>
        <v>98.644689105764598</v>
      </c>
      <c r="BE5" s="47">
        <f>VLOOKUP($A5,'RevPAR Raw Data'!$B$6:$BE$43,'RevPAR Raw Data'!T$1,FALSE)</f>
        <v>-13.5842120722759</v>
      </c>
      <c r="BF5" s="48">
        <f>VLOOKUP($A5,'RevPAR Raw Data'!$B$6:$BE$43,'RevPAR Raw Data'!U$1,FALSE)</f>
        <v>9.3812223154497705</v>
      </c>
      <c r="BG5" s="48">
        <f>VLOOKUP($A5,'RevPAR Raw Data'!$B$6:$BE$43,'RevPAR Raw Data'!V$1,FALSE)</f>
        <v>5.0122492193671002</v>
      </c>
      <c r="BH5" s="48">
        <f>VLOOKUP($A5,'RevPAR Raw Data'!$B$6:$BE$43,'RevPAR Raw Data'!W$1,FALSE)</f>
        <v>2.18036162552333</v>
      </c>
      <c r="BI5" s="48">
        <f>VLOOKUP($A5,'RevPAR Raw Data'!$B$6:$BE$43,'RevPAR Raw Data'!X$1,FALSE)</f>
        <v>3.1868491223122901</v>
      </c>
      <c r="BJ5" s="49">
        <f>VLOOKUP($A5,'RevPAR Raw Data'!$B$6:$BE$43,'RevPAR Raw Data'!Y$1,FALSE)</f>
        <v>1.62106477206717</v>
      </c>
      <c r="BK5" s="48">
        <f>VLOOKUP($A5,'RevPAR Raw Data'!$B$6:$BE$43,'RevPAR Raw Data'!AA$1,FALSE)</f>
        <v>6.9813830946473701</v>
      </c>
      <c r="BL5" s="48">
        <f>VLOOKUP($A5,'RevPAR Raw Data'!$B$6:$BE$43,'RevPAR Raw Data'!AB$1,FALSE)</f>
        <v>20.1382298238068</v>
      </c>
      <c r="BM5" s="49">
        <f>VLOOKUP($A5,'RevPAR Raw Data'!$B$6:$BE$43,'RevPAR Raw Data'!AC$1,FALSE)</f>
        <v>13.6148796307655</v>
      </c>
      <c r="BN5" s="50">
        <f>VLOOKUP($A5,'RevPAR Raw Data'!$B$6:$BE$43,'RevPAR Raw Data'!AE$1,FALSE)</f>
        <v>5.7443895514541001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54.202192448233802</v>
      </c>
      <c r="C8" s="48">
        <f>VLOOKUP($A8,'Occupancy Raw Data'!$B$8:$BE$51,'Occupancy Raw Data'!H$3,FALSE)</f>
        <v>73.051157125456697</v>
      </c>
      <c r="D8" s="48">
        <f>VLOOKUP($A8,'Occupancy Raw Data'!$B$8:$BE$51,'Occupancy Raw Data'!I$3,FALSE)</f>
        <v>77.527405602923196</v>
      </c>
      <c r="E8" s="48">
        <f>VLOOKUP($A8,'Occupancy Raw Data'!$B$8:$BE$51,'Occupancy Raw Data'!J$3,FALSE)</f>
        <v>75.091352009744199</v>
      </c>
      <c r="F8" s="48">
        <f>VLOOKUP($A8,'Occupancy Raw Data'!$B$8:$BE$51,'Occupancy Raw Data'!K$3,FALSE)</f>
        <v>71.376370280146105</v>
      </c>
      <c r="G8" s="49">
        <f>VLOOKUP($A8,'Occupancy Raw Data'!$B$8:$BE$51,'Occupancy Raw Data'!L$3,FALSE)</f>
        <v>70.249695493300806</v>
      </c>
      <c r="H8" s="48">
        <f>VLOOKUP($A8,'Occupancy Raw Data'!$B$8:$BE$51,'Occupancy Raw Data'!N$3,FALSE)</f>
        <v>80.359317904993901</v>
      </c>
      <c r="I8" s="48">
        <f>VLOOKUP($A8,'Occupancy Raw Data'!$B$8:$BE$51,'Occupancy Raw Data'!O$3,FALSE)</f>
        <v>89.829476248477405</v>
      </c>
      <c r="J8" s="49">
        <f>VLOOKUP($A8,'Occupancy Raw Data'!$B$8:$BE$51,'Occupancy Raw Data'!P$3,FALSE)</f>
        <v>85.094397076735603</v>
      </c>
      <c r="K8" s="50">
        <f>VLOOKUP($A8,'Occupancy Raw Data'!$B$8:$BE$51,'Occupancy Raw Data'!R$3,FALSE)</f>
        <v>74.491038802853595</v>
      </c>
      <c r="M8" s="47">
        <f>VLOOKUP($A8,'Occupancy Raw Data'!$B$8:$BE$51,'Occupancy Raw Data'!T$3,FALSE)</f>
        <v>-17.516218721037902</v>
      </c>
      <c r="N8" s="48">
        <f>VLOOKUP($A8,'Occupancy Raw Data'!$B$8:$BE$51,'Occupancy Raw Data'!U$3,FALSE)</f>
        <v>23.596084492529599</v>
      </c>
      <c r="O8" s="48">
        <f>VLOOKUP($A8,'Occupancy Raw Data'!$B$8:$BE$51,'Occupancy Raw Data'!V$3,FALSE)</f>
        <v>17.598152424942199</v>
      </c>
      <c r="P8" s="48">
        <f>VLOOKUP($A8,'Occupancy Raw Data'!$B$8:$BE$51,'Occupancy Raw Data'!W$3,FALSE)</f>
        <v>-1.7921146953405001</v>
      </c>
      <c r="Q8" s="48">
        <f>VLOOKUP($A8,'Occupancy Raw Data'!$B$8:$BE$51,'Occupancy Raw Data'!X$3,FALSE)</f>
        <v>-2.3333333333333299</v>
      </c>
      <c r="R8" s="49">
        <f>VLOOKUP($A8,'Occupancy Raw Data'!$B$8:$BE$51,'Occupancy Raw Data'!Y$3,FALSE)</f>
        <v>3.2214765100671099</v>
      </c>
      <c r="S8" s="48">
        <f>VLOOKUP($A8,'Occupancy Raw Data'!$B$8:$BE$51,'Occupancy Raw Data'!AA$3,FALSE)</f>
        <v>13.897280966767299</v>
      </c>
      <c r="T8" s="48">
        <f>VLOOKUP($A8,'Occupancy Raw Data'!$B$8:$BE$51,'Occupancy Raw Data'!AB$3,FALSE)</f>
        <v>21.249486230990499</v>
      </c>
      <c r="U8" s="49">
        <f>VLOOKUP($A8,'Occupancy Raw Data'!$B$8:$BE$51,'Occupancy Raw Data'!AC$3,FALSE)</f>
        <v>17.663157894736798</v>
      </c>
      <c r="V8" s="50">
        <f>VLOOKUP($A8,'Occupancy Raw Data'!$B$8:$BE$51,'Occupancy Raw Data'!AE$3,FALSE)</f>
        <v>7.5290423861852398</v>
      </c>
      <c r="X8" s="51">
        <f>VLOOKUP($A8,'ADR Raw Data'!$B$6:$BE$49,'ADR Raw Data'!G$1,FALSE)</f>
        <v>303.37661797752799</v>
      </c>
      <c r="Y8" s="52">
        <f>VLOOKUP($A8,'ADR Raw Data'!$B$6:$BE$49,'ADR Raw Data'!H$1,FALSE)</f>
        <v>321.42508962067501</v>
      </c>
      <c r="Z8" s="52">
        <f>VLOOKUP($A8,'ADR Raw Data'!$B$6:$BE$49,'ADR Raw Data'!I$1,FALSE)</f>
        <v>318.71002356637803</v>
      </c>
      <c r="AA8" s="52">
        <f>VLOOKUP($A8,'ADR Raw Data'!$B$6:$BE$49,'ADR Raw Data'!J$1,FALSE)</f>
        <v>323.271362530413</v>
      </c>
      <c r="AB8" s="52">
        <f>VLOOKUP($A8,'ADR Raw Data'!$B$6:$BE$49,'ADR Raw Data'!K$1,FALSE)</f>
        <v>340.31039249146698</v>
      </c>
      <c r="AC8" s="53">
        <f>VLOOKUP($A8,'ADR Raw Data'!$B$6:$BE$49,'ADR Raw Data'!L$1,FALSE)</f>
        <v>322.27304984828697</v>
      </c>
      <c r="AD8" s="52">
        <f>VLOOKUP($A8,'ADR Raw Data'!$B$6:$BE$49,'ADR Raw Data'!N$1,FALSE)</f>
        <v>429.045210306934</v>
      </c>
      <c r="AE8" s="52">
        <f>VLOOKUP($A8,'ADR Raw Data'!$B$6:$BE$49,'ADR Raw Data'!O$1,FALSE)</f>
        <v>437.27908135593202</v>
      </c>
      <c r="AF8" s="53">
        <f>VLOOKUP($A8,'ADR Raw Data'!$B$6:$BE$49,'ADR Raw Data'!P$1,FALSE)</f>
        <v>433.39123277867202</v>
      </c>
      <c r="AG8" s="54">
        <f>VLOOKUP($A8,'ADR Raw Data'!$B$6:$BE$49,'ADR Raw Data'!R$1,FALSE)</f>
        <v>358.54024935762601</v>
      </c>
      <c r="AI8" s="47">
        <f>VLOOKUP($A8,'ADR Raw Data'!$B$6:$BE$49,'ADR Raw Data'!T$1,FALSE)</f>
        <v>-4.9585961826717897</v>
      </c>
      <c r="AJ8" s="48">
        <f>VLOOKUP($A8,'ADR Raw Data'!$B$6:$BE$49,'ADR Raw Data'!U$1,FALSE)</f>
        <v>6.7681510292387603</v>
      </c>
      <c r="AK8" s="48">
        <f>VLOOKUP($A8,'ADR Raw Data'!$B$6:$BE$49,'ADR Raw Data'!V$1,FALSE)</f>
        <v>-1.74783634316301</v>
      </c>
      <c r="AL8" s="48">
        <f>VLOOKUP($A8,'ADR Raw Data'!$B$6:$BE$49,'ADR Raw Data'!W$1,FALSE)</f>
        <v>-0.981392827466671</v>
      </c>
      <c r="AM8" s="48">
        <f>VLOOKUP($A8,'ADR Raw Data'!$B$6:$BE$49,'ADR Raw Data'!X$1,FALSE)</f>
        <v>1.4303238321173899</v>
      </c>
      <c r="AN8" s="49">
        <f>VLOOKUP($A8,'ADR Raw Data'!$B$6:$BE$49,'ADR Raw Data'!Y$1,FALSE)</f>
        <v>2.5862512761843901E-2</v>
      </c>
      <c r="AO8" s="48">
        <f>VLOOKUP($A8,'ADR Raw Data'!$B$6:$BE$49,'ADR Raw Data'!AA$1,FALSE)</f>
        <v>7.4879155868563796</v>
      </c>
      <c r="AP8" s="48">
        <f>VLOOKUP($A8,'ADR Raw Data'!$B$6:$BE$49,'ADR Raw Data'!AB$1,FALSE)</f>
        <v>6.1349867771193098</v>
      </c>
      <c r="AQ8" s="49">
        <f>VLOOKUP($A8,'ADR Raw Data'!$B$6:$BE$49,'ADR Raw Data'!AC$1,FALSE)</f>
        <v>6.81591117764789</v>
      </c>
      <c r="AR8" s="50">
        <f>VLOOKUP($A8,'ADR Raw Data'!$B$6:$BE$49,'ADR Raw Data'!AE$1,FALSE)</f>
        <v>3.2931218585236701</v>
      </c>
      <c r="AS8" s="40"/>
      <c r="AT8" s="51">
        <f>VLOOKUP($A8,'RevPAR Raw Data'!$B$6:$BE$49,'RevPAR Raw Data'!G$1,FALSE)</f>
        <v>164.43677831912299</v>
      </c>
      <c r="AU8" s="52">
        <f>VLOOKUP($A8,'RevPAR Raw Data'!$B$6:$BE$49,'RevPAR Raw Data'!H$1,FALSE)</f>
        <v>234.80474725943901</v>
      </c>
      <c r="AV8" s="52">
        <f>VLOOKUP($A8,'RevPAR Raw Data'!$B$6:$BE$49,'RevPAR Raw Data'!I$1,FALSE)</f>
        <v>247.087612667478</v>
      </c>
      <c r="AW8" s="52">
        <f>VLOOKUP($A8,'RevPAR Raw Data'!$B$6:$BE$49,'RevPAR Raw Data'!J$1,FALSE)</f>
        <v>242.74883678440901</v>
      </c>
      <c r="AX8" s="52">
        <f>VLOOKUP($A8,'RevPAR Raw Data'!$B$6:$BE$49,'RevPAR Raw Data'!K$1,FALSE)</f>
        <v>242.901205846528</v>
      </c>
      <c r="AY8" s="53">
        <f>VLOOKUP($A8,'RevPAR Raw Data'!$B$6:$BE$49,'RevPAR Raw Data'!L$1,FALSE)</f>
        <v>226.395836175395</v>
      </c>
      <c r="AZ8" s="52">
        <f>VLOOKUP($A8,'RevPAR Raw Data'!$B$6:$BE$49,'RevPAR Raw Data'!N$1,FALSE)</f>
        <v>344.777804506699</v>
      </c>
      <c r="BA8" s="52">
        <f>VLOOKUP($A8,'RevPAR Raw Data'!$B$6:$BE$49,'RevPAR Raw Data'!O$1,FALSE)</f>
        <v>392.805508526187</v>
      </c>
      <c r="BB8" s="53">
        <f>VLOOKUP($A8,'RevPAR Raw Data'!$B$6:$BE$49,'RevPAR Raw Data'!P$1,FALSE)</f>
        <v>368.79165651644303</v>
      </c>
      <c r="BC8" s="54">
        <f>VLOOKUP($A8,'RevPAR Raw Data'!$B$6:$BE$49,'RevPAR Raw Data'!R$1,FALSE)</f>
        <v>267.080356272838</v>
      </c>
      <c r="BE8" s="47">
        <f>VLOOKUP($A8,'RevPAR Raw Data'!$B$6:$BE$49,'RevPAR Raw Data'!T$1,FALSE)</f>
        <v>-21.606256350859901</v>
      </c>
      <c r="BF8" s="48">
        <f>VLOOKUP($A8,'RevPAR Raw Data'!$B$6:$BE$49,'RevPAR Raw Data'!U$1,FALSE)</f>
        <v>31.961254157209499</v>
      </c>
      <c r="BG8" s="48">
        <f>VLOOKUP($A8,'RevPAR Raw Data'!$B$6:$BE$49,'RevPAR Raw Data'!V$1,FALSE)</f>
        <v>15.5427291779708</v>
      </c>
      <c r="BH8" s="48">
        <f>VLOOKUP($A8,'RevPAR Raw Data'!$B$6:$BE$49,'RevPAR Raw Data'!W$1,FALSE)</f>
        <v>-2.7559198377271201</v>
      </c>
      <c r="BI8" s="48">
        <f>VLOOKUP($A8,'RevPAR Raw Data'!$B$6:$BE$49,'RevPAR Raw Data'!X$1,FALSE)</f>
        <v>-0.93638372396534097</v>
      </c>
      <c r="BJ8" s="49">
        <f>VLOOKUP($A8,'RevPAR Raw Data'!$B$6:$BE$49,'RevPAR Raw Data'!Y$1,FALSE)</f>
        <v>3.2481721776024899</v>
      </c>
      <c r="BK8" s="48">
        <f>VLOOKUP($A8,'RevPAR Raw Data'!$B$6:$BE$49,'RevPAR Raw Data'!AA$1,FALSE)</f>
        <v>22.425813221283502</v>
      </c>
      <c r="BL8" s="48">
        <f>VLOOKUP($A8,'RevPAR Raw Data'!$B$6:$BE$49,'RevPAR Raw Data'!AB$1,FALSE)</f>
        <v>28.688126178586899</v>
      </c>
      <c r="BM8" s="49">
        <f>VLOOKUP($A8,'RevPAR Raw Data'!$B$6:$BE$49,'RevPAR Raw Data'!AC$1,FALSE)</f>
        <v>25.682974225657698</v>
      </c>
      <c r="BN8" s="50">
        <f>VLOOKUP($A8,'RevPAR Raw Data'!$B$6:$BE$49,'RevPAR Raw Data'!AE$1,FALSE)</f>
        <v>11.070104785265899</v>
      </c>
    </row>
    <row r="9" spans="1:66" x14ac:dyDescent="0.25">
      <c r="A9" s="63" t="s">
        <v>118</v>
      </c>
      <c r="B9" s="47">
        <f>VLOOKUP($A9,'Occupancy Raw Data'!$B$8:$BE$51,'Occupancy Raw Data'!G$3,FALSE)</f>
        <v>52.054492711049001</v>
      </c>
      <c r="C9" s="48">
        <f>VLOOKUP($A9,'Occupancy Raw Data'!$B$8:$BE$51,'Occupancy Raw Data'!H$3,FALSE)</f>
        <v>73.040061689861503</v>
      </c>
      <c r="D9" s="48">
        <f>VLOOKUP($A9,'Occupancy Raw Data'!$B$8:$BE$51,'Occupancy Raw Data'!I$3,FALSE)</f>
        <v>81.048727646605201</v>
      </c>
      <c r="E9" s="48">
        <f>VLOOKUP($A9,'Occupancy Raw Data'!$B$8:$BE$51,'Occupancy Raw Data'!J$3,FALSE)</f>
        <v>80.354716703998804</v>
      </c>
      <c r="F9" s="48">
        <f>VLOOKUP($A9,'Occupancy Raw Data'!$B$8:$BE$51,'Occupancy Raw Data'!K$3,FALSE)</f>
        <v>69.661807366063201</v>
      </c>
      <c r="G9" s="49">
        <f>VLOOKUP($A9,'Occupancy Raw Data'!$B$8:$BE$51,'Occupancy Raw Data'!L$3,FALSE)</f>
        <v>71.231961223515498</v>
      </c>
      <c r="H9" s="48">
        <f>VLOOKUP($A9,'Occupancy Raw Data'!$B$8:$BE$51,'Occupancy Raw Data'!N$3,FALSE)</f>
        <v>81.610546028715106</v>
      </c>
      <c r="I9" s="48">
        <f>VLOOKUP($A9,'Occupancy Raw Data'!$B$8:$BE$51,'Occupancy Raw Data'!O$3,FALSE)</f>
        <v>91.895861638453297</v>
      </c>
      <c r="J9" s="49">
        <f>VLOOKUP($A9,'Occupancy Raw Data'!$B$8:$BE$51,'Occupancy Raw Data'!P$3,FALSE)</f>
        <v>86.753203833584195</v>
      </c>
      <c r="K9" s="50">
        <f>VLOOKUP($A9,'Occupancy Raw Data'!$B$8:$BE$51,'Occupancy Raw Data'!R$3,FALSE)</f>
        <v>75.666601969249399</v>
      </c>
      <c r="M9" s="47">
        <f>VLOOKUP($A9,'Occupancy Raw Data'!$B$8:$BE$51,'Occupancy Raw Data'!T$3,FALSE)</f>
        <v>-16.095763658715398</v>
      </c>
      <c r="N9" s="48">
        <f>VLOOKUP($A9,'Occupancy Raw Data'!$B$8:$BE$51,'Occupancy Raw Data'!U$3,FALSE)</f>
        <v>9.1498459373975702</v>
      </c>
      <c r="O9" s="48">
        <f>VLOOKUP($A9,'Occupancy Raw Data'!$B$8:$BE$51,'Occupancy Raw Data'!V$3,FALSE)</f>
        <v>1.1096636991996101</v>
      </c>
      <c r="P9" s="48">
        <f>VLOOKUP($A9,'Occupancy Raw Data'!$B$8:$BE$51,'Occupancy Raw Data'!W$3,FALSE)</f>
        <v>-2.28840397192505</v>
      </c>
      <c r="Q9" s="48">
        <f>VLOOKUP($A9,'Occupancy Raw Data'!$B$8:$BE$51,'Occupancy Raw Data'!X$3,FALSE)</f>
        <v>-6.5047906207177704</v>
      </c>
      <c r="R9" s="49">
        <f>VLOOKUP($A9,'Occupancy Raw Data'!$B$8:$BE$51,'Occupancy Raw Data'!Y$3,FALSE)</f>
        <v>-2.6518399185717501</v>
      </c>
      <c r="S9" s="48">
        <f>VLOOKUP($A9,'Occupancy Raw Data'!$B$8:$BE$51,'Occupancy Raw Data'!AA$3,FALSE)</f>
        <v>7.6329749709637102</v>
      </c>
      <c r="T9" s="48">
        <f>VLOOKUP($A9,'Occupancy Raw Data'!$B$8:$BE$51,'Occupancy Raw Data'!AB$3,FALSE)</f>
        <v>23.7606095923814</v>
      </c>
      <c r="U9" s="49">
        <f>VLOOKUP($A9,'Occupancy Raw Data'!$B$8:$BE$51,'Occupancy Raw Data'!AC$3,FALSE)</f>
        <v>15.61242940811</v>
      </c>
      <c r="V9" s="50">
        <f>VLOOKUP($A9,'Occupancy Raw Data'!$B$8:$BE$51,'Occupancy Raw Data'!AE$3,FALSE)</f>
        <v>2.6608681843483901</v>
      </c>
      <c r="X9" s="51">
        <f>VLOOKUP($A9,'ADR Raw Data'!$B$6:$BE$49,'ADR Raw Data'!G$1,FALSE)</f>
        <v>191.95971642212101</v>
      </c>
      <c r="Y9" s="52">
        <f>VLOOKUP($A9,'ADR Raw Data'!$B$6:$BE$49,'ADR Raw Data'!H$1,FALSE)</f>
        <v>219.141582122567</v>
      </c>
      <c r="Z9" s="52">
        <f>VLOOKUP($A9,'ADR Raw Data'!$B$6:$BE$49,'ADR Raw Data'!I$1,FALSE)</f>
        <v>230.51563610003601</v>
      </c>
      <c r="AA9" s="52">
        <f>VLOOKUP($A9,'ADR Raw Data'!$B$6:$BE$49,'ADR Raw Data'!J$1,FALSE)</f>
        <v>222.93019695654101</v>
      </c>
      <c r="AB9" s="52">
        <f>VLOOKUP($A9,'ADR Raw Data'!$B$6:$BE$49,'ADR Raw Data'!K$1,FALSE)</f>
        <v>205.848220441726</v>
      </c>
      <c r="AC9" s="53">
        <f>VLOOKUP($A9,'ADR Raw Data'!$B$6:$BE$49,'ADR Raw Data'!L$1,FALSE)</f>
        <v>216.01182930726901</v>
      </c>
      <c r="AD9" s="52">
        <f>VLOOKUP($A9,'ADR Raw Data'!$B$6:$BE$49,'ADR Raw Data'!N$1,FALSE)</f>
        <v>208.00369673790701</v>
      </c>
      <c r="AE9" s="52">
        <f>VLOOKUP($A9,'ADR Raw Data'!$B$6:$BE$49,'ADR Raw Data'!O$1,FALSE)</f>
        <v>222.29554263565799</v>
      </c>
      <c r="AF9" s="53">
        <f>VLOOKUP($A9,'ADR Raw Data'!$B$6:$BE$49,'ADR Raw Data'!P$1,FALSE)</f>
        <v>215.57322405874999</v>
      </c>
      <c r="AG9" s="54">
        <f>VLOOKUP($A9,'ADR Raw Data'!$B$6:$BE$49,'ADR Raw Data'!R$1,FALSE)</f>
        <v>215.86815236682199</v>
      </c>
      <c r="AI9" s="47">
        <f>VLOOKUP($A9,'ADR Raw Data'!$B$6:$BE$49,'ADR Raw Data'!T$1,FALSE)</f>
        <v>2.4333066262640402</v>
      </c>
      <c r="AJ9" s="48">
        <f>VLOOKUP($A9,'ADR Raw Data'!$B$6:$BE$49,'ADR Raw Data'!U$1,FALSE)</f>
        <v>8.29825895112495</v>
      </c>
      <c r="AK9" s="48">
        <f>VLOOKUP($A9,'ADR Raw Data'!$B$6:$BE$49,'ADR Raw Data'!V$1,FALSE)</f>
        <v>7.4312208523759402</v>
      </c>
      <c r="AL9" s="48">
        <f>VLOOKUP($A9,'ADR Raw Data'!$B$6:$BE$49,'ADR Raw Data'!W$1,FALSE)</f>
        <v>5.0036391633690904</v>
      </c>
      <c r="AM9" s="48">
        <f>VLOOKUP($A9,'ADR Raw Data'!$B$6:$BE$49,'ADR Raw Data'!X$1,FALSE)</f>
        <v>6.6523783644251004</v>
      </c>
      <c r="AN9" s="49">
        <f>VLOOKUP($A9,'ADR Raw Data'!$B$6:$BE$49,'ADR Raw Data'!Y$1,FALSE)</f>
        <v>6.4999989447775999</v>
      </c>
      <c r="AO9" s="48">
        <f>VLOOKUP($A9,'ADR Raw Data'!$B$6:$BE$49,'ADR Raw Data'!AA$1,FALSE)</f>
        <v>5.8562904700920599</v>
      </c>
      <c r="AP9" s="48">
        <f>VLOOKUP($A9,'ADR Raw Data'!$B$6:$BE$49,'ADR Raw Data'!AB$1,FALSE)</f>
        <v>10.581152653396099</v>
      </c>
      <c r="AQ9" s="49">
        <f>VLOOKUP($A9,'ADR Raw Data'!$B$6:$BE$49,'ADR Raw Data'!AC$1,FALSE)</f>
        <v>8.4716846687254108</v>
      </c>
      <c r="AR9" s="50">
        <f>VLOOKUP($A9,'ADR Raw Data'!$B$6:$BE$49,'ADR Raw Data'!AE$1,FALSE)</f>
        <v>7.05728852375033</v>
      </c>
      <c r="AS9" s="40"/>
      <c r="AT9" s="51">
        <f>VLOOKUP($A9,'RevPAR Raw Data'!$B$6:$BE$49,'RevPAR Raw Data'!G$1,FALSE)</f>
        <v>99.9236565931039</v>
      </c>
      <c r="AU9" s="52">
        <f>VLOOKUP($A9,'RevPAR Raw Data'!$B$6:$BE$49,'RevPAR Raw Data'!H$1,FALSE)</f>
        <v>160.06114677046199</v>
      </c>
      <c r="AV9" s="52">
        <f>VLOOKUP($A9,'RevPAR Raw Data'!$B$6:$BE$49,'RevPAR Raw Data'!I$1,FALSE)</f>
        <v>186.829990085557</v>
      </c>
      <c r="AW9" s="52">
        <f>VLOOKUP($A9,'RevPAR Raw Data'!$B$6:$BE$49,'RevPAR Raw Data'!J$1,FALSE)</f>
        <v>179.13492821209499</v>
      </c>
      <c r="AX9" s="52">
        <f>VLOOKUP($A9,'RevPAR Raw Data'!$B$6:$BE$49,'RevPAR Raw Data'!K$1,FALSE)</f>
        <v>143.39759079058399</v>
      </c>
      <c r="AY9" s="53">
        <f>VLOOKUP($A9,'RevPAR Raw Data'!$B$6:$BE$49,'RevPAR Raw Data'!L$1,FALSE)</f>
        <v>153.86946249036001</v>
      </c>
      <c r="AZ9" s="52">
        <f>VLOOKUP($A9,'RevPAR Raw Data'!$B$6:$BE$49,'RevPAR Raw Data'!N$1,FALSE)</f>
        <v>169.752952667719</v>
      </c>
      <c r="BA9" s="52">
        <f>VLOOKUP($A9,'RevPAR Raw Data'!$B$6:$BE$49,'RevPAR Raw Data'!O$1,FALSE)</f>
        <v>204.28040428891401</v>
      </c>
      <c r="BB9" s="53">
        <f>VLOOKUP($A9,'RevPAR Raw Data'!$B$6:$BE$49,'RevPAR Raw Data'!P$1,FALSE)</f>
        <v>187.01667847831601</v>
      </c>
      <c r="BC9" s="54">
        <f>VLOOKUP($A9,'RevPAR Raw Data'!$B$6:$BE$49,'RevPAR Raw Data'!R$1,FALSE)</f>
        <v>163.34009562977599</v>
      </c>
      <c r="BE9" s="47">
        <f>VLOOKUP($A9,'RevPAR Raw Data'!$B$6:$BE$49,'RevPAR Raw Data'!T$1,FALSE)</f>
        <v>-14.0541163161067</v>
      </c>
      <c r="BF9" s="48">
        <f>VLOOKUP($A9,'RevPAR Raw Data'!$B$6:$BE$49,'RevPAR Raw Data'!U$1,FALSE)</f>
        <v>18.207382798036701</v>
      </c>
      <c r="BG9" s="48">
        <f>VLOOKUP($A9,'RevPAR Raw Data'!$B$6:$BE$49,'RevPAR Raw Data'!V$1,FALSE)</f>
        <v>8.6233461117817196</v>
      </c>
      <c r="BH9" s="48">
        <f>VLOOKUP($A9,'RevPAR Raw Data'!$B$6:$BE$49,'RevPAR Raw Data'!W$1,FALSE)</f>
        <v>2.6007317140886901</v>
      </c>
      <c r="BI9" s="48">
        <f>VLOOKUP($A9,'RevPAR Raw Data'!$B$6:$BE$49,'RevPAR Raw Data'!X$1,FALSE)</f>
        <v>-0.28513554019645798</v>
      </c>
      <c r="BJ9" s="49">
        <f>VLOOKUP($A9,'RevPAR Raw Data'!$B$6:$BE$49,'RevPAR Raw Data'!Y$1,FALSE)</f>
        <v>3.6757894594814902</v>
      </c>
      <c r="BK9" s="48">
        <f>VLOOKUP($A9,'RevPAR Raw Data'!$B$6:$BE$49,'RevPAR Raw Data'!AA$1,FALSE)</f>
        <v>13.936274626864799</v>
      </c>
      <c r="BL9" s="48">
        <f>VLOOKUP($A9,'RevPAR Raw Data'!$B$6:$BE$49,'RevPAR Raw Data'!AB$1,FALSE)</f>
        <v>36.8559086181249</v>
      </c>
      <c r="BM9" s="49">
        <f>VLOOKUP($A9,'RevPAR Raw Data'!$B$6:$BE$49,'RevPAR Raw Data'!AC$1,FALSE)</f>
        <v>25.4067498654179</v>
      </c>
      <c r="BN9" s="50">
        <f>VLOOKUP($A9,'RevPAR Raw Data'!$B$6:$BE$49,'RevPAR Raw Data'!AE$1,FALSE)</f>
        <v>9.9059418531048706</v>
      </c>
    </row>
    <row r="10" spans="1:66" x14ac:dyDescent="0.25">
      <c r="A10" s="63" t="s">
        <v>119</v>
      </c>
      <c r="B10" s="47">
        <f>VLOOKUP($A10,'Occupancy Raw Data'!$B$8:$BE$51,'Occupancy Raw Data'!G$3,FALSE)</f>
        <v>53.4299487977962</v>
      </c>
      <c r="C10" s="48">
        <f>VLOOKUP($A10,'Occupancy Raw Data'!$B$8:$BE$51,'Occupancy Raw Data'!H$3,FALSE)</f>
        <v>66.649699074767099</v>
      </c>
      <c r="D10" s="48">
        <f>VLOOKUP($A10,'Occupancy Raw Data'!$B$8:$BE$51,'Occupancy Raw Data'!I$3,FALSE)</f>
        <v>75.033685660388599</v>
      </c>
      <c r="E10" s="48">
        <f>VLOOKUP($A10,'Occupancy Raw Data'!$B$8:$BE$51,'Occupancy Raw Data'!J$3,FALSE)</f>
        <v>75.572656226607094</v>
      </c>
      <c r="F10" s="48">
        <f>VLOOKUP($A10,'Occupancy Raw Data'!$B$8:$BE$51,'Occupancy Raw Data'!K$3,FALSE)</f>
        <v>69.985328023475105</v>
      </c>
      <c r="G10" s="49">
        <f>VLOOKUP($A10,'Occupancy Raw Data'!$B$8:$BE$51,'Occupancy Raw Data'!L$3,FALSE)</f>
        <v>68.134263556606797</v>
      </c>
      <c r="H10" s="48">
        <f>VLOOKUP($A10,'Occupancy Raw Data'!$B$8:$BE$51,'Occupancy Raw Data'!N$3,FALSE)</f>
        <v>83.354792346617899</v>
      </c>
      <c r="I10" s="48">
        <f>VLOOKUP($A10,'Occupancy Raw Data'!$B$8:$BE$51,'Occupancy Raw Data'!O$3,FALSE)</f>
        <v>90.648860676108598</v>
      </c>
      <c r="J10" s="49">
        <f>VLOOKUP($A10,'Occupancy Raw Data'!$B$8:$BE$51,'Occupancy Raw Data'!P$3,FALSE)</f>
        <v>87.001826511363205</v>
      </c>
      <c r="K10" s="50">
        <f>VLOOKUP($A10,'Occupancy Raw Data'!$B$8:$BE$51,'Occupancy Raw Data'!R$3,FALSE)</f>
        <v>73.524995829394399</v>
      </c>
      <c r="M10" s="47">
        <f>VLOOKUP($A10,'Occupancy Raw Data'!$B$8:$BE$51,'Occupancy Raw Data'!T$3,FALSE)</f>
        <v>-12.2192219160615</v>
      </c>
      <c r="N10" s="48">
        <f>VLOOKUP($A10,'Occupancy Raw Data'!$B$8:$BE$51,'Occupancy Raw Data'!U$3,FALSE)</f>
        <v>2.8584298221166802</v>
      </c>
      <c r="O10" s="48">
        <f>VLOOKUP($A10,'Occupancy Raw Data'!$B$8:$BE$51,'Occupancy Raw Data'!V$3,FALSE)</f>
        <v>-1.40033213594115</v>
      </c>
      <c r="P10" s="48">
        <f>VLOOKUP($A10,'Occupancy Raw Data'!$B$8:$BE$51,'Occupancy Raw Data'!W$3,FALSE)</f>
        <v>-1.3560542903873101</v>
      </c>
      <c r="Q10" s="48">
        <f>VLOOKUP($A10,'Occupancy Raw Data'!$B$8:$BE$51,'Occupancy Raw Data'!X$3,FALSE)</f>
        <v>-0.811284621706863</v>
      </c>
      <c r="R10" s="49">
        <f>VLOOKUP($A10,'Occupancy Raw Data'!$B$8:$BE$51,'Occupancy Raw Data'!Y$3,FALSE)</f>
        <v>-2.3678724600918502</v>
      </c>
      <c r="S10" s="48">
        <f>VLOOKUP($A10,'Occupancy Raw Data'!$B$8:$BE$51,'Occupancy Raw Data'!AA$3,FALSE)</f>
        <v>6.5929819849649096</v>
      </c>
      <c r="T10" s="48">
        <f>VLOOKUP($A10,'Occupancy Raw Data'!$B$8:$BE$51,'Occupancy Raw Data'!AB$3,FALSE)</f>
        <v>13.2779923193415</v>
      </c>
      <c r="U10" s="49">
        <f>VLOOKUP($A10,'Occupancy Raw Data'!$B$8:$BE$51,'Occupancy Raw Data'!AC$3,FALSE)</f>
        <v>9.9740245832283403</v>
      </c>
      <c r="V10" s="50">
        <f>VLOOKUP($A10,'Occupancy Raw Data'!$B$8:$BE$51,'Occupancy Raw Data'!AE$3,FALSE)</f>
        <v>1.4825509888991399</v>
      </c>
      <c r="X10" s="51">
        <f>VLOOKUP($A10,'ADR Raw Data'!$B$6:$BE$49,'ADR Raw Data'!G$1,FALSE)</f>
        <v>139.523545729657</v>
      </c>
      <c r="Y10" s="52">
        <f>VLOOKUP($A10,'ADR Raw Data'!$B$6:$BE$49,'ADR Raw Data'!H$1,FALSE)</f>
        <v>153.94691630351701</v>
      </c>
      <c r="Z10" s="52">
        <f>VLOOKUP($A10,'ADR Raw Data'!$B$6:$BE$49,'ADR Raw Data'!I$1,FALSE)</f>
        <v>163.59466139909799</v>
      </c>
      <c r="AA10" s="52">
        <f>VLOOKUP($A10,'ADR Raw Data'!$B$6:$BE$49,'ADR Raw Data'!J$1,FALSE)</f>
        <v>159.831050754784</v>
      </c>
      <c r="AB10" s="52">
        <f>VLOOKUP($A10,'ADR Raw Data'!$B$6:$BE$49,'ADR Raw Data'!K$1,FALSE)</f>
        <v>151.18312668463599</v>
      </c>
      <c r="AC10" s="53">
        <f>VLOOKUP($A10,'ADR Raw Data'!$B$6:$BE$49,'ADR Raw Data'!L$1,FALSE)</f>
        <v>154.54726290716599</v>
      </c>
      <c r="AD10" s="52">
        <f>VLOOKUP($A10,'ADR Raw Data'!$B$6:$BE$49,'ADR Raw Data'!N$1,FALSE)</f>
        <v>169.01189022199799</v>
      </c>
      <c r="AE10" s="52">
        <f>VLOOKUP($A10,'ADR Raw Data'!$B$6:$BE$49,'ADR Raw Data'!O$1,FALSE)</f>
        <v>176.024920724053</v>
      </c>
      <c r="AF10" s="53">
        <f>VLOOKUP($A10,'ADR Raw Data'!$B$6:$BE$49,'ADR Raw Data'!P$1,FALSE)</f>
        <v>172.6653952712</v>
      </c>
      <c r="AG10" s="54">
        <f>VLOOKUP($A10,'ADR Raw Data'!$B$6:$BE$49,'ADR Raw Data'!R$1,FALSE)</f>
        <v>160.67272343297299</v>
      </c>
      <c r="AI10" s="47">
        <f>VLOOKUP($A10,'ADR Raw Data'!$B$6:$BE$49,'ADR Raw Data'!T$1,FALSE)</f>
        <v>-3.9129535440529399</v>
      </c>
      <c r="AJ10" s="48">
        <f>VLOOKUP($A10,'ADR Raw Data'!$B$6:$BE$49,'ADR Raw Data'!U$1,FALSE)</f>
        <v>2.2427296401750301</v>
      </c>
      <c r="AK10" s="48">
        <f>VLOOKUP($A10,'ADR Raw Data'!$B$6:$BE$49,'ADR Raw Data'!V$1,FALSE)</f>
        <v>2.5066074512628198</v>
      </c>
      <c r="AL10" s="48">
        <f>VLOOKUP($A10,'ADR Raw Data'!$B$6:$BE$49,'ADR Raw Data'!W$1,FALSE)</f>
        <v>2.1434552629337902</v>
      </c>
      <c r="AM10" s="48">
        <f>VLOOKUP($A10,'ADR Raw Data'!$B$6:$BE$49,'ADR Raw Data'!X$1,FALSE)</f>
        <v>4.3779924906741599</v>
      </c>
      <c r="AN10" s="49">
        <f>VLOOKUP($A10,'ADR Raw Data'!$B$6:$BE$49,'ADR Raw Data'!Y$1,FALSE)</f>
        <v>1.84937936137778</v>
      </c>
      <c r="AO10" s="48">
        <f>VLOOKUP($A10,'ADR Raw Data'!$B$6:$BE$49,'ADR Raw Data'!AA$1,FALSE)</f>
        <v>3.4280335208092501</v>
      </c>
      <c r="AP10" s="48">
        <f>VLOOKUP($A10,'ADR Raw Data'!$B$6:$BE$49,'ADR Raw Data'!AB$1,FALSE)</f>
        <v>7.9232817565811198</v>
      </c>
      <c r="AQ10" s="49">
        <f>VLOOKUP($A10,'ADR Raw Data'!$B$6:$BE$49,'ADR Raw Data'!AC$1,FALSE)</f>
        <v>5.7647233493136802</v>
      </c>
      <c r="AR10" s="50">
        <f>VLOOKUP($A10,'ADR Raw Data'!$B$6:$BE$49,'ADR Raw Data'!AE$1,FALSE)</f>
        <v>3.4376664658248499</v>
      </c>
      <c r="AS10" s="40"/>
      <c r="AT10" s="51">
        <f>VLOOKUP($A10,'RevPAR Raw Data'!$B$6:$BE$49,'RevPAR Raw Data'!G$1,FALSE)</f>
        <v>74.547359044225502</v>
      </c>
      <c r="AU10" s="52">
        <f>VLOOKUP($A10,'RevPAR Raw Data'!$B$6:$BE$49,'RevPAR Raw Data'!H$1,FALSE)</f>
        <v>102.605156451178</v>
      </c>
      <c r="AV10" s="52">
        <f>VLOOKUP($A10,'RevPAR Raw Data'!$B$6:$BE$49,'RevPAR Raw Data'!I$1,FALSE)</f>
        <v>122.751103991376</v>
      </c>
      <c r="AW10" s="52">
        <f>VLOOKUP($A10,'RevPAR Raw Data'!$B$6:$BE$49,'RevPAR Raw Data'!J$1,FALSE)</f>
        <v>120.788570530287</v>
      </c>
      <c r="AX10" s="52">
        <f>VLOOKUP($A10,'RevPAR Raw Data'!$B$6:$BE$49,'RevPAR Raw Data'!K$1,FALSE)</f>
        <v>105.806007126388</v>
      </c>
      <c r="AY10" s="53">
        <f>VLOOKUP($A10,'RevPAR Raw Data'!$B$6:$BE$49,'RevPAR Raw Data'!L$1,FALSE)</f>
        <v>105.29963942869099</v>
      </c>
      <c r="AZ10" s="52">
        <f>VLOOKUP($A10,'RevPAR Raw Data'!$B$6:$BE$49,'RevPAR Raw Data'!N$1,FALSE)</f>
        <v>140.87951013564</v>
      </c>
      <c r="BA10" s="52">
        <f>VLOOKUP($A10,'RevPAR Raw Data'!$B$6:$BE$49,'RevPAR Raw Data'!O$1,FALSE)</f>
        <v>159.56458514237801</v>
      </c>
      <c r="BB10" s="53">
        <f>VLOOKUP($A10,'RevPAR Raw Data'!$B$6:$BE$49,'RevPAR Raw Data'!P$1,FALSE)</f>
        <v>150.22204763900899</v>
      </c>
      <c r="BC10" s="54">
        <f>VLOOKUP($A10,'RevPAR Raw Data'!$B$6:$BE$49,'RevPAR Raw Data'!R$1,FALSE)</f>
        <v>118.134613203067</v>
      </c>
      <c r="BE10" s="47">
        <f>VLOOKUP($A10,'RevPAR Raw Data'!$B$6:$BE$49,'RevPAR Raw Data'!T$1,FALSE)</f>
        <v>-15.6540429830942</v>
      </c>
      <c r="BF10" s="48">
        <f>VLOOKUP($A10,'RevPAR Raw Data'!$B$6:$BE$49,'RevPAR Raw Data'!U$1,FALSE)</f>
        <v>5.1652663151559297</v>
      </c>
      <c r="BG10" s="48">
        <f>VLOOKUP($A10,'RevPAR Raw Data'!$B$6:$BE$49,'RevPAR Raw Data'!V$1,FALSE)</f>
        <v>1.07117448565974</v>
      </c>
      <c r="BH10" s="48">
        <f>VLOOKUP($A10,'RevPAR Raw Data'!$B$6:$BE$49,'RevPAR Raw Data'!W$1,FALSE)</f>
        <v>0.75833455549093198</v>
      </c>
      <c r="BI10" s="48">
        <f>VLOOKUP($A10,'RevPAR Raw Data'!$B$6:$BE$49,'RevPAR Raw Data'!X$1,FALSE)</f>
        <v>3.5311898891509701</v>
      </c>
      <c r="BJ10" s="49">
        <f>VLOOKUP($A10,'RevPAR Raw Data'!$B$6:$BE$49,'RevPAR Raw Data'!Y$1,FALSE)</f>
        <v>-0.56228404329474901</v>
      </c>
      <c r="BK10" s="48">
        <f>VLOOKUP($A10,'RevPAR Raw Data'!$B$6:$BE$49,'RevPAR Raw Data'!AA$1,FALSE)</f>
        <v>10.2470251382396</v>
      </c>
      <c r="BL10" s="48">
        <f>VLOOKUP($A10,'RevPAR Raw Data'!$B$6:$BE$49,'RevPAR Raw Data'!AB$1,FALSE)</f>
        <v>22.253326819001298</v>
      </c>
      <c r="BM10" s="49">
        <f>VLOOKUP($A10,'RevPAR Raw Data'!$B$6:$BE$49,'RevPAR Raw Data'!AC$1,FALSE)</f>
        <v>16.3137228565576</v>
      </c>
      <c r="BN10" s="50">
        <f>VLOOKUP($A10,'RevPAR Raw Data'!$B$6:$BE$49,'RevPAR Raw Data'!AE$1,FALSE)</f>
        <v>4.9711826129081302</v>
      </c>
    </row>
    <row r="11" spans="1:66" x14ac:dyDescent="0.25">
      <c r="A11" s="63" t="s">
        <v>120</v>
      </c>
      <c r="B11" s="47">
        <f>VLOOKUP($A11,'Occupancy Raw Data'!$B$8:$BE$51,'Occupancy Raw Data'!G$3,FALSE)</f>
        <v>52.410709875018497</v>
      </c>
      <c r="C11" s="48">
        <f>VLOOKUP($A11,'Occupancy Raw Data'!$B$8:$BE$51,'Occupancy Raw Data'!H$3,FALSE)</f>
        <v>63.555303067727102</v>
      </c>
      <c r="D11" s="48">
        <f>VLOOKUP($A11,'Occupancy Raw Data'!$B$8:$BE$51,'Occupancy Raw Data'!I$3,FALSE)</f>
        <v>70.244034975053097</v>
      </c>
      <c r="E11" s="48">
        <f>VLOOKUP($A11,'Occupancy Raw Data'!$B$8:$BE$51,'Occupancy Raw Data'!J$3,FALSE)</f>
        <v>72.232376624018102</v>
      </c>
      <c r="F11" s="48">
        <f>VLOOKUP($A11,'Occupancy Raw Data'!$B$8:$BE$51,'Occupancy Raw Data'!K$3,FALSE)</f>
        <v>70.834362495677496</v>
      </c>
      <c r="G11" s="49">
        <f>VLOOKUP($A11,'Occupancy Raw Data'!$B$8:$BE$51,'Occupancy Raw Data'!L$3,FALSE)</f>
        <v>65.855357407498801</v>
      </c>
      <c r="H11" s="48">
        <f>VLOOKUP($A11,'Occupancy Raw Data'!$B$8:$BE$51,'Occupancy Raw Data'!N$3,FALSE)</f>
        <v>82.628562960035495</v>
      </c>
      <c r="I11" s="48">
        <f>VLOOKUP($A11,'Occupancy Raw Data'!$B$8:$BE$51,'Occupancy Raw Data'!O$3,FALSE)</f>
        <v>89.976782097515098</v>
      </c>
      <c r="J11" s="49">
        <f>VLOOKUP($A11,'Occupancy Raw Data'!$B$8:$BE$51,'Occupancy Raw Data'!P$3,FALSE)</f>
        <v>86.302672528775304</v>
      </c>
      <c r="K11" s="50">
        <f>VLOOKUP($A11,'Occupancy Raw Data'!$B$8:$BE$51,'Occupancy Raw Data'!R$3,FALSE)</f>
        <v>71.697447442149297</v>
      </c>
      <c r="M11" s="47">
        <f>VLOOKUP($A11,'Occupancy Raw Data'!$B$8:$BE$51,'Occupancy Raw Data'!T$3,FALSE)</f>
        <v>-14.536643301535699</v>
      </c>
      <c r="N11" s="48">
        <f>VLOOKUP($A11,'Occupancy Raw Data'!$B$8:$BE$51,'Occupancy Raw Data'!U$3,FALSE)</f>
        <v>-0.11381100163981001</v>
      </c>
      <c r="O11" s="48">
        <f>VLOOKUP($A11,'Occupancy Raw Data'!$B$8:$BE$51,'Occupancy Raw Data'!V$3,FALSE)</f>
        <v>0.50780225474082397</v>
      </c>
      <c r="P11" s="48">
        <f>VLOOKUP($A11,'Occupancy Raw Data'!$B$8:$BE$51,'Occupancy Raw Data'!W$3,FALSE)</f>
        <v>0.47808736054941198</v>
      </c>
      <c r="Q11" s="48">
        <f>VLOOKUP($A11,'Occupancy Raw Data'!$B$8:$BE$51,'Occupancy Raw Data'!X$3,FALSE)</f>
        <v>-0.28991119298348</v>
      </c>
      <c r="R11" s="49">
        <f>VLOOKUP($A11,'Occupancy Raw Data'!$B$8:$BE$51,'Occupancy Raw Data'!Y$3,FALSE)</f>
        <v>-2.5148467568256598</v>
      </c>
      <c r="S11" s="48">
        <f>VLOOKUP($A11,'Occupancy Raw Data'!$B$8:$BE$51,'Occupancy Raw Data'!AA$3,FALSE)</f>
        <v>2.9000762713890702</v>
      </c>
      <c r="T11" s="48">
        <f>VLOOKUP($A11,'Occupancy Raw Data'!$B$8:$BE$51,'Occupancy Raw Data'!AB$3,FALSE)</f>
        <v>10.876190700176</v>
      </c>
      <c r="U11" s="49">
        <f>VLOOKUP($A11,'Occupancy Raw Data'!$B$8:$BE$51,'Occupancy Raw Data'!AC$3,FALSE)</f>
        <v>6.90915124088834</v>
      </c>
      <c r="V11" s="50">
        <f>VLOOKUP($A11,'Occupancy Raw Data'!$B$8:$BE$51,'Occupancy Raw Data'!AE$3,FALSE)</f>
        <v>0.532915503929694</v>
      </c>
      <c r="X11" s="51">
        <f>VLOOKUP($A11,'ADR Raw Data'!$B$6:$BE$49,'ADR Raw Data'!G$1,FALSE)</f>
        <v>112.268006974881</v>
      </c>
      <c r="Y11" s="52">
        <f>VLOOKUP($A11,'ADR Raw Data'!$B$6:$BE$49,'ADR Raw Data'!H$1,FALSE)</f>
        <v>118.207338618786</v>
      </c>
      <c r="Z11" s="52">
        <f>VLOOKUP($A11,'ADR Raw Data'!$B$6:$BE$49,'ADR Raw Data'!I$1,FALSE)</f>
        <v>122.175333169239</v>
      </c>
      <c r="AA11" s="52">
        <f>VLOOKUP($A11,'ADR Raw Data'!$B$6:$BE$49,'ADR Raw Data'!J$1,FALSE)</f>
        <v>121.87793701272</v>
      </c>
      <c r="AB11" s="52">
        <f>VLOOKUP($A11,'ADR Raw Data'!$B$6:$BE$49,'ADR Raw Data'!K$1,FALSE)</f>
        <v>122.56630308947599</v>
      </c>
      <c r="AC11" s="53">
        <f>VLOOKUP($A11,'ADR Raw Data'!$B$6:$BE$49,'ADR Raw Data'!L$1,FALSE)</f>
        <v>119.851377605748</v>
      </c>
      <c r="AD11" s="52">
        <f>VLOOKUP($A11,'ADR Raw Data'!$B$6:$BE$49,'ADR Raw Data'!N$1,FALSE)</f>
        <v>152.03034316802601</v>
      </c>
      <c r="AE11" s="52">
        <f>VLOOKUP($A11,'ADR Raw Data'!$B$6:$BE$49,'ADR Raw Data'!O$1,FALSE)</f>
        <v>158.39381602064299</v>
      </c>
      <c r="AF11" s="53">
        <f>VLOOKUP($A11,'ADR Raw Data'!$B$6:$BE$49,'ADR Raw Data'!P$1,FALSE)</f>
        <v>155.34753366437201</v>
      </c>
      <c r="AG11" s="54">
        <f>VLOOKUP($A11,'ADR Raw Data'!$B$6:$BE$49,'ADR Raw Data'!R$1,FALSE)</f>
        <v>132.05907712902001</v>
      </c>
      <c r="AI11" s="47">
        <f>VLOOKUP($A11,'ADR Raw Data'!$B$6:$BE$49,'ADR Raw Data'!T$1,FALSE)</f>
        <v>-2.3364625164460402</v>
      </c>
      <c r="AJ11" s="48">
        <f>VLOOKUP($A11,'ADR Raw Data'!$B$6:$BE$49,'ADR Raw Data'!U$1,FALSE)</f>
        <v>3.1096890513052902</v>
      </c>
      <c r="AK11" s="48">
        <f>VLOOKUP($A11,'ADR Raw Data'!$B$6:$BE$49,'ADR Raw Data'!V$1,FALSE)</f>
        <v>3.2280499023734102</v>
      </c>
      <c r="AL11" s="48">
        <f>VLOOKUP($A11,'ADR Raw Data'!$B$6:$BE$49,'ADR Raw Data'!W$1,FALSE)</f>
        <v>2.8622296148667501</v>
      </c>
      <c r="AM11" s="48">
        <f>VLOOKUP($A11,'ADR Raw Data'!$B$6:$BE$49,'ADR Raw Data'!X$1,FALSE)</f>
        <v>3.7218603213578398</v>
      </c>
      <c r="AN11" s="49">
        <f>VLOOKUP($A11,'ADR Raw Data'!$B$6:$BE$49,'ADR Raw Data'!Y$1,FALSE)</f>
        <v>2.41361872862208</v>
      </c>
      <c r="AO11" s="48">
        <f>VLOOKUP($A11,'ADR Raw Data'!$B$6:$BE$49,'ADR Raw Data'!AA$1,FALSE)</f>
        <v>-1.2195405341085701</v>
      </c>
      <c r="AP11" s="48">
        <f>VLOOKUP($A11,'ADR Raw Data'!$B$6:$BE$49,'ADR Raw Data'!AB$1,FALSE)</f>
        <v>2.8089463252398499</v>
      </c>
      <c r="AQ11" s="49">
        <f>VLOOKUP($A11,'ADR Raw Data'!$B$6:$BE$49,'ADR Raw Data'!AC$1,FALSE)</f>
        <v>0.88343247158004101</v>
      </c>
      <c r="AR11" s="50">
        <f>VLOOKUP($A11,'ADR Raw Data'!$B$6:$BE$49,'ADR Raw Data'!AE$1,FALSE)</f>
        <v>2.3872986879844502</v>
      </c>
      <c r="AS11" s="40"/>
      <c r="AT11" s="51">
        <f>VLOOKUP($A11,'RevPAR Raw Data'!$B$6:$BE$49,'RevPAR Raw Data'!G$1,FALSE)</f>
        <v>58.840459418070402</v>
      </c>
      <c r="AU11" s="52">
        <f>VLOOKUP($A11,'RevPAR Raw Data'!$B$6:$BE$49,'RevPAR Raw Data'!H$1,FALSE)</f>
        <v>75.127032307464304</v>
      </c>
      <c r="AV11" s="52">
        <f>VLOOKUP($A11,'RevPAR Raw Data'!$B$6:$BE$49,'RevPAR Raw Data'!I$1,FALSE)</f>
        <v>85.820883762288105</v>
      </c>
      <c r="AW11" s="52">
        <f>VLOOKUP($A11,'RevPAR Raw Data'!$B$6:$BE$49,'RevPAR Raw Data'!J$1,FALSE)</f>
        <v>88.035330484611904</v>
      </c>
      <c r="AX11" s="52">
        <f>VLOOKUP($A11,'RevPAR Raw Data'!$B$6:$BE$49,'RevPAR Raw Data'!K$1,FALSE)</f>
        <v>86.819059427950407</v>
      </c>
      <c r="AY11" s="53">
        <f>VLOOKUP($A11,'RevPAR Raw Data'!$B$6:$BE$49,'RevPAR Raw Data'!L$1,FALSE)</f>
        <v>78.928553080076995</v>
      </c>
      <c r="AZ11" s="52">
        <f>VLOOKUP($A11,'RevPAR Raw Data'!$B$6:$BE$49,'RevPAR Raw Data'!N$1,FALSE)</f>
        <v>125.62048782295101</v>
      </c>
      <c r="BA11" s="52">
        <f>VLOOKUP($A11,'RevPAR Raw Data'!$B$6:$BE$49,'RevPAR Raw Data'!O$1,FALSE)</f>
        <v>142.517658696833</v>
      </c>
      <c r="BB11" s="53">
        <f>VLOOKUP($A11,'RevPAR Raw Data'!$B$6:$BE$49,'RevPAR Raw Data'!P$1,FALSE)</f>
        <v>134.06907325989201</v>
      </c>
      <c r="BC11" s="54">
        <f>VLOOKUP($A11,'RevPAR Raw Data'!$B$6:$BE$49,'RevPAR Raw Data'!R$1,FALSE)</f>
        <v>94.682987417167098</v>
      </c>
      <c r="BE11" s="47">
        <f>VLOOKUP($A11,'RevPAR Raw Data'!$B$6:$BE$49,'RevPAR Raw Data'!T$1,FALSE)</f>
        <v>-16.533462596091901</v>
      </c>
      <c r="BF11" s="48">
        <f>VLOOKUP($A11,'RevPAR Raw Data'!$B$6:$BE$49,'RevPAR Raw Data'!U$1,FALSE)</f>
        <v>2.9923388814082998</v>
      </c>
      <c r="BG11" s="48">
        <f>VLOOKUP($A11,'RevPAR Raw Data'!$B$6:$BE$49,'RevPAR Raw Data'!V$1,FALSE)</f>
        <v>3.7522442673026499</v>
      </c>
      <c r="BH11" s="48">
        <f>VLOOKUP($A11,'RevPAR Raw Data'!$B$6:$BE$49,'RevPAR Raw Data'!W$1,FALSE)</f>
        <v>3.3540009334347398</v>
      </c>
      <c r="BI11" s="48">
        <f>VLOOKUP($A11,'RevPAR Raw Data'!$B$6:$BE$49,'RevPAR Raw Data'!X$1,FALSE)</f>
        <v>3.4211590387155302</v>
      </c>
      <c r="BJ11" s="49">
        <f>VLOOKUP($A11,'RevPAR Raw Data'!$B$6:$BE$49,'RevPAR Raw Data'!Y$1,FALSE)</f>
        <v>-0.16192684052246101</v>
      </c>
      <c r="BK11" s="48">
        <f>VLOOKUP($A11,'RevPAR Raw Data'!$B$6:$BE$49,'RevPAR Raw Data'!AA$1,FALSE)</f>
        <v>1.64516813163084</v>
      </c>
      <c r="BL11" s="48">
        <f>VLOOKUP($A11,'RevPAR Raw Data'!$B$6:$BE$49,'RevPAR Raw Data'!AB$1,FALSE)</f>
        <v>13.9906433844146</v>
      </c>
      <c r="BM11" s="49">
        <f>VLOOKUP($A11,'RevPAR Raw Data'!$B$6:$BE$49,'RevPAR Raw Data'!AC$1,FALSE)</f>
        <v>7.8536213980409704</v>
      </c>
      <c r="BN11" s="50">
        <f>VLOOKUP($A11,'RevPAR Raw Data'!$B$6:$BE$49,'RevPAR Raw Data'!AE$1,FALSE)</f>
        <v>2.9329364767475301</v>
      </c>
    </row>
    <row r="12" spans="1:66" x14ac:dyDescent="0.25">
      <c r="A12" s="63" t="s">
        <v>121</v>
      </c>
      <c r="B12" s="47">
        <f>VLOOKUP($A12,'Occupancy Raw Data'!$B$8:$BE$51,'Occupancy Raw Data'!G$3,FALSE)</f>
        <v>53.5408416981305</v>
      </c>
      <c r="C12" s="48">
        <f>VLOOKUP($A12,'Occupancy Raw Data'!$B$8:$BE$51,'Occupancy Raw Data'!H$3,FALSE)</f>
        <v>60.037756699511903</v>
      </c>
      <c r="D12" s="48">
        <f>VLOOKUP($A12,'Occupancy Raw Data'!$B$8:$BE$51,'Occupancy Raw Data'!I$3,FALSE)</f>
        <v>63.2470761580256</v>
      </c>
      <c r="E12" s="48">
        <f>VLOOKUP($A12,'Occupancy Raw Data'!$B$8:$BE$51,'Occupancy Raw Data'!J$3,FALSE)</f>
        <v>64.444239801086596</v>
      </c>
      <c r="F12" s="48">
        <f>VLOOKUP($A12,'Occupancy Raw Data'!$B$8:$BE$51,'Occupancy Raw Data'!K$3,FALSE)</f>
        <v>66.267612118979599</v>
      </c>
      <c r="G12" s="49">
        <f>VLOOKUP($A12,'Occupancy Raw Data'!$B$8:$BE$51,'Occupancy Raw Data'!L$3,FALSE)</f>
        <v>61.5075052951468</v>
      </c>
      <c r="H12" s="48">
        <f>VLOOKUP($A12,'Occupancy Raw Data'!$B$8:$BE$51,'Occupancy Raw Data'!N$3,FALSE)</f>
        <v>75.872548116769394</v>
      </c>
      <c r="I12" s="48">
        <f>VLOOKUP($A12,'Occupancy Raw Data'!$B$8:$BE$51,'Occupancy Raw Data'!O$3,FALSE)</f>
        <v>81.209135279491605</v>
      </c>
      <c r="J12" s="49">
        <f>VLOOKUP($A12,'Occupancy Raw Data'!$B$8:$BE$51,'Occupancy Raw Data'!P$3,FALSE)</f>
        <v>78.540841698130507</v>
      </c>
      <c r="K12" s="50">
        <f>VLOOKUP($A12,'Occupancy Raw Data'!$B$8:$BE$51,'Occupancy Raw Data'!R$3,FALSE)</f>
        <v>66.374172838856495</v>
      </c>
      <c r="M12" s="47">
        <f>VLOOKUP($A12,'Occupancy Raw Data'!$B$8:$BE$51,'Occupancy Raw Data'!T$3,FALSE)</f>
        <v>-6.2277576016406098</v>
      </c>
      <c r="N12" s="48">
        <f>VLOOKUP($A12,'Occupancy Raw Data'!$B$8:$BE$51,'Occupancy Raw Data'!U$3,FALSE)</f>
        <v>2.5148008986147299</v>
      </c>
      <c r="O12" s="48">
        <f>VLOOKUP($A12,'Occupancy Raw Data'!$B$8:$BE$51,'Occupancy Raw Data'!V$3,FALSE)</f>
        <v>1.59498445676173</v>
      </c>
      <c r="P12" s="48">
        <f>VLOOKUP($A12,'Occupancy Raw Data'!$B$8:$BE$51,'Occupancy Raw Data'!W$3,FALSE)</f>
        <v>0.84049892435046603</v>
      </c>
      <c r="Q12" s="48">
        <f>VLOOKUP($A12,'Occupancy Raw Data'!$B$8:$BE$51,'Occupancy Raw Data'!X$3,FALSE)</f>
        <v>6.0771576698345298</v>
      </c>
      <c r="R12" s="49">
        <f>VLOOKUP($A12,'Occupancy Raw Data'!$B$8:$BE$51,'Occupancy Raw Data'!Y$3,FALSE)</f>
        <v>1.0659102393095401</v>
      </c>
      <c r="S12" s="48">
        <f>VLOOKUP($A12,'Occupancy Raw Data'!$B$8:$BE$51,'Occupancy Raw Data'!AA$3,FALSE)</f>
        <v>3.10896951201567</v>
      </c>
      <c r="T12" s="48">
        <f>VLOOKUP($A12,'Occupancy Raw Data'!$B$8:$BE$51,'Occupancy Raw Data'!AB$3,FALSE)</f>
        <v>9.2100249539416605</v>
      </c>
      <c r="U12" s="49">
        <f>VLOOKUP($A12,'Occupancy Raw Data'!$B$8:$BE$51,'Occupancy Raw Data'!AC$3,FALSE)</f>
        <v>6.1754915110237896</v>
      </c>
      <c r="V12" s="50">
        <f>VLOOKUP($A12,'Occupancy Raw Data'!$B$8:$BE$51,'Occupancy Raw Data'!AE$3,FALSE)</f>
        <v>2.7374558165487102</v>
      </c>
      <c r="X12" s="51">
        <f>VLOOKUP($A12,'ADR Raw Data'!$B$6:$BE$49,'ADR Raw Data'!G$1,FALSE)</f>
        <v>83.653414172686595</v>
      </c>
      <c r="Y12" s="52">
        <f>VLOOKUP($A12,'ADR Raw Data'!$B$6:$BE$49,'ADR Raw Data'!H$1,FALSE)</f>
        <v>85.192877521282298</v>
      </c>
      <c r="Z12" s="52">
        <f>VLOOKUP($A12,'ADR Raw Data'!$B$6:$BE$49,'ADR Raw Data'!I$1,FALSE)</f>
        <v>86.316330081537501</v>
      </c>
      <c r="AA12" s="52">
        <f>VLOOKUP($A12,'ADR Raw Data'!$B$6:$BE$49,'ADR Raw Data'!J$1,FALSE)</f>
        <v>86.954677765075701</v>
      </c>
      <c r="AB12" s="52">
        <f>VLOOKUP($A12,'ADR Raw Data'!$B$6:$BE$49,'ADR Raw Data'!K$1,FALSE)</f>
        <v>90.994248193440797</v>
      </c>
      <c r="AC12" s="53">
        <f>VLOOKUP($A12,'ADR Raw Data'!$B$6:$BE$49,'ADR Raw Data'!L$1,FALSE)</f>
        <v>86.775161773292794</v>
      </c>
      <c r="AD12" s="52">
        <f>VLOOKUP($A12,'ADR Raw Data'!$B$6:$BE$49,'ADR Raw Data'!N$1,FALSE)</f>
        <v>107.178569001092</v>
      </c>
      <c r="AE12" s="52">
        <f>VLOOKUP($A12,'ADR Raw Data'!$B$6:$BE$49,'ADR Raw Data'!O$1,FALSE)</f>
        <v>109.57646368429999</v>
      </c>
      <c r="AF12" s="53">
        <f>VLOOKUP($A12,'ADR Raw Data'!$B$6:$BE$49,'ADR Raw Data'!P$1,FALSE)</f>
        <v>108.418248571009</v>
      </c>
      <c r="AG12" s="54">
        <f>VLOOKUP($A12,'ADR Raw Data'!$B$6:$BE$49,'ADR Raw Data'!R$1,FALSE)</f>
        <v>94.092406596238007</v>
      </c>
      <c r="AI12" s="47">
        <f>VLOOKUP($A12,'ADR Raw Data'!$B$6:$BE$49,'ADR Raw Data'!T$1,FALSE)</f>
        <v>-1.97845898105332</v>
      </c>
      <c r="AJ12" s="48">
        <f>VLOOKUP($A12,'ADR Raw Data'!$B$6:$BE$49,'ADR Raw Data'!U$1,FALSE)</f>
        <v>1.86306049693797</v>
      </c>
      <c r="AK12" s="48">
        <f>VLOOKUP($A12,'ADR Raw Data'!$B$6:$BE$49,'ADR Raw Data'!V$1,FALSE)</f>
        <v>1.3976200869993201</v>
      </c>
      <c r="AL12" s="48">
        <f>VLOOKUP($A12,'ADR Raw Data'!$B$6:$BE$49,'ADR Raw Data'!W$1,FALSE)</f>
        <v>2.4339769850073898</v>
      </c>
      <c r="AM12" s="48">
        <f>VLOOKUP($A12,'ADR Raw Data'!$B$6:$BE$49,'ADR Raw Data'!X$1,FALSE)</f>
        <v>5.2521825999376102</v>
      </c>
      <c r="AN12" s="49">
        <f>VLOOKUP($A12,'ADR Raw Data'!$B$6:$BE$49,'ADR Raw Data'!Y$1,FALSE)</f>
        <v>1.9657361441553001</v>
      </c>
      <c r="AO12" s="48">
        <f>VLOOKUP($A12,'ADR Raw Data'!$B$6:$BE$49,'ADR Raw Data'!AA$1,FALSE)</f>
        <v>-2.76267393117682</v>
      </c>
      <c r="AP12" s="48">
        <f>VLOOKUP($A12,'ADR Raw Data'!$B$6:$BE$49,'ADR Raw Data'!AB$1,FALSE)</f>
        <v>-1.27495330787187</v>
      </c>
      <c r="AQ12" s="49">
        <f>VLOOKUP($A12,'ADR Raw Data'!$B$6:$BE$49,'ADR Raw Data'!AC$1,FALSE)</f>
        <v>-1.9811896061665499</v>
      </c>
      <c r="AR12" s="50">
        <f>VLOOKUP($A12,'ADR Raw Data'!$B$6:$BE$49,'ADR Raw Data'!AE$1,FALSE)</f>
        <v>0.69094714652795297</v>
      </c>
      <c r="AS12" s="40"/>
      <c r="AT12" s="51">
        <f>VLOOKUP($A12,'RevPAR Raw Data'!$B$6:$BE$49,'RevPAR Raw Data'!G$1,FALSE)</f>
        <v>44.788742057279599</v>
      </c>
      <c r="AU12" s="52">
        <f>VLOOKUP($A12,'RevPAR Raw Data'!$B$6:$BE$49,'RevPAR Raw Data'!H$1,FALSE)</f>
        <v>51.147892531540599</v>
      </c>
      <c r="AV12" s="52">
        <f>VLOOKUP($A12,'RevPAR Raw Data'!$B$6:$BE$49,'RevPAR Raw Data'!I$1,FALSE)</f>
        <v>54.592555023482802</v>
      </c>
      <c r="AW12" s="52">
        <f>VLOOKUP($A12,'RevPAR Raw Data'!$B$6:$BE$49,'RevPAR Raw Data'!J$1,FALSE)</f>
        <v>56.037281057187499</v>
      </c>
      <c r="AX12" s="52">
        <f>VLOOKUP($A12,'RevPAR Raw Data'!$B$6:$BE$49,'RevPAR Raw Data'!K$1,FALSE)</f>
        <v>60.299715443410904</v>
      </c>
      <c r="AY12" s="53">
        <f>VLOOKUP($A12,'RevPAR Raw Data'!$B$6:$BE$49,'RevPAR Raw Data'!L$1,FALSE)</f>
        <v>53.3732372225803</v>
      </c>
      <c r="AZ12" s="52">
        <f>VLOOKUP($A12,'RevPAR Raw Data'!$B$6:$BE$49,'RevPAR Raw Data'!N$1,FALSE)</f>
        <v>81.319111336218796</v>
      </c>
      <c r="BA12" s="52">
        <f>VLOOKUP($A12,'RevPAR Raw Data'!$B$6:$BE$49,'RevPAR Raw Data'!O$1,FALSE)</f>
        <v>88.986098627866198</v>
      </c>
      <c r="BB12" s="53">
        <f>VLOOKUP($A12,'RevPAR Raw Data'!$B$6:$BE$49,'RevPAR Raw Data'!P$1,FALSE)</f>
        <v>85.152604982042504</v>
      </c>
      <c r="BC12" s="54">
        <f>VLOOKUP($A12,'RevPAR Raw Data'!$B$6:$BE$49,'RevPAR Raw Data'!R$1,FALSE)</f>
        <v>62.453056582426598</v>
      </c>
      <c r="BE12" s="47">
        <f>VLOOKUP($A12,'RevPAR Raw Data'!$B$6:$BE$49,'RevPAR Raw Data'!T$1,FALSE)</f>
        <v>-8.0830029531060497</v>
      </c>
      <c r="BF12" s="48">
        <f>VLOOKUP($A12,'RevPAR Raw Data'!$B$6:$BE$49,'RevPAR Raw Data'!U$1,FALSE)</f>
        <v>4.4247136576714299</v>
      </c>
      <c r="BG12" s="48">
        <f>VLOOKUP($A12,'RevPAR Raw Data'!$B$6:$BE$49,'RevPAR Raw Data'!V$1,FALSE)</f>
        <v>3.01489636691328</v>
      </c>
      <c r="BH12" s="48">
        <f>VLOOKUP($A12,'RevPAR Raw Data'!$B$6:$BE$49,'RevPAR Raw Data'!W$1,FALSE)</f>
        <v>3.2949334597357902</v>
      </c>
      <c r="BI12" s="48">
        <f>VLOOKUP($A12,'RevPAR Raw Data'!$B$6:$BE$49,'RevPAR Raw Data'!X$1,FALSE)</f>
        <v>11.648523687477899</v>
      </c>
      <c r="BJ12" s="49">
        <f>VLOOKUP($A12,'RevPAR Raw Data'!$B$6:$BE$49,'RevPAR Raw Data'!Y$1,FALSE)</f>
        <v>3.0525993663032001</v>
      </c>
      <c r="BK12" s="48">
        <f>VLOOKUP($A12,'RevPAR Raw Data'!$B$6:$BE$49,'RevPAR Raw Data'!AA$1,FALSE)</f>
        <v>0.26040489060216299</v>
      </c>
      <c r="BL12" s="48">
        <f>VLOOKUP($A12,'RevPAR Raw Data'!$B$6:$BE$49,'RevPAR Raw Data'!AB$1,FALSE)</f>
        <v>7.8176481282636701</v>
      </c>
      <c r="BM12" s="49">
        <f>VLOOKUP($A12,'RevPAR Raw Data'!$B$6:$BE$49,'RevPAR Raw Data'!AC$1,FALSE)</f>
        <v>4.0719537089111304</v>
      </c>
      <c r="BN12" s="50">
        <f>VLOOKUP($A12,'RevPAR Raw Data'!$B$6:$BE$49,'RevPAR Raw Data'!AE$1,FALSE)</f>
        <v>3.4473173359285698</v>
      </c>
    </row>
    <row r="13" spans="1:66" x14ac:dyDescent="0.25">
      <c r="A13" s="63" t="s">
        <v>122</v>
      </c>
      <c r="B13" s="47">
        <f>VLOOKUP($A13,'Occupancy Raw Data'!$B$8:$BE$51,'Occupancy Raw Data'!G$3,FALSE)</f>
        <v>49.781239061953002</v>
      </c>
      <c r="C13" s="48">
        <f>VLOOKUP($A13,'Occupancy Raw Data'!$B$8:$BE$51,'Occupancy Raw Data'!H$3,FALSE)</f>
        <v>51.233811690584503</v>
      </c>
      <c r="D13" s="48">
        <f>VLOOKUP($A13,'Occupancy Raw Data'!$B$8:$BE$51,'Occupancy Raw Data'!I$3,FALSE)</f>
        <v>52.2051102555127</v>
      </c>
      <c r="E13" s="48">
        <f>VLOOKUP($A13,'Occupancy Raw Data'!$B$8:$BE$51,'Occupancy Raw Data'!J$3,FALSE)</f>
        <v>54.1885427604713</v>
      </c>
      <c r="F13" s="48">
        <f>VLOOKUP($A13,'Occupancy Raw Data'!$B$8:$BE$51,'Occupancy Raw Data'!K$3,FALSE)</f>
        <v>56.726169641815403</v>
      </c>
      <c r="G13" s="49">
        <f>VLOOKUP($A13,'Occupancy Raw Data'!$B$8:$BE$51,'Occupancy Raw Data'!L$3,FALSE)</f>
        <v>52.826974682067402</v>
      </c>
      <c r="H13" s="48">
        <f>VLOOKUP($A13,'Occupancy Raw Data'!$B$8:$BE$51,'Occupancy Raw Data'!N$3,FALSE)</f>
        <v>67.363784855909401</v>
      </c>
      <c r="I13" s="48">
        <f>VLOOKUP($A13,'Occupancy Raw Data'!$B$8:$BE$51,'Occupancy Raw Data'!O$3,FALSE)</f>
        <v>71.059386302648406</v>
      </c>
      <c r="J13" s="49">
        <f>VLOOKUP($A13,'Occupancy Raw Data'!$B$8:$BE$51,'Occupancy Raw Data'!P$3,FALSE)</f>
        <v>69.211585579278903</v>
      </c>
      <c r="K13" s="50">
        <f>VLOOKUP($A13,'Occupancy Raw Data'!$B$8:$BE$51,'Occupancy Raw Data'!R$3,FALSE)</f>
        <v>57.508292081270703</v>
      </c>
      <c r="M13" s="47">
        <f>VLOOKUP($A13,'Occupancy Raw Data'!$B$8:$BE$51,'Occupancy Raw Data'!T$3,FALSE)</f>
        <v>-1.0955249782691101</v>
      </c>
      <c r="N13" s="48">
        <f>VLOOKUP($A13,'Occupancy Raw Data'!$B$8:$BE$51,'Occupancy Raw Data'!U$3,FALSE)</f>
        <v>-0.38304060319662803</v>
      </c>
      <c r="O13" s="48">
        <f>VLOOKUP($A13,'Occupancy Raw Data'!$B$8:$BE$51,'Occupancy Raw Data'!V$3,FALSE)</f>
        <v>1.07729216475448</v>
      </c>
      <c r="P13" s="48">
        <f>VLOOKUP($A13,'Occupancy Raw Data'!$B$8:$BE$51,'Occupancy Raw Data'!W$3,FALSE)</f>
        <v>2.05306288549458</v>
      </c>
      <c r="Q13" s="48">
        <f>VLOOKUP($A13,'Occupancy Raw Data'!$B$8:$BE$51,'Occupancy Raw Data'!X$3,FALSE)</f>
        <v>3.4639405066197901</v>
      </c>
      <c r="R13" s="49">
        <f>VLOOKUP($A13,'Occupancy Raw Data'!$B$8:$BE$51,'Occupancy Raw Data'!Y$3,FALSE)</f>
        <v>1.0703849442189499</v>
      </c>
      <c r="S13" s="48">
        <f>VLOOKUP($A13,'Occupancy Raw Data'!$B$8:$BE$51,'Occupancy Raw Data'!AA$3,FALSE)</f>
        <v>1.1705937661005901</v>
      </c>
      <c r="T13" s="48">
        <f>VLOOKUP($A13,'Occupancy Raw Data'!$B$8:$BE$51,'Occupancy Raw Data'!AB$3,FALSE)</f>
        <v>5.11561029367238</v>
      </c>
      <c r="U13" s="49">
        <f>VLOOKUP($A13,'Occupancy Raw Data'!$B$8:$BE$51,'Occupancy Raw Data'!AC$3,FALSE)</f>
        <v>3.1580491566797</v>
      </c>
      <c r="V13" s="50">
        <f>VLOOKUP($A13,'Occupancy Raw Data'!$B$8:$BE$51,'Occupancy Raw Data'!AE$3,FALSE)</f>
        <v>1.7786478343061201</v>
      </c>
      <c r="X13" s="51">
        <f>VLOOKUP($A13,'ADR Raw Data'!$B$6:$BE$49,'ADR Raw Data'!G$1,FALSE)</f>
        <v>64.060800796859397</v>
      </c>
      <c r="Y13" s="52">
        <f>VLOOKUP($A13,'ADR Raw Data'!$B$6:$BE$49,'ADR Raw Data'!H$1,FALSE)</f>
        <v>63.561259066325</v>
      </c>
      <c r="Z13" s="52">
        <f>VLOOKUP($A13,'ADR Raw Data'!$B$6:$BE$49,'ADR Raw Data'!I$1,FALSE)</f>
        <v>63.7963018102581</v>
      </c>
      <c r="AA13" s="52">
        <f>VLOOKUP($A13,'ADR Raw Data'!$B$6:$BE$49,'ADR Raw Data'!J$1,FALSE)</f>
        <v>64.019325670147396</v>
      </c>
      <c r="AB13" s="52">
        <f>VLOOKUP($A13,'ADR Raw Data'!$B$6:$BE$49,'ADR Raw Data'!K$1,FALSE)</f>
        <v>65.866061929247195</v>
      </c>
      <c r="AC13" s="53">
        <f>VLOOKUP($A13,'ADR Raw Data'!$B$6:$BE$49,'ADR Raw Data'!L$1,FALSE)</f>
        <v>64.290821339281706</v>
      </c>
      <c r="AD13" s="52">
        <f>VLOOKUP($A13,'ADR Raw Data'!$B$6:$BE$49,'ADR Raw Data'!N$1,FALSE)</f>
        <v>77.432860584542098</v>
      </c>
      <c r="AE13" s="52">
        <f>VLOOKUP($A13,'ADR Raw Data'!$B$6:$BE$49,'ADR Raw Data'!O$1,FALSE)</f>
        <v>79.092410360397295</v>
      </c>
      <c r="AF13" s="53">
        <f>VLOOKUP($A13,'ADR Raw Data'!$B$6:$BE$49,'ADR Raw Data'!P$1,FALSE)</f>
        <v>78.284788680278893</v>
      </c>
      <c r="AG13" s="54">
        <f>VLOOKUP($A13,'ADR Raw Data'!$B$6:$BE$49,'ADR Raw Data'!R$1,FALSE)</f>
        <v>69.102771721504396</v>
      </c>
      <c r="AI13" s="47">
        <f>VLOOKUP($A13,'ADR Raw Data'!$B$6:$BE$49,'ADR Raw Data'!T$1,FALSE)</f>
        <v>0.87925030230242895</v>
      </c>
      <c r="AJ13" s="48">
        <f>VLOOKUP($A13,'ADR Raw Data'!$B$6:$BE$49,'ADR Raw Data'!U$1,FALSE)</f>
        <v>1.2201576035595301</v>
      </c>
      <c r="AK13" s="48">
        <f>VLOOKUP($A13,'ADR Raw Data'!$B$6:$BE$49,'ADR Raw Data'!V$1,FALSE)</f>
        <v>0.61203133393087095</v>
      </c>
      <c r="AL13" s="48">
        <f>VLOOKUP($A13,'ADR Raw Data'!$B$6:$BE$49,'ADR Raw Data'!W$1,FALSE)</f>
        <v>0.51585278366466902</v>
      </c>
      <c r="AM13" s="48">
        <f>VLOOKUP($A13,'ADR Raw Data'!$B$6:$BE$49,'ADR Raw Data'!X$1,FALSE)</f>
        <v>2.3514862063617401</v>
      </c>
      <c r="AN13" s="49">
        <f>VLOOKUP($A13,'ADR Raw Data'!$B$6:$BE$49,'ADR Raw Data'!Y$1,FALSE)</f>
        <v>1.14777535353239</v>
      </c>
      <c r="AO13" s="48">
        <f>VLOOKUP($A13,'ADR Raw Data'!$B$6:$BE$49,'ADR Raw Data'!AA$1,FALSE)</f>
        <v>-4.9775062983604199</v>
      </c>
      <c r="AP13" s="48">
        <f>VLOOKUP($A13,'ADR Raw Data'!$B$6:$BE$49,'ADR Raw Data'!AB$1,FALSE)</f>
        <v>-3.29532269941393</v>
      </c>
      <c r="AQ13" s="49">
        <f>VLOOKUP($A13,'ADR Raw Data'!$B$6:$BE$49,'ADR Raw Data'!AC$1,FALSE)</f>
        <v>-4.1090693741025301</v>
      </c>
      <c r="AR13" s="50">
        <f>VLOOKUP($A13,'ADR Raw Data'!$B$6:$BE$49,'ADR Raw Data'!AE$1,FALSE)</f>
        <v>-0.84900739371147005</v>
      </c>
      <c r="AS13" s="40"/>
      <c r="AT13" s="51">
        <f>VLOOKUP($A13,'RevPAR Raw Data'!$B$6:$BE$49,'RevPAR Raw Data'!G$1,FALSE)</f>
        <v>31.890260389686102</v>
      </c>
      <c r="AU13" s="52">
        <f>VLOOKUP($A13,'RevPAR Raw Data'!$B$6:$BE$49,'RevPAR Raw Data'!H$1,FALSE)</f>
        <v>32.564855778205498</v>
      </c>
      <c r="AV13" s="52">
        <f>VLOOKUP($A13,'RevPAR Raw Data'!$B$6:$BE$49,'RevPAR Raw Data'!I$1,FALSE)</f>
        <v>33.3049296989849</v>
      </c>
      <c r="AW13" s="52">
        <f>VLOOKUP($A13,'RevPAR Raw Data'!$B$6:$BE$49,'RevPAR Raw Data'!J$1,FALSE)</f>
        <v>34.691139665733203</v>
      </c>
      <c r="AX13" s="52">
        <f>VLOOKUP($A13,'RevPAR Raw Data'!$B$6:$BE$49,'RevPAR Raw Data'!K$1,FALSE)</f>
        <v>37.363294026367903</v>
      </c>
      <c r="AY13" s="53">
        <f>VLOOKUP($A13,'RevPAR Raw Data'!$B$6:$BE$49,'RevPAR Raw Data'!L$1,FALSE)</f>
        <v>33.962895911795499</v>
      </c>
      <c r="AZ13" s="52">
        <f>VLOOKUP($A13,'RevPAR Raw Data'!$B$6:$BE$49,'RevPAR Raw Data'!N$1,FALSE)</f>
        <v>52.161705611947198</v>
      </c>
      <c r="BA13" s="52">
        <f>VLOOKUP($A13,'RevPAR Raw Data'!$B$6:$BE$49,'RevPAR Raw Data'!O$1,FALSE)</f>
        <v>56.2025814140707</v>
      </c>
      <c r="BB13" s="53">
        <f>VLOOKUP($A13,'RevPAR Raw Data'!$B$6:$BE$49,'RevPAR Raw Data'!P$1,FALSE)</f>
        <v>54.182143513008903</v>
      </c>
      <c r="BC13" s="54">
        <f>VLOOKUP($A13,'RevPAR Raw Data'!$B$6:$BE$49,'RevPAR Raw Data'!R$1,FALSE)</f>
        <v>39.739823797856502</v>
      </c>
      <c r="BE13" s="47">
        <f>VLOOKUP($A13,'RevPAR Raw Data'!$B$6:$BE$49,'RevPAR Raw Data'!T$1,FALSE)</f>
        <v>-0.22590708264991499</v>
      </c>
      <c r="BF13" s="48">
        <f>VLOOKUP($A13,'RevPAR Raw Data'!$B$6:$BE$49,'RevPAR Raw Data'!U$1,FALSE)</f>
        <v>0.83244330131828403</v>
      </c>
      <c r="BG13" s="48">
        <f>VLOOKUP($A13,'RevPAR Raw Data'!$B$6:$BE$49,'RevPAR Raw Data'!V$1,FALSE)</f>
        <v>1.69591686429163</v>
      </c>
      <c r="BH13" s="48">
        <f>VLOOKUP($A13,'RevPAR Raw Data'!$B$6:$BE$49,'RevPAR Raw Data'!W$1,FALSE)</f>
        <v>2.5795064512044599</v>
      </c>
      <c r="BI13" s="48">
        <f>VLOOKUP($A13,'RevPAR Raw Data'!$B$6:$BE$49,'RevPAR Raw Data'!X$1,FALSE)</f>
        <v>5.8968807961912804</v>
      </c>
      <c r="BJ13" s="49">
        <f>VLOOKUP($A13,'RevPAR Raw Data'!$B$6:$BE$49,'RevPAR Raw Data'!Y$1,FALSE)</f>
        <v>2.2304459123290101</v>
      </c>
      <c r="BK13" s="48">
        <f>VLOOKUP($A13,'RevPAR Raw Data'!$B$6:$BE$49,'RevPAR Raw Data'!AA$1,FALSE)</f>
        <v>-3.8651789106957</v>
      </c>
      <c r="BL13" s="48">
        <f>VLOOKUP($A13,'RevPAR Raw Data'!$B$6:$BE$49,'RevPAR Raw Data'!AB$1,FALSE)</f>
        <v>1.6517117270375099</v>
      </c>
      <c r="BM13" s="49">
        <f>VLOOKUP($A13,'RevPAR Raw Data'!$B$6:$BE$49,'RevPAR Raw Data'!AC$1,FALSE)</f>
        <v>-1.08078664813905</v>
      </c>
      <c r="BN13" s="50">
        <f>VLOOKUP($A13,'RevPAR Raw Data'!$B$6:$BE$49,'RevPAR Raw Data'!AE$1,FALSE)</f>
        <v>0.91453958897330501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58.964091060443998</v>
      </c>
      <c r="C15" s="48">
        <f>VLOOKUP($A15,'Occupancy Raw Data'!$B$8:$BE$45,'Occupancy Raw Data'!H$3,FALSE)</f>
        <v>73.710590420777706</v>
      </c>
      <c r="D15" s="48">
        <f>VLOOKUP($A15,'Occupancy Raw Data'!$B$8:$BE$45,'Occupancy Raw Data'!I$3,FALSE)</f>
        <v>79.287954995530995</v>
      </c>
      <c r="E15" s="48">
        <f>VLOOKUP($A15,'Occupancy Raw Data'!$B$8:$BE$45,'Occupancy Raw Data'!J$3,FALSE)</f>
        <v>77.141129668249704</v>
      </c>
      <c r="F15" s="48">
        <f>VLOOKUP($A15,'Occupancy Raw Data'!$B$8:$BE$45,'Occupancy Raw Data'!K$3,FALSE)</f>
        <v>70.232733390581998</v>
      </c>
      <c r="G15" s="49">
        <f>VLOOKUP($A15,'Occupancy Raw Data'!$B$8:$BE$45,'Occupancy Raw Data'!L$3,FALSE)</f>
        <v>71.867299907116902</v>
      </c>
      <c r="H15" s="48">
        <f>VLOOKUP($A15,'Occupancy Raw Data'!$B$8:$BE$45,'Occupancy Raw Data'!N$3,FALSE)</f>
        <v>81.110565885631104</v>
      </c>
      <c r="I15" s="48">
        <f>VLOOKUP($A15,'Occupancy Raw Data'!$B$8:$BE$45,'Occupancy Raw Data'!O$3,FALSE)</f>
        <v>90.065018138483296</v>
      </c>
      <c r="J15" s="49">
        <f>VLOOKUP($A15,'Occupancy Raw Data'!$B$8:$BE$45,'Occupancy Raw Data'!P$3,FALSE)</f>
        <v>85.587792012057207</v>
      </c>
      <c r="K15" s="50">
        <f>VLOOKUP($A15,'Occupancy Raw Data'!$B$8:$BE$45,'Occupancy Raw Data'!R$3,FALSE)</f>
        <v>75.787440508528405</v>
      </c>
      <c r="M15" s="47">
        <f>VLOOKUP($A15,'Occupancy Raw Data'!$B$8:$BE$45,'Occupancy Raw Data'!T$3,FALSE)</f>
        <v>-12.394794886336699</v>
      </c>
      <c r="N15" s="48">
        <f>VLOOKUP($A15,'Occupancy Raw Data'!$B$8:$BE$45,'Occupancy Raw Data'!U$3,FALSE)</f>
        <v>5.6738702018346503</v>
      </c>
      <c r="O15" s="48">
        <f>VLOOKUP($A15,'Occupancy Raw Data'!$B$8:$BE$45,'Occupancy Raw Data'!V$3,FALSE)</f>
        <v>0.84273923454142496</v>
      </c>
      <c r="P15" s="48">
        <f>VLOOKUP($A15,'Occupancy Raw Data'!$B$8:$BE$45,'Occupancy Raw Data'!W$3,FALSE)</f>
        <v>0.58986154712231298</v>
      </c>
      <c r="Q15" s="48">
        <f>VLOOKUP($A15,'Occupancy Raw Data'!$B$8:$BE$45,'Occupancy Raw Data'!X$3,FALSE)</f>
        <v>1.43555334791804</v>
      </c>
      <c r="R15" s="49">
        <f>VLOOKUP($A15,'Occupancy Raw Data'!$B$8:$BE$45,'Occupancy Raw Data'!Y$3,FALSE)</f>
        <v>-0.62937637155797599</v>
      </c>
      <c r="S15" s="48">
        <f>VLOOKUP($A15,'Occupancy Raw Data'!$B$8:$BE$45,'Occupancy Raw Data'!AA$3,FALSE)</f>
        <v>12.469139133115201</v>
      </c>
      <c r="T15" s="48">
        <f>VLOOKUP($A15,'Occupancy Raw Data'!$B$8:$BE$45,'Occupancy Raw Data'!AB$3,FALSE)</f>
        <v>19.937204758863</v>
      </c>
      <c r="U15" s="49">
        <f>VLOOKUP($A15,'Occupancy Raw Data'!$B$8:$BE$45,'Occupancy Raw Data'!AC$3,FALSE)</f>
        <v>16.2786435554506</v>
      </c>
      <c r="V15" s="50">
        <f>VLOOKUP($A15,'Occupancy Raw Data'!$B$8:$BE$45,'Occupancy Raw Data'!AE$3,FALSE)</f>
        <v>4.2624053743689698</v>
      </c>
      <c r="X15" s="51">
        <f>VLOOKUP($A15,'ADR Raw Data'!$B$6:$BE$43,'ADR Raw Data'!G$1,FALSE)</f>
        <v>187.609151892526</v>
      </c>
      <c r="Y15" s="52">
        <f>VLOOKUP($A15,'ADR Raw Data'!$B$6:$BE$43,'ADR Raw Data'!H$1,FALSE)</f>
        <v>220.05305290061801</v>
      </c>
      <c r="Z15" s="52">
        <f>VLOOKUP($A15,'ADR Raw Data'!$B$6:$BE$43,'ADR Raw Data'!I$1,FALSE)</f>
        <v>233.223785820854</v>
      </c>
      <c r="AA15" s="52">
        <f>VLOOKUP($A15,'ADR Raw Data'!$B$6:$BE$43,'ADR Raw Data'!J$1,FALSE)</f>
        <v>219.64575748281899</v>
      </c>
      <c r="AB15" s="52">
        <f>VLOOKUP($A15,'ADR Raw Data'!$B$6:$BE$43,'ADR Raw Data'!K$1,FALSE)</f>
        <v>194.819168818854</v>
      </c>
      <c r="AC15" s="53">
        <f>VLOOKUP($A15,'ADR Raw Data'!$B$6:$BE$43,'ADR Raw Data'!L$1,FALSE)</f>
        <v>212.615988924166</v>
      </c>
      <c r="AD15" s="52">
        <f>VLOOKUP($A15,'ADR Raw Data'!$B$6:$BE$43,'ADR Raw Data'!N$1,FALSE)</f>
        <v>186.293529627829</v>
      </c>
      <c r="AE15" s="52">
        <f>VLOOKUP($A15,'ADR Raw Data'!$B$6:$BE$43,'ADR Raw Data'!O$1,FALSE)</f>
        <v>195.820110328455</v>
      </c>
      <c r="AF15" s="53">
        <f>VLOOKUP($A15,'ADR Raw Data'!$B$6:$BE$43,'ADR Raw Data'!P$1,FALSE)</f>
        <v>191.30599486048001</v>
      </c>
      <c r="AG15" s="54">
        <f>VLOOKUP($A15,'ADR Raw Data'!$B$6:$BE$43,'ADR Raw Data'!R$1,FALSE)</f>
        <v>205.740083940201</v>
      </c>
      <c r="AI15" s="47">
        <f>VLOOKUP($A15,'ADR Raw Data'!$B$6:$BE$43,'ADR Raw Data'!T$1,FALSE)</f>
        <v>-6.1806429844732103</v>
      </c>
      <c r="AJ15" s="48">
        <f>VLOOKUP($A15,'ADR Raw Data'!$B$6:$BE$43,'ADR Raw Data'!U$1,FALSE)</f>
        <v>-1.88093350411769</v>
      </c>
      <c r="AK15" s="48">
        <f>VLOOKUP($A15,'ADR Raw Data'!$B$6:$BE$43,'ADR Raw Data'!V$1,FALSE)</f>
        <v>-2.0233659153104502</v>
      </c>
      <c r="AL15" s="48">
        <f>VLOOKUP($A15,'ADR Raw Data'!$B$6:$BE$43,'ADR Raw Data'!W$1,FALSE)</f>
        <v>-3.4129867890785799</v>
      </c>
      <c r="AM15" s="48">
        <f>VLOOKUP($A15,'ADR Raw Data'!$B$6:$BE$43,'ADR Raw Data'!X$1,FALSE)</f>
        <v>-2.1093193764619702</v>
      </c>
      <c r="AN15" s="49">
        <f>VLOOKUP($A15,'ADR Raw Data'!$B$6:$BE$43,'ADR Raw Data'!Y$1,FALSE)</f>
        <v>-2.7246025545823298</v>
      </c>
      <c r="AO15" s="48">
        <f>VLOOKUP($A15,'ADR Raw Data'!$B$6:$BE$43,'ADR Raw Data'!AA$1,FALSE)</f>
        <v>2.7262158902475302</v>
      </c>
      <c r="AP15" s="48">
        <f>VLOOKUP($A15,'ADR Raw Data'!$B$6:$BE$43,'ADR Raw Data'!AB$1,FALSE)</f>
        <v>7.7905617589359304</v>
      </c>
      <c r="AQ15" s="49">
        <f>VLOOKUP($A15,'ADR Raw Data'!$B$6:$BE$43,'ADR Raw Data'!AC$1,FALSE)</f>
        <v>5.3960206353561802</v>
      </c>
      <c r="AR15" s="50">
        <f>VLOOKUP($A15,'ADR Raw Data'!$B$6:$BE$43,'ADR Raw Data'!AE$1,FALSE)</f>
        <v>-1.0147364691814</v>
      </c>
      <c r="AS15" s="40"/>
      <c r="AT15" s="51">
        <f>VLOOKUP($A15,'RevPAR Raw Data'!$B$6:$BE$43,'RevPAR Raw Data'!G$1,FALSE)</f>
        <v>110.62203115963599</v>
      </c>
      <c r="AU15" s="52">
        <f>VLOOKUP($A15,'RevPAR Raw Data'!$B$6:$BE$43,'RevPAR Raw Data'!H$1,FALSE)</f>
        <v>162.20240453199199</v>
      </c>
      <c r="AV15" s="52">
        <f>VLOOKUP($A15,'RevPAR Raw Data'!$B$6:$BE$43,'RevPAR Raw Data'!I$1,FALSE)</f>
        <v>184.91837034051201</v>
      </c>
      <c r="AW15" s="52">
        <f>VLOOKUP($A15,'RevPAR Raw Data'!$B$6:$BE$43,'RevPAR Raw Data'!J$1,FALSE)</f>
        <v>169.43721859063101</v>
      </c>
      <c r="AX15" s="52">
        <f>VLOOKUP($A15,'RevPAR Raw Data'!$B$6:$BE$43,'RevPAR Raw Data'!K$1,FALSE)</f>
        <v>136.82682743029301</v>
      </c>
      <c r="AY15" s="53">
        <f>VLOOKUP($A15,'RevPAR Raw Data'!$B$6:$BE$43,'RevPAR Raw Data'!L$1,FALSE)</f>
        <v>152.801370410613</v>
      </c>
      <c r="AZ15" s="52">
        <f>VLOOKUP($A15,'RevPAR Raw Data'!$B$6:$BE$43,'RevPAR Raw Data'!N$1,FALSE)</f>
        <v>151.10373608944801</v>
      </c>
      <c r="BA15" s="52">
        <f>VLOOKUP($A15,'RevPAR Raw Data'!$B$6:$BE$43,'RevPAR Raw Data'!O$1,FALSE)</f>
        <v>176.36541788612101</v>
      </c>
      <c r="BB15" s="53">
        <f>VLOOKUP($A15,'RevPAR Raw Data'!$B$6:$BE$43,'RevPAR Raw Data'!P$1,FALSE)</f>
        <v>163.734576987785</v>
      </c>
      <c r="BC15" s="54">
        <f>VLOOKUP($A15,'RevPAR Raw Data'!$B$6:$BE$43,'RevPAR Raw Data'!R$1,FALSE)</f>
        <v>155.92514371837601</v>
      </c>
      <c r="BE15" s="47">
        <f>VLOOKUP($A15,'RevPAR Raw Data'!$B$6:$BE$43,'RevPAR Raw Data'!T$1,FALSE)</f>
        <v>-17.8093598502277</v>
      </c>
      <c r="BF15" s="48">
        <f>VLOOKUP($A15,'RevPAR Raw Data'!$B$6:$BE$43,'RevPAR Raw Data'!U$1,FALSE)</f>
        <v>3.68621497211049</v>
      </c>
      <c r="BG15" s="48">
        <f>VLOOKUP($A15,'RevPAR Raw Data'!$B$6:$BE$43,'RevPAR Raw Data'!V$1,FALSE)</f>
        <v>-1.19767837919568</v>
      </c>
      <c r="BH15" s="48">
        <f>VLOOKUP($A15,'RevPAR Raw Data'!$B$6:$BE$43,'RevPAR Raw Data'!W$1,FALSE)</f>
        <v>-2.8432571386333998</v>
      </c>
      <c r="BI15" s="48">
        <f>VLOOKUP($A15,'RevPAR Raw Data'!$B$6:$BE$43,'RevPAR Raw Data'!X$1,FALSE)</f>
        <v>-0.70404643347101303</v>
      </c>
      <c r="BJ15" s="49">
        <f>VLOOKUP($A15,'RevPAR Raw Data'!$B$6:$BE$43,'RevPAR Raw Data'!Y$1,FALSE)</f>
        <v>-3.3368309214429002</v>
      </c>
      <c r="BK15" s="48">
        <f>VLOOKUP($A15,'RevPAR Raw Data'!$B$6:$BE$43,'RevPAR Raw Data'!AA$1,FALSE)</f>
        <v>15.535290675786801</v>
      </c>
      <c r="BL15" s="48">
        <f>VLOOKUP($A15,'RevPAR Raw Data'!$B$6:$BE$43,'RevPAR Raw Data'!AB$1,FALSE)</f>
        <v>29.280986767543599</v>
      </c>
      <c r="BM15" s="49">
        <f>VLOOKUP($A15,'RevPAR Raw Data'!$B$6:$BE$43,'RevPAR Raw Data'!AC$1,FALSE)</f>
        <v>22.553063156215</v>
      </c>
      <c r="BN15" s="50">
        <f>VLOOKUP($A15,'RevPAR Raw Data'!$B$6:$BE$43,'RevPAR Raw Data'!AE$1,FALSE)</f>
        <v>3.2044167233895</v>
      </c>
    </row>
    <row r="16" spans="1:66" x14ac:dyDescent="0.25">
      <c r="A16" s="63" t="s">
        <v>88</v>
      </c>
      <c r="B16" s="47">
        <f>VLOOKUP($A16,'Occupancy Raw Data'!$B$8:$BE$45,'Occupancy Raw Data'!G$3,FALSE)</f>
        <v>58.631383088691301</v>
      </c>
      <c r="C16" s="48">
        <f>VLOOKUP($A16,'Occupancy Raw Data'!$B$8:$BE$45,'Occupancy Raw Data'!H$3,FALSE)</f>
        <v>80.483770932396098</v>
      </c>
      <c r="D16" s="48">
        <f>VLOOKUP($A16,'Occupancy Raw Data'!$B$8:$BE$45,'Occupancy Raw Data'!I$3,FALSE)</f>
        <v>89.342567707256507</v>
      </c>
      <c r="E16" s="48">
        <f>VLOOKUP($A16,'Occupancy Raw Data'!$B$8:$BE$45,'Occupancy Raw Data'!J$3,FALSE)</f>
        <v>84.742609055199495</v>
      </c>
      <c r="F16" s="48">
        <f>VLOOKUP($A16,'Occupancy Raw Data'!$B$8:$BE$45,'Occupancy Raw Data'!K$3,FALSE)</f>
        <v>69.681620839363205</v>
      </c>
      <c r="G16" s="49">
        <f>VLOOKUP($A16,'Occupancy Raw Data'!$B$8:$BE$45,'Occupancy Raw Data'!L$3,FALSE)</f>
        <v>76.576390324581297</v>
      </c>
      <c r="H16" s="48">
        <f>VLOOKUP($A16,'Occupancy Raw Data'!$B$8:$BE$45,'Occupancy Raw Data'!N$3,FALSE)</f>
        <v>80.928261318999304</v>
      </c>
      <c r="I16" s="48">
        <f>VLOOKUP($A16,'Occupancy Raw Data'!$B$8:$BE$45,'Occupancy Raw Data'!O$3,FALSE)</f>
        <v>93.539383915650106</v>
      </c>
      <c r="J16" s="49">
        <f>VLOOKUP($A16,'Occupancy Raw Data'!$B$8:$BE$45,'Occupancy Raw Data'!P$3,FALSE)</f>
        <v>87.233822617324705</v>
      </c>
      <c r="K16" s="50">
        <f>VLOOKUP($A16,'Occupancy Raw Data'!$B$8:$BE$45,'Occupancy Raw Data'!R$3,FALSE)</f>
        <v>79.621370979650905</v>
      </c>
      <c r="M16" s="47">
        <f>VLOOKUP($A16,'Occupancy Raw Data'!$B$8:$BE$45,'Occupancy Raw Data'!T$3,FALSE)</f>
        <v>-17.308590672934098</v>
      </c>
      <c r="N16" s="48">
        <f>VLOOKUP($A16,'Occupancy Raw Data'!$B$8:$BE$45,'Occupancy Raw Data'!U$3,FALSE)</f>
        <v>0.121769718493534</v>
      </c>
      <c r="O16" s="48">
        <f>VLOOKUP($A16,'Occupancy Raw Data'!$B$8:$BE$45,'Occupancy Raw Data'!V$3,FALSE)</f>
        <v>-2.3118043525800198</v>
      </c>
      <c r="P16" s="48">
        <f>VLOOKUP($A16,'Occupancy Raw Data'!$B$8:$BE$45,'Occupancy Raw Data'!W$3,FALSE)</f>
        <v>-4.6744003060592298</v>
      </c>
      <c r="Q16" s="48">
        <f>VLOOKUP($A16,'Occupancy Raw Data'!$B$8:$BE$45,'Occupancy Raw Data'!X$3,FALSE)</f>
        <v>-7.9773444372382398</v>
      </c>
      <c r="R16" s="49">
        <f>VLOOKUP($A16,'Occupancy Raw Data'!$B$8:$BE$45,'Occupancy Raw Data'!Y$3,FALSE)</f>
        <v>-6.0105396097154999</v>
      </c>
      <c r="S16" s="48">
        <f>VLOOKUP($A16,'Occupancy Raw Data'!$B$8:$BE$45,'Occupancy Raw Data'!AA$3,FALSE)</f>
        <v>19.311942303580999</v>
      </c>
      <c r="T16" s="48">
        <f>VLOOKUP($A16,'Occupancy Raw Data'!$B$8:$BE$45,'Occupancy Raw Data'!AB$3,FALSE)</f>
        <v>39.926486944047099</v>
      </c>
      <c r="U16" s="49">
        <f>VLOOKUP($A16,'Occupancy Raw Data'!$B$8:$BE$45,'Occupancy Raw Data'!AC$3,FALSE)</f>
        <v>29.544198085821101</v>
      </c>
      <c r="V16" s="50">
        <f>VLOOKUP($A16,'Occupancy Raw Data'!$B$8:$BE$45,'Occupancy Raw Data'!AE$3,FALSE)</f>
        <v>2.8234946748536398</v>
      </c>
      <c r="X16" s="51">
        <f>VLOOKUP($A16,'ADR Raw Data'!$B$6:$BE$43,'ADR Raw Data'!G$1,FALSE)</f>
        <v>200.415782792665</v>
      </c>
      <c r="Y16" s="52">
        <f>VLOOKUP($A16,'ADR Raw Data'!$B$6:$BE$43,'ADR Raw Data'!H$1,FALSE)</f>
        <v>248.76658746467999</v>
      </c>
      <c r="Z16" s="52">
        <f>VLOOKUP($A16,'ADR Raw Data'!$B$6:$BE$43,'ADR Raw Data'!I$1,FALSE)</f>
        <v>262.35377993752098</v>
      </c>
      <c r="AA16" s="52">
        <f>VLOOKUP($A16,'ADR Raw Data'!$B$6:$BE$43,'ADR Raw Data'!J$1,FALSE)</f>
        <v>253.04664430348799</v>
      </c>
      <c r="AB16" s="52">
        <f>VLOOKUP($A16,'ADR Raw Data'!$B$6:$BE$43,'ADR Raw Data'!K$1,FALSE)</f>
        <v>218.98507639816</v>
      </c>
      <c r="AC16" s="53">
        <f>VLOOKUP($A16,'ADR Raw Data'!$B$6:$BE$43,'ADR Raw Data'!L$1,FALSE)</f>
        <v>240.06029913606901</v>
      </c>
      <c r="AD16" s="52">
        <f>VLOOKUP($A16,'ADR Raw Data'!$B$6:$BE$43,'ADR Raw Data'!N$1,FALSE)</f>
        <v>196.98928215608601</v>
      </c>
      <c r="AE16" s="52">
        <f>VLOOKUP($A16,'ADR Raw Data'!$B$6:$BE$43,'ADR Raw Data'!O$1,FALSE)</f>
        <v>223.701435517736</v>
      </c>
      <c r="AF16" s="53">
        <f>VLOOKUP($A16,'ADR Raw Data'!$B$6:$BE$43,'ADR Raw Data'!P$1,FALSE)</f>
        <v>211.31078208318499</v>
      </c>
      <c r="AG16" s="54">
        <f>VLOOKUP($A16,'ADR Raw Data'!$B$6:$BE$43,'ADR Raw Data'!R$1,FALSE)</f>
        <v>231.060811973737</v>
      </c>
      <c r="AI16" s="47">
        <f>VLOOKUP($A16,'ADR Raw Data'!$B$6:$BE$43,'ADR Raw Data'!T$1,FALSE)</f>
        <v>-3.2198687567008601</v>
      </c>
      <c r="AJ16" s="48">
        <f>VLOOKUP($A16,'ADR Raw Data'!$B$6:$BE$43,'ADR Raw Data'!U$1,FALSE)</f>
        <v>5.2306673330063198</v>
      </c>
      <c r="AK16" s="48">
        <f>VLOOKUP($A16,'ADR Raw Data'!$B$6:$BE$43,'ADR Raw Data'!V$1,FALSE)</f>
        <v>1.0801059631638801</v>
      </c>
      <c r="AL16" s="48">
        <f>VLOOKUP($A16,'ADR Raw Data'!$B$6:$BE$43,'ADR Raw Data'!W$1,FALSE)</f>
        <v>-0.35618638465497199</v>
      </c>
      <c r="AM16" s="48">
        <f>VLOOKUP($A16,'ADR Raw Data'!$B$6:$BE$43,'ADR Raw Data'!X$1,FALSE)</f>
        <v>1.8410465005374299</v>
      </c>
      <c r="AN16" s="49">
        <f>VLOOKUP($A16,'ADR Raw Data'!$B$6:$BE$43,'ADR Raw Data'!Y$1,FALSE)</f>
        <v>1.5688976451101899</v>
      </c>
      <c r="AO16" s="48">
        <f>VLOOKUP($A16,'ADR Raw Data'!$B$6:$BE$43,'ADR Raw Data'!AA$1,FALSE)</f>
        <v>22.972689823252601</v>
      </c>
      <c r="AP16" s="48">
        <f>VLOOKUP($A16,'ADR Raw Data'!$B$6:$BE$43,'ADR Raw Data'!AB$1,FALSE)</f>
        <v>42.381814655030702</v>
      </c>
      <c r="AQ16" s="49">
        <f>VLOOKUP($A16,'ADR Raw Data'!$B$6:$BE$43,'ADR Raw Data'!AC$1,FALSE)</f>
        <v>33.182305996123198</v>
      </c>
      <c r="AR16" s="50">
        <f>VLOOKUP($A16,'ADR Raw Data'!$B$6:$BE$43,'ADR Raw Data'!AE$1,FALSE)</f>
        <v>6.45547745188773</v>
      </c>
      <c r="AS16" s="40"/>
      <c r="AT16" s="51">
        <f>VLOOKUP($A16,'RevPAR Raw Data'!$B$6:$BE$43,'RevPAR Raw Data'!G$1,FALSE)</f>
        <v>117.506545379367</v>
      </c>
      <c r="AU16" s="52">
        <f>VLOOKUP($A16,'RevPAR Raw Data'!$B$6:$BE$43,'RevPAR Raw Data'!H$1,FALSE)</f>
        <v>200.21673041141199</v>
      </c>
      <c r="AV16" s="52">
        <f>VLOOKUP($A16,'RevPAR Raw Data'!$B$6:$BE$43,'RevPAR Raw Data'!I$1,FALSE)</f>
        <v>234.39360347322699</v>
      </c>
      <c r="AW16" s="52">
        <f>VLOOKUP($A16,'RevPAR Raw Data'!$B$6:$BE$43,'RevPAR Raw Data'!J$1,FALSE)</f>
        <v>214.43832850940601</v>
      </c>
      <c r="AX16" s="52">
        <f>VLOOKUP($A16,'RevPAR Raw Data'!$B$6:$BE$43,'RevPAR Raw Data'!K$1,FALSE)</f>
        <v>152.59235063055601</v>
      </c>
      <c r="AY16" s="53">
        <f>VLOOKUP($A16,'RevPAR Raw Data'!$B$6:$BE$43,'RevPAR Raw Data'!L$1,FALSE)</f>
        <v>183.82951168079299</v>
      </c>
      <c r="AZ16" s="52">
        <f>VLOOKUP($A16,'RevPAR Raw Data'!$B$6:$BE$43,'RevPAR Raw Data'!N$1,FALSE)</f>
        <v>159.42000103369799</v>
      </c>
      <c r="BA16" s="52">
        <f>VLOOKUP($A16,'RevPAR Raw Data'!$B$6:$BE$43,'RevPAR Raw Data'!O$1,FALSE)</f>
        <v>209.24894459375599</v>
      </c>
      <c r="BB16" s="53">
        <f>VLOOKUP($A16,'RevPAR Raw Data'!$B$6:$BE$43,'RevPAR Raw Data'!P$1,FALSE)</f>
        <v>184.33447281372699</v>
      </c>
      <c r="BC16" s="54">
        <f>VLOOKUP($A16,'RevPAR Raw Data'!$B$6:$BE$43,'RevPAR Raw Data'!R$1,FALSE)</f>
        <v>183.97378629020301</v>
      </c>
      <c r="BE16" s="47">
        <f>VLOOKUP($A16,'RevPAR Raw Data'!$B$6:$BE$43,'RevPAR Raw Data'!T$1,FALSE)</f>
        <v>-19.971145526331899</v>
      </c>
      <c r="BF16" s="48">
        <f>VLOOKUP($A16,'RevPAR Raw Data'!$B$6:$BE$43,'RevPAR Raw Data'!U$1,FALSE)</f>
        <v>5.3588064203865899</v>
      </c>
      <c r="BG16" s="48">
        <f>VLOOKUP($A16,'RevPAR Raw Data'!$B$6:$BE$43,'RevPAR Raw Data'!V$1,FALSE)</f>
        <v>-1.25666832608504</v>
      </c>
      <c r="BH16" s="48">
        <f>VLOOKUP($A16,'RevPAR Raw Data'!$B$6:$BE$43,'RevPAR Raw Data'!W$1,FALSE)</f>
        <v>-5.0139371132597503</v>
      </c>
      <c r="BI16" s="48">
        <f>VLOOKUP($A16,'RevPAR Raw Data'!$B$6:$BE$43,'RevPAR Raw Data'!X$1,FALSE)</f>
        <v>-6.2831645572983899</v>
      </c>
      <c r="BJ16" s="49">
        <f>VLOOKUP($A16,'RevPAR Raw Data'!$B$6:$BE$43,'RevPAR Raw Data'!Y$1,FALSE)</f>
        <v>-4.5359411790005497</v>
      </c>
      <c r="BK16" s="48">
        <f>VLOOKUP($A16,'RevPAR Raw Data'!$B$6:$BE$43,'RevPAR Raw Data'!AA$1,FALSE)</f>
        <v>46.721104731080899</v>
      </c>
      <c r="BL16" s="48">
        <f>VLOOKUP($A16,'RevPAR Raw Data'!$B$6:$BE$43,'RevPAR Raw Data'!AB$1,FALSE)</f>
        <v>99.229871293969097</v>
      </c>
      <c r="BM16" s="49">
        <f>VLOOKUP($A16,'RevPAR Raw Data'!$B$6:$BE$43,'RevPAR Raw Data'!AC$1,FALSE)</f>
        <v>72.529950294882298</v>
      </c>
      <c r="BN16" s="50">
        <f>VLOOKUP($A16,'RevPAR Raw Data'!$B$6:$BE$43,'RevPAR Raw Data'!AE$1,FALSE)</f>
        <v>9.4612421888318003</v>
      </c>
    </row>
    <row r="17" spans="1:66" x14ac:dyDescent="0.25">
      <c r="A17" s="63" t="s">
        <v>89</v>
      </c>
      <c r="B17" s="47">
        <f>VLOOKUP($A17,'Occupancy Raw Data'!$B$8:$BE$45,'Occupancy Raw Data'!G$3,FALSE)</f>
        <v>56.4911064911064</v>
      </c>
      <c r="C17" s="48">
        <f>VLOOKUP($A17,'Occupancy Raw Data'!$B$8:$BE$45,'Occupancy Raw Data'!H$3,FALSE)</f>
        <v>66.551166551166503</v>
      </c>
      <c r="D17" s="48">
        <f>VLOOKUP($A17,'Occupancy Raw Data'!$B$8:$BE$45,'Occupancy Raw Data'!I$3,FALSE)</f>
        <v>72.8574728574728</v>
      </c>
      <c r="E17" s="48">
        <f>VLOOKUP($A17,'Occupancy Raw Data'!$B$8:$BE$45,'Occupancy Raw Data'!J$3,FALSE)</f>
        <v>71.171171171171096</v>
      </c>
      <c r="F17" s="48">
        <f>VLOOKUP($A17,'Occupancy Raw Data'!$B$8:$BE$45,'Occupancy Raw Data'!K$3,FALSE)</f>
        <v>66.008316008316001</v>
      </c>
      <c r="G17" s="49">
        <f>VLOOKUP($A17,'Occupancy Raw Data'!$B$8:$BE$45,'Occupancy Raw Data'!L$3,FALSE)</f>
        <v>66.615846615846607</v>
      </c>
      <c r="H17" s="48">
        <f>VLOOKUP($A17,'Occupancy Raw Data'!$B$8:$BE$45,'Occupancy Raw Data'!N$3,FALSE)</f>
        <v>76.241626241626193</v>
      </c>
      <c r="I17" s="48">
        <f>VLOOKUP($A17,'Occupancy Raw Data'!$B$8:$BE$45,'Occupancy Raw Data'!O$3,FALSE)</f>
        <v>91.256641256641203</v>
      </c>
      <c r="J17" s="49">
        <f>VLOOKUP($A17,'Occupancy Raw Data'!$B$8:$BE$45,'Occupancy Raw Data'!P$3,FALSE)</f>
        <v>83.749133749133705</v>
      </c>
      <c r="K17" s="50">
        <f>VLOOKUP($A17,'Occupancy Raw Data'!$B$8:$BE$45,'Occupancy Raw Data'!R$3,FALSE)</f>
        <v>71.511071511071506</v>
      </c>
      <c r="M17" s="47">
        <f>VLOOKUP($A17,'Occupancy Raw Data'!$B$8:$BE$45,'Occupancy Raw Data'!T$3,FALSE)</f>
        <v>-14.760012794603901</v>
      </c>
      <c r="N17" s="48">
        <f>VLOOKUP($A17,'Occupancy Raw Data'!$B$8:$BE$45,'Occupancy Raw Data'!U$3,FALSE)</f>
        <v>1.01975843627864</v>
      </c>
      <c r="O17" s="48">
        <f>VLOOKUP($A17,'Occupancy Raw Data'!$B$8:$BE$45,'Occupancy Raw Data'!V$3,FALSE)</f>
        <v>-6.3725646377037499</v>
      </c>
      <c r="P17" s="48">
        <f>VLOOKUP($A17,'Occupancy Raw Data'!$B$8:$BE$45,'Occupancy Raw Data'!W$3,FALSE)</f>
        <v>-5.76339024905635</v>
      </c>
      <c r="Q17" s="48">
        <f>VLOOKUP($A17,'Occupancy Raw Data'!$B$8:$BE$45,'Occupancy Raw Data'!X$3,FALSE)</f>
        <v>-1.9412065077699701</v>
      </c>
      <c r="R17" s="49">
        <f>VLOOKUP($A17,'Occupancy Raw Data'!$B$8:$BE$45,'Occupancy Raw Data'!Y$3,FALSE)</f>
        <v>-5.5918437875644402</v>
      </c>
      <c r="S17" s="48">
        <f>VLOOKUP($A17,'Occupancy Raw Data'!$B$8:$BE$45,'Occupancy Raw Data'!AA$3,FALSE)</f>
        <v>14.781057320712099</v>
      </c>
      <c r="T17" s="48">
        <f>VLOOKUP($A17,'Occupancy Raw Data'!$B$8:$BE$45,'Occupancy Raw Data'!AB$3,FALSE)</f>
        <v>30.278282732828099</v>
      </c>
      <c r="U17" s="49">
        <f>VLOOKUP($A17,'Occupancy Raw Data'!$B$8:$BE$45,'Occupancy Raw Data'!AC$3,FALSE)</f>
        <v>22.735431948972199</v>
      </c>
      <c r="V17" s="50">
        <f>VLOOKUP($A17,'Occupancy Raw Data'!$B$8:$BE$45,'Occupancy Raw Data'!AE$3,FALSE)</f>
        <v>2.3092802122121299</v>
      </c>
      <c r="X17" s="51">
        <f>VLOOKUP($A17,'ADR Raw Data'!$B$6:$BE$43,'ADR Raw Data'!G$1,FALSE)</f>
        <v>154.87816601921801</v>
      </c>
      <c r="Y17" s="52">
        <f>VLOOKUP($A17,'ADR Raw Data'!$B$6:$BE$43,'ADR Raw Data'!H$1,FALSE)</f>
        <v>184.96436480388701</v>
      </c>
      <c r="Z17" s="52">
        <f>VLOOKUP($A17,'ADR Raw Data'!$B$6:$BE$43,'ADR Raw Data'!I$1,FALSE)</f>
        <v>190.67845592897899</v>
      </c>
      <c r="AA17" s="52">
        <f>VLOOKUP($A17,'ADR Raw Data'!$B$6:$BE$43,'ADR Raw Data'!J$1,FALSE)</f>
        <v>180.943263550795</v>
      </c>
      <c r="AB17" s="52">
        <f>VLOOKUP($A17,'ADR Raw Data'!$B$6:$BE$43,'ADR Raw Data'!K$1,FALSE)</f>
        <v>162.969128608923</v>
      </c>
      <c r="AC17" s="53">
        <f>VLOOKUP($A17,'ADR Raw Data'!$B$6:$BE$43,'ADR Raw Data'!L$1,FALSE)</f>
        <v>175.89341979332801</v>
      </c>
      <c r="AD17" s="52">
        <f>VLOOKUP($A17,'ADR Raw Data'!$B$6:$BE$43,'ADR Raw Data'!N$1,FALSE)</f>
        <v>161.038869868201</v>
      </c>
      <c r="AE17" s="52">
        <f>VLOOKUP($A17,'ADR Raw Data'!$B$6:$BE$43,'ADR Raw Data'!O$1,FALSE)</f>
        <v>172.53135932160399</v>
      </c>
      <c r="AF17" s="53">
        <f>VLOOKUP($A17,'ADR Raw Data'!$B$6:$BE$43,'ADR Raw Data'!P$1,FALSE)</f>
        <v>167.30022410701901</v>
      </c>
      <c r="AG17" s="54">
        <f>VLOOKUP($A17,'ADR Raw Data'!$B$6:$BE$43,'ADR Raw Data'!R$1,FALSE)</f>
        <v>173.01805006922001</v>
      </c>
      <c r="AI17" s="47">
        <f>VLOOKUP($A17,'ADR Raw Data'!$B$6:$BE$43,'ADR Raw Data'!T$1,FALSE)</f>
        <v>-2.94401952871854</v>
      </c>
      <c r="AJ17" s="48">
        <f>VLOOKUP($A17,'ADR Raw Data'!$B$6:$BE$43,'ADR Raw Data'!U$1,FALSE)</f>
        <v>6.0211546565778002</v>
      </c>
      <c r="AK17" s="48">
        <f>VLOOKUP($A17,'ADR Raw Data'!$B$6:$BE$43,'ADR Raw Data'!V$1,FALSE)</f>
        <v>4.6008862952544396</v>
      </c>
      <c r="AL17" s="48">
        <f>VLOOKUP($A17,'ADR Raw Data'!$B$6:$BE$43,'ADR Raw Data'!W$1,FALSE)</f>
        <v>0.84478224755457698</v>
      </c>
      <c r="AM17" s="48">
        <f>VLOOKUP($A17,'ADR Raw Data'!$B$6:$BE$43,'ADR Raw Data'!X$1,FALSE)</f>
        <v>1.1959464068419601</v>
      </c>
      <c r="AN17" s="49">
        <f>VLOOKUP($A17,'ADR Raw Data'!$B$6:$BE$43,'ADR Raw Data'!Y$1,FALSE)</f>
        <v>2.3261418551368598</v>
      </c>
      <c r="AO17" s="48">
        <f>VLOOKUP($A17,'ADR Raw Data'!$B$6:$BE$43,'ADR Raw Data'!AA$1,FALSE)</f>
        <v>11.0953634476957</v>
      </c>
      <c r="AP17" s="48">
        <f>VLOOKUP($A17,'ADR Raw Data'!$B$6:$BE$43,'ADR Raw Data'!AB$1,FALSE)</f>
        <v>17.100391088890198</v>
      </c>
      <c r="AQ17" s="49">
        <f>VLOOKUP($A17,'ADR Raw Data'!$B$6:$BE$43,'ADR Raw Data'!AC$1,FALSE)</f>
        <v>14.450041089771499</v>
      </c>
      <c r="AR17" s="50">
        <f>VLOOKUP($A17,'ADR Raw Data'!$B$6:$BE$43,'ADR Raw Data'!AE$1,FALSE)</f>
        <v>5.03656426861588</v>
      </c>
      <c r="AS17" s="40"/>
      <c r="AT17" s="51">
        <f>VLOOKUP($A17,'RevPAR Raw Data'!$B$6:$BE$43,'RevPAR Raw Data'!G$1,FALSE)</f>
        <v>87.492389697389598</v>
      </c>
      <c r="AU17" s="52">
        <f>VLOOKUP($A17,'RevPAR Raw Data'!$B$6:$BE$43,'RevPAR Raw Data'!H$1,FALSE)</f>
        <v>123.095942480942</v>
      </c>
      <c r="AV17" s="52">
        <f>VLOOKUP($A17,'RevPAR Raw Data'!$B$6:$BE$43,'RevPAR Raw Data'!I$1,FALSE)</f>
        <v>138.92350427350399</v>
      </c>
      <c r="AW17" s="52">
        <f>VLOOKUP($A17,'RevPAR Raw Data'!$B$6:$BE$43,'RevPAR Raw Data'!J$1,FALSE)</f>
        <v>128.77943982443901</v>
      </c>
      <c r="AX17" s="52">
        <f>VLOOKUP($A17,'RevPAR Raw Data'!$B$6:$BE$43,'RevPAR Raw Data'!K$1,FALSE)</f>
        <v>107.573177408177</v>
      </c>
      <c r="AY17" s="53">
        <f>VLOOKUP($A17,'RevPAR Raw Data'!$B$6:$BE$43,'RevPAR Raw Data'!L$1,FALSE)</f>
        <v>117.17289073689</v>
      </c>
      <c r="AZ17" s="52">
        <f>VLOOKUP($A17,'RevPAR Raw Data'!$B$6:$BE$43,'RevPAR Raw Data'!N$1,FALSE)</f>
        <v>122.778653268653</v>
      </c>
      <c r="BA17" s="52">
        <f>VLOOKUP($A17,'RevPAR Raw Data'!$B$6:$BE$43,'RevPAR Raw Data'!O$1,FALSE)</f>
        <v>157.446323631323</v>
      </c>
      <c r="BB17" s="53">
        <f>VLOOKUP($A17,'RevPAR Raw Data'!$B$6:$BE$43,'RevPAR Raw Data'!P$1,FALSE)</f>
        <v>140.11248844998801</v>
      </c>
      <c r="BC17" s="54">
        <f>VLOOKUP($A17,'RevPAR Raw Data'!$B$6:$BE$43,'RevPAR Raw Data'!R$1,FALSE)</f>
        <v>123.727061512061</v>
      </c>
      <c r="BE17" s="47">
        <f>VLOOKUP($A17,'RevPAR Raw Data'!$B$6:$BE$43,'RevPAR Raw Data'!T$1,FALSE)</f>
        <v>-17.269494664208001</v>
      </c>
      <c r="BF17" s="48">
        <f>VLOOKUP($A17,'RevPAR Raw Data'!$B$6:$BE$43,'RevPAR Raw Data'!U$1,FALSE)</f>
        <v>7.1023143254282797</v>
      </c>
      <c r="BG17" s="48">
        <f>VLOOKUP($A17,'RevPAR Raw Data'!$B$6:$BE$43,'RevPAR Raw Data'!V$1,FALSE)</f>
        <v>-2.0648727955216502</v>
      </c>
      <c r="BH17" s="48">
        <f>VLOOKUP($A17,'RevPAR Raw Data'!$B$6:$BE$43,'RevPAR Raw Data'!W$1,FALSE)</f>
        <v>-4.9672960991830903</v>
      </c>
      <c r="BI17" s="48">
        <f>VLOOKUP($A17,'RevPAR Raw Data'!$B$6:$BE$43,'RevPAR Raw Data'!X$1,FALSE)</f>
        <v>-0.76847589040706998</v>
      </c>
      <c r="BJ17" s="49">
        <f>VLOOKUP($A17,'RevPAR Raw Data'!$B$6:$BE$43,'RevPAR Raw Data'!Y$1,FALSE)</f>
        <v>-3.3957761512439801</v>
      </c>
      <c r="BK17" s="48">
        <f>VLOOKUP($A17,'RevPAR Raw Data'!$B$6:$BE$43,'RevPAR Raw Data'!AA$1,FALSE)</f>
        <v>27.516432799553101</v>
      </c>
      <c r="BL17" s="48">
        <f>VLOOKUP($A17,'RevPAR Raw Data'!$B$6:$BE$43,'RevPAR Raw Data'!AB$1,FALSE)</f>
        <v>52.556378584031897</v>
      </c>
      <c r="BM17" s="49">
        <f>VLOOKUP($A17,'RevPAR Raw Data'!$B$6:$BE$43,'RevPAR Raw Data'!AC$1,FALSE)</f>
        <v>40.4707522973073</v>
      </c>
      <c r="BN17" s="50">
        <f>VLOOKUP($A17,'RevPAR Raw Data'!$B$6:$BE$43,'RevPAR Raw Data'!AE$1,FALSE)</f>
        <v>7.4621528628585096</v>
      </c>
    </row>
    <row r="18" spans="1:66" x14ac:dyDescent="0.25">
      <c r="A18" s="63" t="s">
        <v>26</v>
      </c>
      <c r="B18" s="47">
        <f>VLOOKUP($A18,'Occupancy Raw Data'!$B$8:$BE$45,'Occupancy Raw Data'!G$3,FALSE)</f>
        <v>55.818181818181799</v>
      </c>
      <c r="C18" s="48">
        <f>VLOOKUP($A18,'Occupancy Raw Data'!$B$8:$BE$45,'Occupancy Raw Data'!H$3,FALSE)</f>
        <v>79.125</v>
      </c>
      <c r="D18" s="48">
        <f>VLOOKUP($A18,'Occupancy Raw Data'!$B$8:$BE$45,'Occupancy Raw Data'!I$3,FALSE)</f>
        <v>87.909090909090907</v>
      </c>
      <c r="E18" s="48">
        <f>VLOOKUP($A18,'Occupancy Raw Data'!$B$8:$BE$45,'Occupancy Raw Data'!J$3,FALSE)</f>
        <v>84.829545454545396</v>
      </c>
      <c r="F18" s="48">
        <f>VLOOKUP($A18,'Occupancy Raw Data'!$B$8:$BE$45,'Occupancy Raw Data'!K$3,FALSE)</f>
        <v>68.534090909090907</v>
      </c>
      <c r="G18" s="49">
        <f>VLOOKUP($A18,'Occupancy Raw Data'!$B$8:$BE$45,'Occupancy Raw Data'!L$3,FALSE)</f>
        <v>75.243181818181796</v>
      </c>
      <c r="H18" s="48">
        <f>VLOOKUP($A18,'Occupancy Raw Data'!$B$8:$BE$45,'Occupancy Raw Data'!N$3,FALSE)</f>
        <v>85.068181818181799</v>
      </c>
      <c r="I18" s="48">
        <f>VLOOKUP($A18,'Occupancy Raw Data'!$B$8:$BE$45,'Occupancy Raw Data'!O$3,FALSE)</f>
        <v>92.488636363636303</v>
      </c>
      <c r="J18" s="49">
        <f>VLOOKUP($A18,'Occupancy Raw Data'!$B$8:$BE$45,'Occupancy Raw Data'!P$3,FALSE)</f>
        <v>88.778409090908994</v>
      </c>
      <c r="K18" s="50">
        <f>VLOOKUP($A18,'Occupancy Raw Data'!$B$8:$BE$45,'Occupancy Raw Data'!R$3,FALSE)</f>
        <v>79.110389610389603</v>
      </c>
      <c r="M18" s="47">
        <f>VLOOKUP($A18,'Occupancy Raw Data'!$B$8:$BE$45,'Occupancy Raw Data'!T$3,FALSE)</f>
        <v>-7.7689263771737904</v>
      </c>
      <c r="N18" s="48">
        <f>VLOOKUP($A18,'Occupancy Raw Data'!$B$8:$BE$45,'Occupancy Raw Data'!U$3,FALSE)</f>
        <v>28.823716139954801</v>
      </c>
      <c r="O18" s="48">
        <f>VLOOKUP($A18,'Occupancy Raw Data'!$B$8:$BE$45,'Occupancy Raw Data'!V$3,FALSE)</f>
        <v>12.8694825423797</v>
      </c>
      <c r="P18" s="48">
        <f>VLOOKUP($A18,'Occupancy Raw Data'!$B$8:$BE$45,'Occupancy Raw Data'!W$3,FALSE)</f>
        <v>5.7163017867661399</v>
      </c>
      <c r="Q18" s="48">
        <f>VLOOKUP($A18,'Occupancy Raw Data'!$B$8:$BE$45,'Occupancy Raw Data'!X$3,FALSE)</f>
        <v>-0.25852416038644299</v>
      </c>
      <c r="R18" s="49">
        <f>VLOOKUP($A18,'Occupancy Raw Data'!$B$8:$BE$45,'Occupancy Raw Data'!Y$3,FALSE)</f>
        <v>7.8659255037538696</v>
      </c>
      <c r="S18" s="48">
        <f>VLOOKUP($A18,'Occupancy Raw Data'!$B$8:$BE$45,'Occupancy Raw Data'!AA$3,FALSE)</f>
        <v>21.395731844412801</v>
      </c>
      <c r="T18" s="48">
        <f>VLOOKUP($A18,'Occupancy Raw Data'!$B$8:$BE$45,'Occupancy Raw Data'!AB$3,FALSE)</f>
        <v>23.876376930868499</v>
      </c>
      <c r="U18" s="49">
        <f>VLOOKUP($A18,'Occupancy Raw Data'!$B$8:$BE$45,'Occupancy Raw Data'!AC$3,FALSE)</f>
        <v>22.6753621268968</v>
      </c>
      <c r="V18" s="50">
        <f>VLOOKUP($A18,'Occupancy Raw Data'!$B$8:$BE$45,'Occupancy Raw Data'!AE$3,FALSE)</f>
        <v>12.209180937057001</v>
      </c>
      <c r="X18" s="51">
        <f>VLOOKUP($A18,'ADR Raw Data'!$B$6:$BE$43,'ADR Raw Data'!G$1,FALSE)</f>
        <v>152.83443200325701</v>
      </c>
      <c r="Y18" s="52">
        <f>VLOOKUP($A18,'ADR Raw Data'!$B$6:$BE$43,'ADR Raw Data'!H$1,FALSE)</f>
        <v>189.86878644262501</v>
      </c>
      <c r="Z18" s="52">
        <f>VLOOKUP($A18,'ADR Raw Data'!$B$6:$BE$43,'ADR Raw Data'!I$1,FALSE)</f>
        <v>209.33967683557299</v>
      </c>
      <c r="AA18" s="52">
        <f>VLOOKUP($A18,'ADR Raw Data'!$B$6:$BE$43,'ADR Raw Data'!J$1,FALSE)</f>
        <v>197.61619423978499</v>
      </c>
      <c r="AB18" s="52">
        <f>VLOOKUP($A18,'ADR Raw Data'!$B$6:$BE$43,'ADR Raw Data'!K$1,FALSE)</f>
        <v>163.36211573536701</v>
      </c>
      <c r="AC18" s="53">
        <f>VLOOKUP($A18,'ADR Raw Data'!$B$6:$BE$43,'ADR Raw Data'!L$1,FALSE)</f>
        <v>185.84204669707299</v>
      </c>
      <c r="AD18" s="52">
        <f>VLOOKUP($A18,'ADR Raw Data'!$B$6:$BE$43,'ADR Raw Data'!N$1,FALSE)</f>
        <v>153.482495324605</v>
      </c>
      <c r="AE18" s="52">
        <f>VLOOKUP($A18,'ADR Raw Data'!$B$6:$BE$43,'ADR Raw Data'!O$1,FALSE)</f>
        <v>160.17415898759</v>
      </c>
      <c r="AF18" s="53">
        <f>VLOOKUP($A18,'ADR Raw Data'!$B$6:$BE$43,'ADR Raw Data'!P$1,FALSE)</f>
        <v>156.96815616000001</v>
      </c>
      <c r="AG18" s="54">
        <f>VLOOKUP($A18,'ADR Raw Data'!$B$6:$BE$43,'ADR Raw Data'!R$1,FALSE)</f>
        <v>176.584176311253</v>
      </c>
      <c r="AI18" s="47">
        <f>VLOOKUP($A18,'ADR Raw Data'!$B$6:$BE$43,'ADR Raw Data'!T$1,FALSE)</f>
        <v>6.6163188464883698</v>
      </c>
      <c r="AJ18" s="48">
        <f>VLOOKUP($A18,'ADR Raw Data'!$B$6:$BE$43,'ADR Raw Data'!U$1,FALSE)</f>
        <v>15.1266386767365</v>
      </c>
      <c r="AK18" s="48">
        <f>VLOOKUP($A18,'ADR Raw Data'!$B$6:$BE$43,'ADR Raw Data'!V$1,FALSE)</f>
        <v>9.0115673249725408</v>
      </c>
      <c r="AL18" s="48">
        <f>VLOOKUP($A18,'ADR Raw Data'!$B$6:$BE$43,'ADR Raw Data'!W$1,FALSE)</f>
        <v>3.2695545103978101</v>
      </c>
      <c r="AM18" s="48">
        <f>VLOOKUP($A18,'ADR Raw Data'!$B$6:$BE$43,'ADR Raw Data'!X$1,FALSE)</f>
        <v>-1.2715694363425301</v>
      </c>
      <c r="AN18" s="49">
        <f>VLOOKUP($A18,'ADR Raw Data'!$B$6:$BE$43,'ADR Raw Data'!Y$1,FALSE)</f>
        <v>7.1612597188035201</v>
      </c>
      <c r="AO18" s="48">
        <f>VLOOKUP($A18,'ADR Raw Data'!$B$6:$BE$43,'ADR Raw Data'!AA$1,FALSE)</f>
        <v>8.9524580507226705</v>
      </c>
      <c r="AP18" s="48">
        <f>VLOOKUP($A18,'ADR Raw Data'!$B$6:$BE$43,'ADR Raw Data'!AB$1,FALSE)</f>
        <v>11.9499760857016</v>
      </c>
      <c r="AQ18" s="49">
        <f>VLOOKUP($A18,'ADR Raw Data'!$B$6:$BE$43,'ADR Raw Data'!AC$1,FALSE)</f>
        <v>10.5341390663309</v>
      </c>
      <c r="AR18" s="50">
        <f>VLOOKUP($A18,'ADR Raw Data'!$B$6:$BE$43,'ADR Raw Data'!AE$1,FALSE)</f>
        <v>7.5357102500679698</v>
      </c>
      <c r="AS18" s="40"/>
      <c r="AT18" s="51">
        <f>VLOOKUP($A18,'RevPAR Raw Data'!$B$6:$BE$43,'RevPAR Raw Data'!G$1,FALSE)</f>
        <v>85.309401136363604</v>
      </c>
      <c r="AU18" s="52">
        <f>VLOOKUP($A18,'RevPAR Raw Data'!$B$6:$BE$43,'RevPAR Raw Data'!H$1,FALSE)</f>
        <v>150.23367727272699</v>
      </c>
      <c r="AV18" s="52">
        <f>VLOOKUP($A18,'RevPAR Raw Data'!$B$6:$BE$43,'RevPAR Raw Data'!I$1,FALSE)</f>
        <v>184.028606818181</v>
      </c>
      <c r="AW18" s="52">
        <f>VLOOKUP($A18,'RevPAR Raw Data'!$B$6:$BE$43,'RevPAR Raw Data'!J$1,FALSE)</f>
        <v>167.63691931818099</v>
      </c>
      <c r="AX18" s="52">
        <f>VLOOKUP($A18,'RevPAR Raw Data'!$B$6:$BE$43,'RevPAR Raw Data'!K$1,FALSE)</f>
        <v>111.95874090909</v>
      </c>
      <c r="AY18" s="53">
        <f>VLOOKUP($A18,'RevPAR Raw Data'!$B$6:$BE$43,'RevPAR Raw Data'!L$1,FALSE)</f>
        <v>139.83346909090901</v>
      </c>
      <c r="AZ18" s="52">
        <f>VLOOKUP($A18,'RevPAR Raw Data'!$B$6:$BE$43,'RevPAR Raw Data'!N$1,FALSE)</f>
        <v>130.56476818181801</v>
      </c>
      <c r="BA18" s="52">
        <f>VLOOKUP($A18,'RevPAR Raw Data'!$B$6:$BE$43,'RevPAR Raw Data'!O$1,FALSE)</f>
        <v>148.142895454545</v>
      </c>
      <c r="BB18" s="53">
        <f>VLOOKUP($A18,'RevPAR Raw Data'!$B$6:$BE$43,'RevPAR Raw Data'!P$1,FALSE)</f>
        <v>139.35383181818099</v>
      </c>
      <c r="BC18" s="54">
        <f>VLOOKUP($A18,'RevPAR Raw Data'!$B$6:$BE$43,'RevPAR Raw Data'!R$1,FALSE)</f>
        <v>139.69642987012901</v>
      </c>
      <c r="BE18" s="47">
        <f>VLOOKUP($A18,'RevPAR Raw Data'!$B$6:$BE$43,'RevPAR Raw Data'!T$1,FALSE)</f>
        <v>-1.6666244707481701</v>
      </c>
      <c r="BF18" s="48">
        <f>VLOOKUP($A18,'RevPAR Raw Data'!$B$6:$BE$43,'RevPAR Raw Data'!U$1,FALSE)</f>
        <v>48.310414210390498</v>
      </c>
      <c r="BG18" s="48">
        <f>VLOOKUP($A18,'RevPAR Raw Data'!$B$6:$BE$43,'RevPAR Raw Data'!V$1,FALSE)</f>
        <v>23.0407919510344</v>
      </c>
      <c r="BH18" s="48">
        <f>VLOOKUP($A18,'RevPAR Raw Data'!$B$6:$BE$43,'RevPAR Raw Data'!W$1,FALSE)</f>
        <v>9.1727539000611191</v>
      </c>
      <c r="BI18" s="48">
        <f>VLOOKUP($A18,'RevPAR Raw Data'!$B$6:$BE$43,'RevPAR Raw Data'!X$1,FALSE)</f>
        <v>-1.52680628251994</v>
      </c>
      <c r="BJ18" s="49">
        <f>VLOOKUP($A18,'RevPAR Raw Data'!$B$6:$BE$43,'RevPAR Raw Data'!Y$1,FALSE)</f>
        <v>15.5904845771688</v>
      </c>
      <c r="BK18" s="48">
        <f>VLOOKUP($A18,'RevPAR Raw Data'!$B$6:$BE$43,'RevPAR Raw Data'!AA$1,FALSE)</f>
        <v>32.2636338131516</v>
      </c>
      <c r="BL18" s="48">
        <f>VLOOKUP($A18,'RevPAR Raw Data'!$B$6:$BE$43,'RevPAR Raw Data'!AB$1,FALSE)</f>
        <v>38.679574349940999</v>
      </c>
      <c r="BM18" s="49">
        <f>VLOOKUP($A18,'RevPAR Raw Data'!$B$6:$BE$43,'RevPAR Raw Data'!AC$1,FALSE)</f>
        <v>35.598155373469197</v>
      </c>
      <c r="BN18" s="50">
        <f>VLOOKUP($A18,'RevPAR Raw Data'!$B$6:$BE$43,'RevPAR Raw Data'!AE$1,FALSE)</f>
        <v>20.664939686448101</v>
      </c>
    </row>
    <row r="19" spans="1:66" x14ac:dyDescent="0.25">
      <c r="A19" s="63" t="s">
        <v>24</v>
      </c>
      <c r="B19" s="47">
        <f>VLOOKUP($A19,'Occupancy Raw Data'!$B$8:$BE$45,'Occupancy Raw Data'!G$3,FALSE)</f>
        <v>54.634391069860698</v>
      </c>
      <c r="C19" s="48">
        <f>VLOOKUP($A19,'Occupancy Raw Data'!$B$8:$BE$45,'Occupancy Raw Data'!H$3,FALSE)</f>
        <v>66.210961996738902</v>
      </c>
      <c r="D19" s="48">
        <f>VLOOKUP($A19,'Occupancy Raw Data'!$B$8:$BE$45,'Occupancy Raw Data'!I$3,FALSE)</f>
        <v>68.907563025209996</v>
      </c>
      <c r="E19" s="48">
        <f>VLOOKUP($A19,'Occupancy Raw Data'!$B$8:$BE$45,'Occupancy Raw Data'!J$3,FALSE)</f>
        <v>67.264517747397406</v>
      </c>
      <c r="F19" s="48">
        <f>VLOOKUP($A19,'Occupancy Raw Data'!$B$8:$BE$45,'Occupancy Raw Data'!K$3,FALSE)</f>
        <v>70.262134704628096</v>
      </c>
      <c r="G19" s="49">
        <f>VLOOKUP($A19,'Occupancy Raw Data'!$B$8:$BE$45,'Occupancy Raw Data'!L$3,FALSE)</f>
        <v>65.455913708767</v>
      </c>
      <c r="H19" s="48">
        <f>VLOOKUP($A19,'Occupancy Raw Data'!$B$8:$BE$45,'Occupancy Raw Data'!N$3,FALSE)</f>
        <v>84.485137338517404</v>
      </c>
      <c r="I19" s="48">
        <f>VLOOKUP($A19,'Occupancy Raw Data'!$B$8:$BE$45,'Occupancy Raw Data'!O$3,FALSE)</f>
        <v>91.220368744512697</v>
      </c>
      <c r="J19" s="49">
        <f>VLOOKUP($A19,'Occupancy Raw Data'!$B$8:$BE$45,'Occupancy Raw Data'!P$3,FALSE)</f>
        <v>87.852753041515101</v>
      </c>
      <c r="K19" s="50">
        <f>VLOOKUP($A19,'Occupancy Raw Data'!$B$8:$BE$45,'Occupancy Raw Data'!R$3,FALSE)</f>
        <v>71.855010660980795</v>
      </c>
      <c r="M19" s="47">
        <f>VLOOKUP($A19,'Occupancy Raw Data'!$B$8:$BE$45,'Occupancy Raw Data'!T$3,FALSE)</f>
        <v>-14.170992697788799</v>
      </c>
      <c r="N19" s="48">
        <f>VLOOKUP($A19,'Occupancy Raw Data'!$B$8:$BE$45,'Occupancy Raw Data'!U$3,FALSE)</f>
        <v>6.6891010089341396</v>
      </c>
      <c r="O19" s="48">
        <f>VLOOKUP($A19,'Occupancy Raw Data'!$B$8:$BE$45,'Occupancy Raw Data'!V$3,FALSE)</f>
        <v>1.19184105426278</v>
      </c>
      <c r="P19" s="48">
        <f>VLOOKUP($A19,'Occupancy Raw Data'!$B$8:$BE$45,'Occupancy Raw Data'!W$3,FALSE)</f>
        <v>-7.2523735582251296</v>
      </c>
      <c r="Q19" s="48">
        <f>VLOOKUP($A19,'Occupancy Raw Data'!$B$8:$BE$45,'Occupancy Raw Data'!X$3,FALSE)</f>
        <v>0.67180244020222102</v>
      </c>
      <c r="R19" s="49">
        <f>VLOOKUP($A19,'Occupancy Raw Data'!$B$8:$BE$45,'Occupancy Raw Data'!Y$3,FALSE)</f>
        <v>-2.6324955727440398</v>
      </c>
      <c r="S19" s="48">
        <f>VLOOKUP($A19,'Occupancy Raw Data'!$B$8:$BE$45,'Occupancy Raw Data'!AA$3,FALSE)</f>
        <v>12.188702962993201</v>
      </c>
      <c r="T19" s="48">
        <f>VLOOKUP($A19,'Occupancy Raw Data'!$B$8:$BE$45,'Occupancy Raw Data'!AB$3,FALSE)</f>
        <v>15.533022382738199</v>
      </c>
      <c r="U19" s="49">
        <f>VLOOKUP($A19,'Occupancy Raw Data'!$B$8:$BE$45,'Occupancy Raw Data'!AC$3,FALSE)</f>
        <v>13.900425683870299</v>
      </c>
      <c r="V19" s="50">
        <f>VLOOKUP($A19,'Occupancy Raw Data'!$B$8:$BE$45,'Occupancy Raw Data'!AE$3,FALSE)</f>
        <v>2.5682734737585302</v>
      </c>
      <c r="X19" s="51">
        <f>VLOOKUP($A19,'ADR Raw Data'!$B$6:$BE$43,'ADR Raw Data'!G$1,FALSE)</f>
        <v>141.359166666666</v>
      </c>
      <c r="Y19" s="52">
        <f>VLOOKUP($A19,'ADR Raw Data'!$B$6:$BE$43,'ADR Raw Data'!H$1,FALSE)</f>
        <v>157.16559765106999</v>
      </c>
      <c r="Z19" s="52">
        <f>VLOOKUP($A19,'ADR Raw Data'!$B$6:$BE$43,'ADR Raw Data'!I$1,FALSE)</f>
        <v>159.053807790316</v>
      </c>
      <c r="AA19" s="52">
        <f>VLOOKUP($A19,'ADR Raw Data'!$B$6:$BE$43,'ADR Raw Data'!J$1,FALSE)</f>
        <v>162.00385045683299</v>
      </c>
      <c r="AB19" s="52">
        <f>VLOOKUP($A19,'ADR Raw Data'!$B$6:$BE$43,'ADR Raw Data'!K$1,FALSE)</f>
        <v>157.34747411638699</v>
      </c>
      <c r="AC19" s="53">
        <f>VLOOKUP($A19,'ADR Raw Data'!$B$6:$BE$43,'ADR Raw Data'!L$1,FALSE)</f>
        <v>155.957942055644</v>
      </c>
      <c r="AD19" s="52">
        <f>VLOOKUP($A19,'ADR Raw Data'!$B$6:$BE$43,'ADR Raw Data'!N$1,FALSE)</f>
        <v>177.057871140142</v>
      </c>
      <c r="AE19" s="52">
        <f>VLOOKUP($A19,'ADR Raw Data'!$B$6:$BE$43,'ADR Raw Data'!O$1,FALSE)</f>
        <v>182.39214079472001</v>
      </c>
      <c r="AF19" s="53">
        <f>VLOOKUP($A19,'ADR Raw Data'!$B$6:$BE$43,'ADR Raw Data'!P$1,FALSE)</f>
        <v>179.827243914626</v>
      </c>
      <c r="AG19" s="54">
        <f>VLOOKUP($A19,'ADR Raw Data'!$B$6:$BE$43,'ADR Raw Data'!R$1,FALSE)</f>
        <v>164.29609754881099</v>
      </c>
      <c r="AI19" s="47">
        <f>VLOOKUP($A19,'ADR Raw Data'!$B$6:$BE$43,'ADR Raw Data'!T$1,FALSE)</f>
        <v>-1.9892234870546199</v>
      </c>
      <c r="AJ19" s="48">
        <f>VLOOKUP($A19,'ADR Raw Data'!$B$6:$BE$43,'ADR Raw Data'!U$1,FALSE)</f>
        <v>12.111639233113699</v>
      </c>
      <c r="AK19" s="48">
        <f>VLOOKUP($A19,'ADR Raw Data'!$B$6:$BE$43,'ADR Raw Data'!V$1,FALSE)</f>
        <v>7.5653465328867897</v>
      </c>
      <c r="AL19" s="48">
        <f>VLOOKUP($A19,'ADR Raw Data'!$B$6:$BE$43,'ADR Raw Data'!W$1,FALSE)</f>
        <v>5.7655799784076303</v>
      </c>
      <c r="AM19" s="48">
        <f>VLOOKUP($A19,'ADR Raw Data'!$B$6:$BE$43,'ADR Raw Data'!X$1,FALSE)</f>
        <v>4.6376066368534401</v>
      </c>
      <c r="AN19" s="49">
        <f>VLOOKUP($A19,'ADR Raw Data'!$B$6:$BE$43,'ADR Raw Data'!Y$1,FALSE)</f>
        <v>5.78788729624348</v>
      </c>
      <c r="AO19" s="48">
        <f>VLOOKUP($A19,'ADR Raw Data'!$B$6:$BE$43,'ADR Raw Data'!AA$1,FALSE)</f>
        <v>9.8865458956919507</v>
      </c>
      <c r="AP19" s="48">
        <f>VLOOKUP($A19,'ADR Raw Data'!$B$6:$BE$43,'ADR Raw Data'!AB$1,FALSE)</f>
        <v>6.5304814899218897</v>
      </c>
      <c r="AQ19" s="49">
        <f>VLOOKUP($A19,'ADR Raw Data'!$B$6:$BE$43,'ADR Raw Data'!AC$1,FALSE)</f>
        <v>8.1414981510046101</v>
      </c>
      <c r="AR19" s="50">
        <f>VLOOKUP($A19,'ADR Raw Data'!$B$6:$BE$43,'ADR Raw Data'!AE$1,FALSE)</f>
        <v>7.1316230782847496</v>
      </c>
      <c r="AS19" s="40"/>
      <c r="AT19" s="51">
        <f>VLOOKUP($A19,'RevPAR Raw Data'!$B$6:$BE$43,'RevPAR Raw Data'!G$1,FALSE)</f>
        <v>77.230719929762898</v>
      </c>
      <c r="AU19" s="52">
        <f>VLOOKUP($A19,'RevPAR Raw Data'!$B$6:$BE$43,'RevPAR Raw Data'!H$1,FALSE)</f>
        <v>104.060854132697</v>
      </c>
      <c r="AV19" s="52">
        <f>VLOOKUP($A19,'RevPAR Raw Data'!$B$6:$BE$43,'RevPAR Raw Data'!I$1,FALSE)</f>
        <v>109.600102847108</v>
      </c>
      <c r="AW19" s="52">
        <f>VLOOKUP($A19,'RevPAR Raw Data'!$B$6:$BE$43,'RevPAR Raw Data'!J$1,FALSE)</f>
        <v>108.97110874200401</v>
      </c>
      <c r="AX19" s="52">
        <f>VLOOKUP($A19,'RevPAR Raw Data'!$B$6:$BE$43,'RevPAR Raw Data'!K$1,FALSE)</f>
        <v>110.55569421798501</v>
      </c>
      <c r="AY19" s="53">
        <f>VLOOKUP($A19,'RevPAR Raw Data'!$B$6:$BE$43,'RevPAR Raw Data'!L$1,FALSE)</f>
        <v>102.08369597391101</v>
      </c>
      <c r="AZ19" s="52">
        <f>VLOOKUP($A19,'RevPAR Raw Data'!$B$6:$BE$43,'RevPAR Raw Data'!N$1,FALSE)</f>
        <v>149.58758560140399</v>
      </c>
      <c r="BA19" s="52">
        <f>VLOOKUP($A19,'RevPAR Raw Data'!$B$6:$BE$43,'RevPAR Raw Data'!O$1,FALSE)</f>
        <v>166.378783393954</v>
      </c>
      <c r="BB19" s="53">
        <f>VLOOKUP($A19,'RevPAR Raw Data'!$B$6:$BE$43,'RevPAR Raw Data'!P$1,FALSE)</f>
        <v>157.98318449767899</v>
      </c>
      <c r="BC19" s="54">
        <f>VLOOKUP($A19,'RevPAR Raw Data'!$B$6:$BE$43,'RevPAR Raw Data'!R$1,FALSE)</f>
        <v>118.054978409274</v>
      </c>
      <c r="BE19" s="47">
        <f>VLOOKUP($A19,'RevPAR Raw Data'!$B$6:$BE$43,'RevPAR Raw Data'!T$1,FALSE)</f>
        <v>-15.8783234697502</v>
      </c>
      <c r="BF19" s="48">
        <f>VLOOKUP($A19,'RevPAR Raw Data'!$B$6:$BE$43,'RevPAR Raw Data'!U$1,FALSE)</f>
        <v>19.610900024188499</v>
      </c>
      <c r="BG19" s="48">
        <f>VLOOKUP($A19,'RevPAR Raw Data'!$B$6:$BE$43,'RevPAR Raw Data'!V$1,FALSE)</f>
        <v>8.8473544930257706</v>
      </c>
      <c r="BH19" s="48">
        <f>VLOOKUP($A19,'RevPAR Raw Data'!$B$6:$BE$43,'RevPAR Raw Data'!W$1,FALSE)</f>
        <v>-1.9049349776498601</v>
      </c>
      <c r="BI19" s="48">
        <f>VLOOKUP($A19,'RevPAR Raw Data'!$B$6:$BE$43,'RevPAR Raw Data'!X$1,FALSE)</f>
        <v>5.3405646316090198</v>
      </c>
      <c r="BJ19" s="49">
        <f>VLOOKUP($A19,'RevPAR Raw Data'!$B$6:$BE$43,'RevPAR Raw Data'!Y$1,FALSE)</f>
        <v>3.0030258466704098</v>
      </c>
      <c r="BK19" s="48">
        <f>VLOOKUP($A19,'RevPAR Raw Data'!$B$6:$BE$43,'RevPAR Raw Data'!AA$1,FALSE)</f>
        <v>23.280290571211001</v>
      </c>
      <c r="BL19" s="48">
        <f>VLOOKUP($A19,'RevPAR Raw Data'!$B$6:$BE$43,'RevPAR Raw Data'!AB$1,FALSE)</f>
        <v>23.077885024190302</v>
      </c>
      <c r="BM19" s="49">
        <f>VLOOKUP($A19,'RevPAR Raw Data'!$B$6:$BE$43,'RevPAR Raw Data'!AC$1,FALSE)</f>
        <v>23.173626734909</v>
      </c>
      <c r="BN19" s="50">
        <f>VLOOKUP($A19,'RevPAR Raw Data'!$B$6:$BE$43,'RevPAR Raw Data'!AE$1,FALSE)</f>
        <v>9.8830561358113194</v>
      </c>
    </row>
    <row r="20" spans="1:66" x14ac:dyDescent="0.25">
      <c r="A20" s="63" t="s">
        <v>27</v>
      </c>
      <c r="B20" s="47">
        <f>VLOOKUP($A20,'Occupancy Raw Data'!$B$8:$BE$45,'Occupancy Raw Data'!G$3,FALSE)</f>
        <v>47.2693252251198</v>
      </c>
      <c r="C20" s="48">
        <f>VLOOKUP($A20,'Occupancy Raw Data'!$B$8:$BE$45,'Occupancy Raw Data'!H$3,FALSE)</f>
        <v>53.958601333177398</v>
      </c>
      <c r="D20" s="48">
        <f>VLOOKUP($A20,'Occupancy Raw Data'!$B$8:$BE$45,'Occupancy Raw Data'!I$3,FALSE)</f>
        <v>59.209449187229502</v>
      </c>
      <c r="E20" s="48">
        <f>VLOOKUP($A20,'Occupancy Raw Data'!$B$8:$BE$45,'Occupancy Raw Data'!J$3,FALSE)</f>
        <v>63.606595719798797</v>
      </c>
      <c r="F20" s="48">
        <f>VLOOKUP($A20,'Occupancy Raw Data'!$B$8:$BE$45,'Occupancy Raw Data'!K$3,FALSE)</f>
        <v>61.5717459946205</v>
      </c>
      <c r="G20" s="49">
        <f>VLOOKUP($A20,'Occupancy Raw Data'!$B$8:$BE$45,'Occupancy Raw Data'!L$3,FALSE)</f>
        <v>57.123143491989197</v>
      </c>
      <c r="H20" s="48">
        <f>VLOOKUP($A20,'Occupancy Raw Data'!$B$8:$BE$45,'Occupancy Raw Data'!N$3,FALSE)</f>
        <v>75.757221377616602</v>
      </c>
      <c r="I20" s="48">
        <f>VLOOKUP($A20,'Occupancy Raw Data'!$B$8:$BE$45,'Occupancy Raw Data'!O$3,FALSE)</f>
        <v>86.106888083265105</v>
      </c>
      <c r="J20" s="49">
        <f>VLOOKUP($A20,'Occupancy Raw Data'!$B$8:$BE$45,'Occupancy Raw Data'!P$3,FALSE)</f>
        <v>80.932054730440797</v>
      </c>
      <c r="K20" s="50">
        <f>VLOOKUP($A20,'Occupancy Raw Data'!$B$8:$BE$45,'Occupancy Raw Data'!R$3,FALSE)</f>
        <v>63.925689560118201</v>
      </c>
      <c r="M20" s="47">
        <f>VLOOKUP($A20,'Occupancy Raw Data'!$B$8:$BE$45,'Occupancy Raw Data'!T$3,FALSE)</f>
        <v>-24.238471738921199</v>
      </c>
      <c r="N20" s="48">
        <f>VLOOKUP($A20,'Occupancy Raw Data'!$B$8:$BE$45,'Occupancy Raw Data'!U$3,FALSE)</f>
        <v>2.5758461707473499</v>
      </c>
      <c r="O20" s="48">
        <f>VLOOKUP($A20,'Occupancy Raw Data'!$B$8:$BE$45,'Occupancy Raw Data'!V$3,FALSE)</f>
        <v>2.77614781033965</v>
      </c>
      <c r="P20" s="48">
        <f>VLOOKUP($A20,'Occupancy Raw Data'!$B$8:$BE$45,'Occupancy Raw Data'!W$3,FALSE)</f>
        <v>4.8023850488281097</v>
      </c>
      <c r="Q20" s="48">
        <f>VLOOKUP($A20,'Occupancy Raw Data'!$B$8:$BE$45,'Occupancy Raw Data'!X$3,FALSE)</f>
        <v>-0.219839872093165</v>
      </c>
      <c r="R20" s="49">
        <f>VLOOKUP($A20,'Occupancy Raw Data'!$B$8:$BE$45,'Occupancy Raw Data'!Y$3,FALSE)</f>
        <v>-3.1828565814807699</v>
      </c>
      <c r="S20" s="48">
        <f>VLOOKUP($A20,'Occupancy Raw Data'!$B$8:$BE$45,'Occupancy Raw Data'!AA$3,FALSE)</f>
        <v>11.5999143932919</v>
      </c>
      <c r="T20" s="48">
        <f>VLOOKUP($A20,'Occupancy Raw Data'!$B$8:$BE$45,'Occupancy Raw Data'!AB$3,FALSE)</f>
        <v>18.114550563196001</v>
      </c>
      <c r="U20" s="49">
        <f>VLOOKUP($A20,'Occupancy Raw Data'!$B$8:$BE$45,'Occupancy Raw Data'!AC$3,FALSE)</f>
        <v>14.973340855842199</v>
      </c>
      <c r="V20" s="50">
        <f>VLOOKUP($A20,'Occupancy Raw Data'!$B$8:$BE$45,'Occupancy Raw Data'!AE$3,FALSE)</f>
        <v>2.6825982657081799</v>
      </c>
      <c r="X20" s="51">
        <f>VLOOKUP($A20,'ADR Raw Data'!$B$6:$BE$43,'ADR Raw Data'!G$1,FALSE)</f>
        <v>89.676454725383394</v>
      </c>
      <c r="Y20" s="52">
        <f>VLOOKUP($A20,'ADR Raw Data'!$B$6:$BE$43,'ADR Raw Data'!H$1,FALSE)</f>
        <v>94.747455570004306</v>
      </c>
      <c r="Z20" s="52">
        <f>VLOOKUP($A20,'ADR Raw Data'!$B$6:$BE$43,'ADR Raw Data'!I$1,FALSE)</f>
        <v>98.139364013430693</v>
      </c>
      <c r="AA20" s="52">
        <f>VLOOKUP($A20,'ADR Raw Data'!$B$6:$BE$43,'ADR Raw Data'!J$1,FALSE)</f>
        <v>97.856146350431999</v>
      </c>
      <c r="AB20" s="52">
        <f>VLOOKUP($A20,'ADR Raw Data'!$B$6:$BE$43,'ADR Raw Data'!K$1,FALSE)</f>
        <v>96.319027540360807</v>
      </c>
      <c r="AC20" s="53">
        <f>VLOOKUP($A20,'ADR Raw Data'!$B$6:$BE$43,'ADR Raw Data'!L$1,FALSE)</f>
        <v>95.642462023502404</v>
      </c>
      <c r="AD20" s="52">
        <f>VLOOKUP($A20,'ADR Raw Data'!$B$6:$BE$43,'ADR Raw Data'!N$1,FALSE)</f>
        <v>121.938927138005</v>
      </c>
      <c r="AE20" s="52">
        <f>VLOOKUP($A20,'ADR Raw Data'!$B$6:$BE$43,'ADR Raw Data'!O$1,FALSE)</f>
        <v>127.13485399972799</v>
      </c>
      <c r="AF20" s="53">
        <f>VLOOKUP($A20,'ADR Raw Data'!$B$6:$BE$43,'ADR Raw Data'!P$1,FALSE)</f>
        <v>124.70300556318099</v>
      </c>
      <c r="AG20" s="54">
        <f>VLOOKUP($A20,'ADR Raw Data'!$B$6:$BE$43,'ADR Raw Data'!R$1,FALSE)</f>
        <v>106.15435265523701</v>
      </c>
      <c r="AI20" s="47">
        <f>VLOOKUP($A20,'ADR Raw Data'!$B$6:$BE$43,'ADR Raw Data'!T$1,FALSE)</f>
        <v>-15.2605757488955</v>
      </c>
      <c r="AJ20" s="48">
        <f>VLOOKUP($A20,'ADR Raw Data'!$B$6:$BE$43,'ADR Raw Data'!U$1,FALSE)</f>
        <v>-0.54983522407997099</v>
      </c>
      <c r="AK20" s="48">
        <f>VLOOKUP($A20,'ADR Raw Data'!$B$6:$BE$43,'ADR Raw Data'!V$1,FALSE)</f>
        <v>0.71250980924493701</v>
      </c>
      <c r="AL20" s="48">
        <f>VLOOKUP($A20,'ADR Raw Data'!$B$6:$BE$43,'ADR Raw Data'!W$1,FALSE)</f>
        <v>-1.1829637097187999</v>
      </c>
      <c r="AM20" s="48">
        <f>VLOOKUP($A20,'ADR Raw Data'!$B$6:$BE$43,'ADR Raw Data'!X$1,FALSE)</f>
        <v>1.7451265088816E-2</v>
      </c>
      <c r="AN20" s="49">
        <f>VLOOKUP($A20,'ADR Raw Data'!$B$6:$BE$43,'ADR Raw Data'!Y$1,FALSE)</f>
        <v>-3.30993181615748</v>
      </c>
      <c r="AO20" s="48">
        <f>VLOOKUP($A20,'ADR Raw Data'!$B$6:$BE$43,'ADR Raw Data'!AA$1,FALSE)</f>
        <v>11.585337306254599</v>
      </c>
      <c r="AP20" s="48">
        <f>VLOOKUP($A20,'ADR Raw Data'!$B$6:$BE$43,'ADR Raw Data'!AB$1,FALSE)</f>
        <v>15.6168297657683</v>
      </c>
      <c r="AQ20" s="49">
        <f>VLOOKUP($A20,'ADR Raw Data'!$B$6:$BE$43,'ADR Raw Data'!AC$1,FALSE)</f>
        <v>13.7462629819535</v>
      </c>
      <c r="AR20" s="50">
        <f>VLOOKUP($A20,'ADR Raw Data'!$B$6:$BE$43,'ADR Raw Data'!AE$1,FALSE)</f>
        <v>3.6882119602523602</v>
      </c>
      <c r="AS20" s="40"/>
      <c r="AT20" s="51">
        <f>VLOOKUP($A20,'RevPAR Raw Data'!$B$6:$BE$43,'RevPAR Raw Data'!G$1,FALSE)</f>
        <v>42.389455034498802</v>
      </c>
      <c r="AU20" s="52">
        <f>VLOOKUP($A20,'RevPAR Raw Data'!$B$6:$BE$43,'RevPAR Raw Data'!H$1,FALSE)</f>
        <v>51.124401824347999</v>
      </c>
      <c r="AV20" s="52">
        <f>VLOOKUP($A20,'RevPAR Raw Data'!$B$6:$BE$43,'RevPAR Raw Data'!I$1,FALSE)</f>
        <v>58.1077768682025</v>
      </c>
      <c r="AW20" s="52">
        <f>VLOOKUP($A20,'RevPAR Raw Data'!$B$6:$BE$43,'RevPAR Raw Data'!J$1,FALSE)</f>
        <v>62.242963396093998</v>
      </c>
      <c r="AX20" s="52">
        <f>VLOOKUP($A20,'RevPAR Raw Data'!$B$6:$BE$43,'RevPAR Raw Data'!K$1,FALSE)</f>
        <v>59.305306981639497</v>
      </c>
      <c r="AY20" s="53">
        <f>VLOOKUP($A20,'RevPAR Raw Data'!$B$6:$BE$43,'RevPAR Raw Data'!L$1,FALSE)</f>
        <v>54.633980820956602</v>
      </c>
      <c r="AZ20" s="52">
        <f>VLOOKUP($A20,'RevPAR Raw Data'!$B$6:$BE$43,'RevPAR Raw Data'!N$1,FALSE)</f>
        <v>92.377542977429499</v>
      </c>
      <c r="BA20" s="52">
        <f>VLOOKUP($A20,'RevPAR Raw Data'!$B$6:$BE$43,'RevPAR Raw Data'!O$1,FALSE)</f>
        <v>109.471866448368</v>
      </c>
      <c r="BB20" s="53">
        <f>VLOOKUP($A20,'RevPAR Raw Data'!$B$6:$BE$43,'RevPAR Raw Data'!P$1,FALSE)</f>
        <v>100.924704712899</v>
      </c>
      <c r="BC20" s="54">
        <f>VLOOKUP($A20,'RevPAR Raw Data'!$B$6:$BE$43,'RevPAR Raw Data'!R$1,FALSE)</f>
        <v>67.859901932940105</v>
      </c>
      <c r="BE20" s="47">
        <f>VLOOKUP($A20,'RevPAR Raw Data'!$B$6:$BE$43,'RevPAR Raw Data'!T$1,FALSE)</f>
        <v>-35.800117147724002</v>
      </c>
      <c r="BF20" s="48">
        <f>VLOOKUP($A20,'RevPAR Raw Data'!$B$6:$BE$43,'RevPAR Raw Data'!U$1,FALSE)</f>
        <v>2.01184803710249</v>
      </c>
      <c r="BG20" s="48">
        <f>VLOOKUP($A20,'RevPAR Raw Data'!$B$6:$BE$43,'RevPAR Raw Data'!V$1,FALSE)</f>
        <v>3.5084379450524001</v>
      </c>
      <c r="BH20" s="48">
        <f>VLOOKUP($A20,'RevPAR Raw Data'!$B$6:$BE$43,'RevPAR Raw Data'!W$1,FALSE)</f>
        <v>3.5626108667807102</v>
      </c>
      <c r="BI20" s="48">
        <f>VLOOKUP($A20,'RevPAR Raw Data'!$B$6:$BE$43,'RevPAR Raw Data'!X$1,FALSE)</f>
        <v>-0.20242697184319899</v>
      </c>
      <c r="BJ20" s="49">
        <f>VLOOKUP($A20,'RevPAR Raw Data'!$B$6:$BE$43,'RevPAR Raw Data'!Y$1,FALSE)</f>
        <v>-6.3874380149851504</v>
      </c>
      <c r="BK20" s="48">
        <f>VLOOKUP($A20,'RevPAR Raw Data'!$B$6:$BE$43,'RevPAR Raw Data'!AA$1,FALSE)</f>
        <v>24.529140909246198</v>
      </c>
      <c r="BL20" s="48">
        <f>VLOOKUP($A20,'RevPAR Raw Data'!$B$6:$BE$43,'RevPAR Raw Data'!AB$1,FALSE)</f>
        <v>36.560298853252597</v>
      </c>
      <c r="BM20" s="49">
        <f>VLOOKUP($A20,'RevPAR Raw Data'!$B$6:$BE$43,'RevPAR Raw Data'!AC$1,FALSE)</f>
        <v>30.777878649024199</v>
      </c>
      <c r="BN20" s="50">
        <f>VLOOKUP($A20,'RevPAR Raw Data'!$B$6:$BE$43,'RevPAR Raw Data'!AE$1,FALSE)</f>
        <v>6.4697501360419203</v>
      </c>
    </row>
    <row r="21" spans="1:66" x14ac:dyDescent="0.25">
      <c r="A21" s="63" t="s">
        <v>90</v>
      </c>
      <c r="B21" s="47">
        <f>VLOOKUP($A21,'Occupancy Raw Data'!$B$8:$BE$45,'Occupancy Raw Data'!G$3,FALSE)</f>
        <v>68.535382280402203</v>
      </c>
      <c r="C21" s="48">
        <f>VLOOKUP($A21,'Occupancy Raw Data'!$B$8:$BE$45,'Occupancy Raw Data'!H$3,FALSE)</f>
        <v>82.308859798899604</v>
      </c>
      <c r="D21" s="48">
        <f>VLOOKUP($A21,'Occupancy Raw Data'!$B$8:$BE$45,'Occupancy Raw Data'!I$3,FALSE)</f>
        <v>88.171125023714595</v>
      </c>
      <c r="E21" s="48">
        <f>VLOOKUP($A21,'Occupancy Raw Data'!$B$8:$BE$45,'Occupancy Raw Data'!J$3,FALSE)</f>
        <v>84.613925251375406</v>
      </c>
      <c r="F21" s="48">
        <f>VLOOKUP($A21,'Occupancy Raw Data'!$B$8:$BE$45,'Occupancy Raw Data'!K$3,FALSE)</f>
        <v>75.175488522102</v>
      </c>
      <c r="G21" s="49">
        <f>VLOOKUP($A21,'Occupancy Raw Data'!$B$8:$BE$45,'Occupancy Raw Data'!L$3,FALSE)</f>
        <v>79.760956175298801</v>
      </c>
      <c r="H21" s="48">
        <f>VLOOKUP($A21,'Occupancy Raw Data'!$B$8:$BE$45,'Occupancy Raw Data'!N$3,FALSE)</f>
        <v>90.390817681654298</v>
      </c>
      <c r="I21" s="48">
        <f>VLOOKUP($A21,'Occupancy Raw Data'!$B$8:$BE$45,'Occupancy Raw Data'!O$3,FALSE)</f>
        <v>95.683930942895003</v>
      </c>
      <c r="J21" s="49">
        <f>VLOOKUP($A21,'Occupancy Raw Data'!$B$8:$BE$45,'Occupancy Raw Data'!P$3,FALSE)</f>
        <v>93.037374312274693</v>
      </c>
      <c r="K21" s="50">
        <f>VLOOKUP($A21,'Occupancy Raw Data'!$B$8:$BE$45,'Occupancy Raw Data'!R$3,FALSE)</f>
        <v>83.554218500149005</v>
      </c>
      <c r="M21" s="47">
        <f>VLOOKUP($A21,'Occupancy Raw Data'!$B$8:$BE$45,'Occupancy Raw Data'!T$3,FALSE)</f>
        <v>8.8594244387524395</v>
      </c>
      <c r="N21" s="48">
        <f>VLOOKUP($A21,'Occupancy Raw Data'!$B$8:$BE$45,'Occupancy Raw Data'!U$3,FALSE)</f>
        <v>25.680764774044</v>
      </c>
      <c r="O21" s="48">
        <f>VLOOKUP($A21,'Occupancy Raw Data'!$B$8:$BE$45,'Occupancy Raw Data'!V$3,FALSE)</f>
        <v>6.3988095238095202</v>
      </c>
      <c r="P21" s="48">
        <f>VLOOKUP($A21,'Occupancy Raw Data'!$B$8:$BE$45,'Occupancy Raw Data'!W$3,FALSE)</f>
        <v>0.43913973651615801</v>
      </c>
      <c r="Q21" s="48">
        <f>VLOOKUP($A21,'Occupancy Raw Data'!$B$8:$BE$45,'Occupancy Raw Data'!X$3,FALSE)</f>
        <v>0.60936904913037904</v>
      </c>
      <c r="R21" s="49">
        <f>VLOOKUP($A21,'Occupancy Raw Data'!$B$8:$BE$45,'Occupancy Raw Data'!Y$3,FALSE)</f>
        <v>7.7033431535801196</v>
      </c>
      <c r="S21" s="48">
        <f>VLOOKUP($A21,'Occupancy Raw Data'!$B$8:$BE$45,'Occupancy Raw Data'!AA$3,FALSE)</f>
        <v>24.6272560816113</v>
      </c>
      <c r="T21" s="48">
        <f>VLOOKUP($A21,'Occupancy Raw Data'!$B$8:$BE$45,'Occupancy Raw Data'!AB$3,FALSE)</f>
        <v>30.830090791180201</v>
      </c>
      <c r="U21" s="49">
        <f>VLOOKUP($A21,'Occupancy Raw Data'!$B$8:$BE$45,'Occupancy Raw Data'!AC$3,FALSE)</f>
        <v>27.741599374837101</v>
      </c>
      <c r="V21" s="50">
        <f>VLOOKUP($A21,'Occupancy Raw Data'!$B$8:$BE$45,'Occupancy Raw Data'!AE$3,FALSE)</f>
        <v>13.3606662867018</v>
      </c>
      <c r="X21" s="51">
        <f>VLOOKUP($A21,'ADR Raw Data'!$B$6:$BE$43,'ADR Raw Data'!G$1,FALSE)</f>
        <v>128.71209411764701</v>
      </c>
      <c r="Y21" s="52">
        <f>VLOOKUP($A21,'ADR Raw Data'!$B$6:$BE$43,'ADR Raw Data'!H$1,FALSE)</f>
        <v>154.99391840497799</v>
      </c>
      <c r="Z21" s="52">
        <f>VLOOKUP($A21,'ADR Raw Data'!$B$6:$BE$43,'ADR Raw Data'!I$1,FALSE)</f>
        <v>169.89613986013899</v>
      </c>
      <c r="AA21" s="52">
        <f>VLOOKUP($A21,'ADR Raw Data'!$B$6:$BE$43,'ADR Raw Data'!J$1,FALSE)</f>
        <v>161.689624439461</v>
      </c>
      <c r="AB21" s="52">
        <f>VLOOKUP($A21,'ADR Raw Data'!$B$6:$BE$43,'ADR Raw Data'!K$1,FALSE)</f>
        <v>137.99367066246</v>
      </c>
      <c r="AC21" s="53">
        <f>VLOOKUP($A21,'ADR Raw Data'!$B$6:$BE$43,'ADR Raw Data'!L$1,FALSE)</f>
        <v>151.98808382094001</v>
      </c>
      <c r="AD21" s="52">
        <f>VLOOKUP($A21,'ADR Raw Data'!$B$6:$BE$43,'ADR Raw Data'!N$1,FALSE)</f>
        <v>142.109592821912</v>
      </c>
      <c r="AE21" s="52">
        <f>VLOOKUP($A21,'ADR Raw Data'!$B$6:$BE$43,'ADR Raw Data'!O$1,FALSE)</f>
        <v>143.83730345989801</v>
      </c>
      <c r="AF21" s="53">
        <f>VLOOKUP($A21,'ADR Raw Data'!$B$6:$BE$43,'ADR Raw Data'!P$1,FALSE)</f>
        <v>142.99802151304999</v>
      </c>
      <c r="AG21" s="54">
        <f>VLOOKUP($A21,'ADR Raw Data'!$B$6:$BE$43,'ADR Raw Data'!R$1,FALSE)</f>
        <v>149.12796733594899</v>
      </c>
      <c r="AI21" s="47">
        <f>VLOOKUP($A21,'ADR Raw Data'!$B$6:$BE$43,'ADR Raw Data'!T$1,FALSE)</f>
        <v>2.7305293946939502</v>
      </c>
      <c r="AJ21" s="48">
        <f>VLOOKUP($A21,'ADR Raw Data'!$B$6:$BE$43,'ADR Raw Data'!U$1,FALSE)</f>
        <v>15.0254624877472</v>
      </c>
      <c r="AK21" s="48">
        <f>VLOOKUP($A21,'ADR Raw Data'!$B$6:$BE$43,'ADR Raw Data'!V$1,FALSE)</f>
        <v>14.5154736626599</v>
      </c>
      <c r="AL21" s="48">
        <f>VLOOKUP($A21,'ADR Raw Data'!$B$6:$BE$43,'ADR Raw Data'!W$1,FALSE)</f>
        <v>8.84795334346909</v>
      </c>
      <c r="AM21" s="48">
        <f>VLOOKUP($A21,'ADR Raw Data'!$B$6:$BE$43,'ADR Raw Data'!X$1,FALSE)</f>
        <v>5.1472908692694901</v>
      </c>
      <c r="AN21" s="49">
        <f>VLOOKUP($A21,'ADR Raw Data'!$B$6:$BE$43,'ADR Raw Data'!Y$1,FALSE)</f>
        <v>9.6455800924963402</v>
      </c>
      <c r="AO21" s="48">
        <f>VLOOKUP($A21,'ADR Raw Data'!$B$6:$BE$43,'ADR Raw Data'!AA$1,FALSE)</f>
        <v>20.065020633095799</v>
      </c>
      <c r="AP21" s="48">
        <f>VLOOKUP($A21,'ADR Raw Data'!$B$6:$BE$43,'ADR Raw Data'!AB$1,FALSE)</f>
        <v>21.520897008533101</v>
      </c>
      <c r="AQ21" s="49">
        <f>VLOOKUP($A21,'ADR Raw Data'!$B$6:$BE$43,'ADR Raw Data'!AC$1,FALSE)</f>
        <v>20.813723484801098</v>
      </c>
      <c r="AR21" s="50">
        <f>VLOOKUP($A21,'ADR Raw Data'!$B$6:$BE$43,'ADR Raw Data'!AE$1,FALSE)</f>
        <v>12.211474346764</v>
      </c>
      <c r="AS21" s="40"/>
      <c r="AT21" s="51">
        <f>VLOOKUP($A21,'RevPAR Raw Data'!$B$6:$BE$43,'RevPAR Raw Data'!G$1,FALSE)</f>
        <v>88.2133257446404</v>
      </c>
      <c r="AU21" s="52">
        <f>VLOOKUP($A21,'RevPAR Raw Data'!$B$6:$BE$43,'RevPAR Raw Data'!H$1,FALSE)</f>
        <v>127.573726996774</v>
      </c>
      <c r="AV21" s="52">
        <f>VLOOKUP($A21,'RevPAR Raw Data'!$B$6:$BE$43,'RevPAR Raw Data'!I$1,FALSE)</f>
        <v>149.79933788654901</v>
      </c>
      <c r="AW21" s="52">
        <f>VLOOKUP($A21,'RevPAR Raw Data'!$B$6:$BE$43,'RevPAR Raw Data'!J$1,FALSE)</f>
        <v>136.811937962435</v>
      </c>
      <c r="AX21" s="52">
        <f>VLOOKUP($A21,'RevPAR Raw Data'!$B$6:$BE$43,'RevPAR Raw Data'!K$1,FALSE)</f>
        <v>103.737416050085</v>
      </c>
      <c r="AY21" s="53">
        <f>VLOOKUP($A21,'RevPAR Raw Data'!$B$6:$BE$43,'RevPAR Raw Data'!L$1,FALSE)</f>
        <v>121.22714892809699</v>
      </c>
      <c r="AZ21" s="52">
        <f>VLOOKUP($A21,'RevPAR Raw Data'!$B$6:$BE$43,'RevPAR Raw Data'!N$1,FALSE)</f>
        <v>128.45402295579501</v>
      </c>
      <c r="BA21" s="52">
        <f>VLOOKUP($A21,'RevPAR Raw Data'!$B$6:$BE$43,'RevPAR Raw Data'!O$1,FALSE)</f>
        <v>137.629186112692</v>
      </c>
      <c r="BB21" s="53">
        <f>VLOOKUP($A21,'RevPAR Raw Data'!$B$6:$BE$43,'RevPAR Raw Data'!P$1,FALSE)</f>
        <v>133.04160453424299</v>
      </c>
      <c r="BC21" s="54">
        <f>VLOOKUP($A21,'RevPAR Raw Data'!$B$6:$BE$43,'RevPAR Raw Data'!R$1,FALSE)</f>
        <v>124.60270767271</v>
      </c>
      <c r="BE21" s="47">
        <f>VLOOKUP($A21,'RevPAR Raw Data'!$B$6:$BE$43,'RevPAR Raw Data'!T$1,FALSE)</f>
        <v>11.8318630219472</v>
      </c>
      <c r="BF21" s="48">
        <f>VLOOKUP($A21,'RevPAR Raw Data'!$B$6:$BE$43,'RevPAR Raw Data'!U$1,FALSE)</f>
        <v>44.564880939481803</v>
      </c>
      <c r="BG21" s="48">
        <f>VLOOKUP($A21,'RevPAR Raw Data'!$B$6:$BE$43,'RevPAR Raw Data'!V$1,FALSE)</f>
        <v>21.8431006976218</v>
      </c>
      <c r="BH21" s="48">
        <f>VLOOKUP($A21,'RevPAR Raw Data'!$B$6:$BE$43,'RevPAR Raw Data'!W$1,FALSE)</f>
        <v>9.3259479589848304</v>
      </c>
      <c r="BI21" s="48">
        <f>VLOOKUP($A21,'RevPAR Raw Data'!$B$6:$BE$43,'RevPAR Raw Data'!X$1,FALSE)</f>
        <v>5.7880259158259104</v>
      </c>
      <c r="BJ21" s="49">
        <f>VLOOKUP($A21,'RevPAR Raw Data'!$B$6:$BE$43,'RevPAR Raw Data'!Y$1,FALSE)</f>
        <v>18.091955379754801</v>
      </c>
      <c r="BK21" s="48">
        <f>VLOOKUP($A21,'RevPAR Raw Data'!$B$6:$BE$43,'RevPAR Raw Data'!AA$1,FALSE)</f>
        <v>49.633740728847698</v>
      </c>
      <c r="BL21" s="48">
        <f>VLOOKUP($A21,'RevPAR Raw Data'!$B$6:$BE$43,'RevPAR Raw Data'!AB$1,FALSE)</f>
        <v>58.9858998865205</v>
      </c>
      <c r="BM21" s="49">
        <f>VLOOKUP($A21,'RevPAR Raw Data'!$B$6:$BE$43,'RevPAR Raw Data'!AC$1,FALSE)</f>
        <v>54.329382643778203</v>
      </c>
      <c r="BN21" s="50">
        <f>VLOOKUP($A21,'RevPAR Raw Data'!$B$6:$BE$43,'RevPAR Raw Data'!AE$1,FALSE)</f>
        <v>27.203674969623201</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45.796505652620702</v>
      </c>
      <c r="C23" s="48">
        <f>VLOOKUP($A23,'Occupancy Raw Data'!$B$8:$BE$45,'Occupancy Raw Data'!H$3,FALSE)</f>
        <v>52.415210688591898</v>
      </c>
      <c r="D23" s="48">
        <f>VLOOKUP($A23,'Occupancy Raw Data'!$B$8:$BE$45,'Occupancy Raw Data'!I$3,FALSE)</f>
        <v>56.675231243576498</v>
      </c>
      <c r="E23" s="48">
        <f>VLOOKUP($A23,'Occupancy Raw Data'!$B$8:$BE$45,'Occupancy Raw Data'!J$3,FALSE)</f>
        <v>60.123329907502502</v>
      </c>
      <c r="F23" s="48">
        <f>VLOOKUP($A23,'Occupancy Raw Data'!$B$8:$BE$45,'Occupancy Raw Data'!K$3,FALSE)</f>
        <v>59.886947584789297</v>
      </c>
      <c r="G23" s="49">
        <f>VLOOKUP($A23,'Occupancy Raw Data'!$B$8:$BE$45,'Occupancy Raw Data'!L$3,FALSE)</f>
        <v>54.979445015416204</v>
      </c>
      <c r="H23" s="48">
        <f>VLOOKUP($A23,'Occupancy Raw Data'!$B$8:$BE$45,'Occupancy Raw Data'!N$3,FALSE)</f>
        <v>72.399794450154104</v>
      </c>
      <c r="I23" s="48">
        <f>VLOOKUP($A23,'Occupancy Raw Data'!$B$8:$BE$45,'Occupancy Raw Data'!O$3,FALSE)</f>
        <v>77.908530318602203</v>
      </c>
      <c r="J23" s="49">
        <f>VLOOKUP($A23,'Occupancy Raw Data'!$B$8:$BE$45,'Occupancy Raw Data'!P$3,FALSE)</f>
        <v>75.154162384378196</v>
      </c>
      <c r="K23" s="50">
        <f>VLOOKUP($A23,'Occupancy Raw Data'!$B$8:$BE$45,'Occupancy Raw Data'!R$3,FALSE)</f>
        <v>60.743649977976801</v>
      </c>
      <c r="M23" s="47">
        <f>VLOOKUP($A23,'Occupancy Raw Data'!$B$8:$BE$45,'Occupancy Raw Data'!T$3,FALSE)</f>
        <v>-17.738538482422499</v>
      </c>
      <c r="N23" s="48">
        <f>VLOOKUP($A23,'Occupancy Raw Data'!$B$8:$BE$45,'Occupancy Raw Data'!U$3,FALSE)</f>
        <v>-6.0412584804276497</v>
      </c>
      <c r="O23" s="48">
        <f>VLOOKUP($A23,'Occupancy Raw Data'!$B$8:$BE$45,'Occupancy Raw Data'!V$3,FALSE)</f>
        <v>-1.42144909644962</v>
      </c>
      <c r="P23" s="48">
        <f>VLOOKUP($A23,'Occupancy Raw Data'!$B$8:$BE$45,'Occupancy Raw Data'!W$3,FALSE)</f>
        <v>0.84004197409463799</v>
      </c>
      <c r="Q23" s="48">
        <f>VLOOKUP($A23,'Occupancy Raw Data'!$B$8:$BE$45,'Occupancy Raw Data'!X$3,FALSE)</f>
        <v>-1.3945337809721099</v>
      </c>
      <c r="R23" s="49">
        <f>VLOOKUP($A23,'Occupancy Raw Data'!$B$8:$BE$45,'Occupancy Raw Data'!Y$3,FALSE)</f>
        <v>-4.9804840782232596</v>
      </c>
      <c r="S23" s="48">
        <f>VLOOKUP($A23,'Occupancy Raw Data'!$B$8:$BE$45,'Occupancy Raw Data'!AA$3,FALSE)</f>
        <v>4.7413403836048502</v>
      </c>
      <c r="T23" s="48">
        <f>VLOOKUP($A23,'Occupancy Raw Data'!$B$8:$BE$45,'Occupancy Raw Data'!AB$3,FALSE)</f>
        <v>12.761351742062301</v>
      </c>
      <c r="U23" s="49">
        <f>VLOOKUP($A23,'Occupancy Raw Data'!$B$8:$BE$45,'Occupancy Raw Data'!AC$3,FALSE)</f>
        <v>8.7504482668682595</v>
      </c>
      <c r="V23" s="50">
        <f>VLOOKUP($A23,'Occupancy Raw Data'!$B$8:$BE$45,'Occupancy Raw Data'!AE$3,FALSE)</f>
        <v>-0.54137804019749902</v>
      </c>
      <c r="X23" s="51">
        <f>VLOOKUP($A23,'ADR Raw Data'!$B$6:$BE$43,'ADR Raw Data'!G$1,FALSE)</f>
        <v>104.761056137791</v>
      </c>
      <c r="Y23" s="52">
        <f>VLOOKUP($A23,'ADR Raw Data'!$B$6:$BE$43,'ADR Raw Data'!H$1,FALSE)</f>
        <v>105.74396608333301</v>
      </c>
      <c r="Z23" s="52">
        <f>VLOOKUP($A23,'ADR Raw Data'!$B$6:$BE$43,'ADR Raw Data'!I$1,FALSE)</f>
        <v>109.93269665427501</v>
      </c>
      <c r="AA23" s="52">
        <f>VLOOKUP($A23,'ADR Raw Data'!$B$6:$BE$43,'ADR Raw Data'!J$1,FALSE)</f>
        <v>112.730044008547</v>
      </c>
      <c r="AB23" s="52">
        <f>VLOOKUP($A23,'ADR Raw Data'!$B$6:$BE$43,'ADR Raw Data'!K$1,FALSE)</f>
        <v>114.30428937703699</v>
      </c>
      <c r="AC23" s="53">
        <f>VLOOKUP($A23,'ADR Raw Data'!$B$6:$BE$43,'ADR Raw Data'!L$1,FALSE)</f>
        <v>109.83662774184501</v>
      </c>
      <c r="AD23" s="52">
        <f>VLOOKUP($A23,'ADR Raw Data'!$B$6:$BE$43,'ADR Raw Data'!N$1,FALSE)</f>
        <v>142.272841354957</v>
      </c>
      <c r="AE23" s="52">
        <f>VLOOKUP($A23,'ADR Raw Data'!$B$6:$BE$43,'ADR Raw Data'!O$1,FALSE)</f>
        <v>148.8728113416</v>
      </c>
      <c r="AF23" s="53">
        <f>VLOOKUP($A23,'ADR Raw Data'!$B$6:$BE$43,'ADR Raw Data'!P$1,FALSE)</f>
        <v>145.69376938803401</v>
      </c>
      <c r="AG23" s="54">
        <f>VLOOKUP($A23,'ADR Raw Data'!$B$6:$BE$43,'ADR Raw Data'!R$1,FALSE)</f>
        <v>122.511972392893</v>
      </c>
      <c r="AI23" s="47">
        <f>VLOOKUP($A23,'ADR Raw Data'!$B$6:$BE$43,'ADR Raw Data'!T$1,FALSE)</f>
        <v>-5.4304061766183098</v>
      </c>
      <c r="AJ23" s="48">
        <f>VLOOKUP($A23,'ADR Raw Data'!$B$6:$BE$43,'ADR Raw Data'!U$1,FALSE)</f>
        <v>7.1426277483703296E-2</v>
      </c>
      <c r="AK23" s="48">
        <f>VLOOKUP($A23,'ADR Raw Data'!$B$6:$BE$43,'ADR Raw Data'!V$1,FALSE)</f>
        <v>2.69404317629817</v>
      </c>
      <c r="AL23" s="48">
        <f>VLOOKUP($A23,'ADR Raw Data'!$B$6:$BE$43,'ADR Raw Data'!W$1,FALSE)</f>
        <v>4.3556719187171398</v>
      </c>
      <c r="AM23" s="48">
        <f>VLOOKUP($A23,'ADR Raw Data'!$B$6:$BE$43,'ADR Raw Data'!X$1,FALSE)</f>
        <v>5.54397811274068</v>
      </c>
      <c r="AN23" s="49">
        <f>VLOOKUP($A23,'ADR Raw Data'!$B$6:$BE$43,'ADR Raw Data'!Y$1,FALSE)</f>
        <v>1.7346395405075901</v>
      </c>
      <c r="AO23" s="48">
        <f>VLOOKUP($A23,'ADR Raw Data'!$B$6:$BE$43,'ADR Raw Data'!AA$1,FALSE)</f>
        <v>10.3959578898584</v>
      </c>
      <c r="AP23" s="48">
        <f>VLOOKUP($A23,'ADR Raw Data'!$B$6:$BE$43,'ADR Raw Data'!AB$1,FALSE)</f>
        <v>13.860988117263201</v>
      </c>
      <c r="AQ23" s="49">
        <f>VLOOKUP($A23,'ADR Raw Data'!$B$6:$BE$43,'ADR Raw Data'!AC$1,FALSE)</f>
        <v>12.2343313711307</v>
      </c>
      <c r="AR23" s="50">
        <f>VLOOKUP($A23,'ADR Raw Data'!$B$6:$BE$43,'ADR Raw Data'!AE$1,FALSE)</f>
        <v>6.5069337335453401</v>
      </c>
      <c r="AS23" s="40"/>
      <c r="AT23" s="51">
        <f>VLOOKUP($A23,'RevPAR Raw Data'!$B$6:$BE$43,'RevPAR Raw Data'!G$1,FALSE)</f>
        <v>47.976902995888999</v>
      </c>
      <c r="AU23" s="52">
        <f>VLOOKUP($A23,'RevPAR Raw Data'!$B$6:$BE$43,'RevPAR Raw Data'!H$1,FALSE)</f>
        <v>55.4259226130524</v>
      </c>
      <c r="AV23" s="52">
        <f>VLOOKUP($A23,'RevPAR Raw Data'!$B$6:$BE$43,'RevPAR Raw Data'!I$1,FALSE)</f>
        <v>62.304610041109903</v>
      </c>
      <c r="AW23" s="52">
        <f>VLOOKUP($A23,'RevPAR Raw Data'!$B$6:$BE$43,'RevPAR Raw Data'!J$1,FALSE)</f>
        <v>67.777056264131502</v>
      </c>
      <c r="AX23" s="52">
        <f>VLOOKUP($A23,'RevPAR Raw Data'!$B$6:$BE$43,'RevPAR Raw Data'!K$1,FALSE)</f>
        <v>68.4533498663926</v>
      </c>
      <c r="AY23" s="53">
        <f>VLOOKUP($A23,'RevPAR Raw Data'!$B$6:$BE$43,'RevPAR Raw Data'!L$1,FALSE)</f>
        <v>60.387568356115104</v>
      </c>
      <c r="AZ23" s="52">
        <f>VLOOKUP($A23,'RevPAR Raw Data'!$B$6:$BE$43,'RevPAR Raw Data'!N$1,FALSE)</f>
        <v>103.005244699383</v>
      </c>
      <c r="BA23" s="52">
        <f>VLOOKUP($A23,'RevPAR Raw Data'!$B$6:$BE$43,'RevPAR Raw Data'!O$1,FALSE)</f>
        <v>115.98461936022601</v>
      </c>
      <c r="BB23" s="53">
        <f>VLOOKUP($A23,'RevPAR Raw Data'!$B$6:$BE$43,'RevPAR Raw Data'!P$1,FALSE)</f>
        <v>109.494932029804</v>
      </c>
      <c r="BC23" s="54">
        <f>VLOOKUP($A23,'RevPAR Raw Data'!$B$6:$BE$43,'RevPAR Raw Data'!R$1,FALSE)</f>
        <v>74.418243691454904</v>
      </c>
      <c r="BE23" s="47">
        <f>VLOOKUP($A23,'RevPAR Raw Data'!$B$6:$BE$43,'RevPAR Raw Data'!T$1,FALSE)</f>
        <v>-22.205669969649499</v>
      </c>
      <c r="BF23" s="48">
        <f>VLOOKUP($A23,'RevPAR Raw Data'!$B$6:$BE$43,'RevPAR Raw Data'!U$1,FALSE)</f>
        <v>-5.9741472489896896</v>
      </c>
      <c r="BG23" s="48">
        <f>VLOOKUP($A23,'RevPAR Raw Data'!$B$6:$BE$43,'RevPAR Raw Data'!V$1,FALSE)</f>
        <v>1.23429962746109</v>
      </c>
      <c r="BH23" s="48">
        <f>VLOOKUP($A23,'RevPAR Raw Data'!$B$6:$BE$43,'RevPAR Raw Data'!W$1,FALSE)</f>
        <v>5.2323033651828501</v>
      </c>
      <c r="BI23" s="48">
        <f>VLOOKUP($A23,'RevPAR Raw Data'!$B$6:$BE$43,'RevPAR Raw Data'!X$1,FALSE)</f>
        <v>4.0721316841766999</v>
      </c>
      <c r="BJ23" s="49">
        <f>VLOOKUP($A23,'RevPAR Raw Data'!$B$6:$BE$43,'RevPAR Raw Data'!Y$1,FALSE)</f>
        <v>-3.3322379838452099</v>
      </c>
      <c r="BK23" s="48">
        <f>VLOOKUP($A23,'RevPAR Raw Data'!$B$6:$BE$43,'RevPAR Raw Data'!AA$1,FALSE)</f>
        <v>15.630206023157699</v>
      </c>
      <c r="BL23" s="48">
        <f>VLOOKUP($A23,'RevPAR Raw Data'!$B$6:$BE$43,'RevPAR Raw Data'!AB$1,FALSE)</f>
        <v>28.3911893078951</v>
      </c>
      <c r="BM23" s="49">
        <f>VLOOKUP($A23,'RevPAR Raw Data'!$B$6:$BE$43,'RevPAR Raw Data'!AC$1,FALSE)</f>
        <v>22.0553384754269</v>
      </c>
      <c r="BN23" s="50">
        <f>VLOOKUP($A23,'RevPAR Raw Data'!$B$6:$BE$43,'RevPAR Raw Data'!AE$1,FALSE)</f>
        <v>5.93032858302423</v>
      </c>
    </row>
    <row r="24" spans="1:66" x14ac:dyDescent="0.25">
      <c r="A24" s="63" t="s">
        <v>91</v>
      </c>
      <c r="B24" s="47">
        <f>VLOOKUP($A24,'Occupancy Raw Data'!$B$8:$BE$45,'Occupancy Raw Data'!G$3,FALSE)</f>
        <v>53.516766981943199</v>
      </c>
      <c r="C24" s="48">
        <f>VLOOKUP($A24,'Occupancy Raw Data'!$B$8:$BE$45,'Occupancy Raw Data'!H$3,FALSE)</f>
        <v>67.153912295786697</v>
      </c>
      <c r="D24" s="48">
        <f>VLOOKUP($A24,'Occupancy Raw Data'!$B$8:$BE$45,'Occupancy Raw Data'!I$3,FALSE)</f>
        <v>68.770421324161603</v>
      </c>
      <c r="E24" s="48">
        <f>VLOOKUP($A24,'Occupancy Raw Data'!$B$8:$BE$45,'Occupancy Raw Data'!J$3,FALSE)</f>
        <v>68.770421324161603</v>
      </c>
      <c r="F24" s="48">
        <f>VLOOKUP($A24,'Occupancy Raw Data'!$B$8:$BE$45,'Occupancy Raw Data'!K$3,FALSE)</f>
        <v>64.883920894238997</v>
      </c>
      <c r="G24" s="49">
        <f>VLOOKUP($A24,'Occupancy Raw Data'!$B$8:$BE$45,'Occupancy Raw Data'!L$3,FALSE)</f>
        <v>64.619088564058401</v>
      </c>
      <c r="H24" s="48">
        <f>VLOOKUP($A24,'Occupancy Raw Data'!$B$8:$BE$45,'Occupancy Raw Data'!N$3,FALSE)</f>
        <v>71.504729148753199</v>
      </c>
      <c r="I24" s="48">
        <f>VLOOKUP($A24,'Occupancy Raw Data'!$B$8:$BE$45,'Occupancy Raw Data'!O$3,FALSE)</f>
        <v>76.044711951848598</v>
      </c>
      <c r="J24" s="49">
        <f>VLOOKUP($A24,'Occupancy Raw Data'!$B$8:$BE$45,'Occupancy Raw Data'!P$3,FALSE)</f>
        <v>73.774720550300898</v>
      </c>
      <c r="K24" s="50">
        <f>VLOOKUP($A24,'Occupancy Raw Data'!$B$8:$BE$45,'Occupancy Raw Data'!R$3,FALSE)</f>
        <v>67.234983417270598</v>
      </c>
      <c r="M24" s="47">
        <f>VLOOKUP($A24,'Occupancy Raw Data'!$B$8:$BE$45,'Occupancy Raw Data'!T$3,FALSE)</f>
        <v>-9.53488372093023</v>
      </c>
      <c r="N24" s="48">
        <f>VLOOKUP($A24,'Occupancy Raw Data'!$B$8:$BE$45,'Occupancy Raw Data'!U$3,FALSE)</f>
        <v>-2.7639442231075599</v>
      </c>
      <c r="O24" s="48">
        <f>VLOOKUP($A24,'Occupancy Raw Data'!$B$8:$BE$45,'Occupancy Raw Data'!V$3,FALSE)</f>
        <v>-5.5279943302622199</v>
      </c>
      <c r="P24" s="48">
        <f>VLOOKUP($A24,'Occupancy Raw Data'!$B$8:$BE$45,'Occupancy Raw Data'!W$3,FALSE)</f>
        <v>-7.0432357043235703</v>
      </c>
      <c r="Q24" s="48">
        <f>VLOOKUP($A24,'Occupancy Raw Data'!$B$8:$BE$45,'Occupancy Raw Data'!X$3,FALSE)</f>
        <v>-4.9382716049382704</v>
      </c>
      <c r="R24" s="49">
        <f>VLOOKUP($A24,'Occupancy Raw Data'!$B$8:$BE$45,'Occupancy Raw Data'!Y$3,FALSE)</f>
        <v>-5.8717434869739398</v>
      </c>
      <c r="S24" s="48">
        <f>VLOOKUP($A24,'Occupancy Raw Data'!$B$8:$BE$45,'Occupancy Raw Data'!AA$3,FALSE)</f>
        <v>-0.64516129032257996</v>
      </c>
      <c r="T24" s="48">
        <f>VLOOKUP($A24,'Occupancy Raw Data'!$B$8:$BE$45,'Occupancy Raw Data'!AB$3,FALSE)</f>
        <v>4.51429922004254</v>
      </c>
      <c r="U24" s="49">
        <f>VLOOKUP($A24,'Occupancy Raw Data'!$B$8:$BE$45,'Occupancy Raw Data'!AC$3,FALSE)</f>
        <v>1.9486692015209099</v>
      </c>
      <c r="V24" s="50">
        <f>VLOOKUP($A24,'Occupancy Raw Data'!$B$8:$BE$45,'Occupancy Raw Data'!AE$3,FALSE)</f>
        <v>-3.5522977163800298</v>
      </c>
      <c r="X24" s="51">
        <f>VLOOKUP($A24,'ADR Raw Data'!$B$6:$BE$43,'ADR Raw Data'!G$1,FALSE)</f>
        <v>92.216354884318704</v>
      </c>
      <c r="Y24" s="52">
        <f>VLOOKUP($A24,'ADR Raw Data'!$B$6:$BE$43,'ADR Raw Data'!H$1,FALSE)</f>
        <v>97.012475928296993</v>
      </c>
      <c r="Z24" s="52">
        <f>VLOOKUP($A24,'ADR Raw Data'!$B$6:$BE$43,'ADR Raw Data'!I$1,FALSE)</f>
        <v>98.552840785196196</v>
      </c>
      <c r="AA24" s="52">
        <f>VLOOKUP($A24,'ADR Raw Data'!$B$6:$BE$43,'ADR Raw Data'!J$1,FALSE)</f>
        <v>98.673055113778403</v>
      </c>
      <c r="AB24" s="52">
        <f>VLOOKUP($A24,'ADR Raw Data'!$B$6:$BE$43,'ADR Raw Data'!K$1,FALSE)</f>
        <v>95.812228756957296</v>
      </c>
      <c r="AC24" s="53">
        <f>VLOOKUP($A24,'ADR Raw Data'!$B$6:$BE$43,'ADR Raw Data'!L$1,FALSE)</f>
        <v>96.658341052799599</v>
      </c>
      <c r="AD24" s="52">
        <f>VLOOKUP($A24,'ADR Raw Data'!$B$6:$BE$43,'ADR Raw Data'!N$1,FALSE)</f>
        <v>108.70972005772001</v>
      </c>
      <c r="AE24" s="52">
        <f>VLOOKUP($A24,'ADR Raw Data'!$B$6:$BE$43,'ADR Raw Data'!O$1,FALSE)</f>
        <v>111.351070737222</v>
      </c>
      <c r="AF24" s="53">
        <f>VLOOKUP($A24,'ADR Raw Data'!$B$6:$BE$43,'ADR Raw Data'!P$1,FALSE)</f>
        <v>110.07103156177099</v>
      </c>
      <c r="AG24" s="54">
        <f>VLOOKUP($A24,'ADR Raw Data'!$B$6:$BE$43,'ADR Raw Data'!R$1,FALSE)</f>
        <v>100.863284218795</v>
      </c>
      <c r="AI24" s="47">
        <f>VLOOKUP($A24,'ADR Raw Data'!$B$6:$BE$43,'ADR Raw Data'!T$1,FALSE)</f>
        <v>4.4331434616196503</v>
      </c>
      <c r="AJ24" s="48">
        <f>VLOOKUP($A24,'ADR Raw Data'!$B$6:$BE$43,'ADR Raw Data'!U$1,FALSE)</f>
        <v>3.69417224915889</v>
      </c>
      <c r="AK24" s="48">
        <f>VLOOKUP($A24,'ADR Raw Data'!$B$6:$BE$43,'ADR Raw Data'!V$1,FALSE)</f>
        <v>3.4947211528940998</v>
      </c>
      <c r="AL24" s="48">
        <f>VLOOKUP($A24,'ADR Raw Data'!$B$6:$BE$43,'ADR Raw Data'!W$1,FALSE)</f>
        <v>4.1688961168462404</v>
      </c>
      <c r="AM24" s="48">
        <f>VLOOKUP($A24,'ADR Raw Data'!$B$6:$BE$43,'ADR Raw Data'!X$1,FALSE)</f>
        <v>4.0770567458445397</v>
      </c>
      <c r="AN24" s="49">
        <f>VLOOKUP($A24,'ADR Raw Data'!$B$6:$BE$43,'ADR Raw Data'!Y$1,FALSE)</f>
        <v>3.9800301094422901</v>
      </c>
      <c r="AO24" s="48">
        <f>VLOOKUP($A24,'ADR Raw Data'!$B$6:$BE$43,'ADR Raw Data'!AA$1,FALSE)</f>
        <v>9.5960787505263401</v>
      </c>
      <c r="AP24" s="48">
        <f>VLOOKUP($A24,'ADR Raw Data'!$B$6:$BE$43,'ADR Raw Data'!AB$1,FALSE)</f>
        <v>11.668438906861301</v>
      </c>
      <c r="AQ24" s="49">
        <f>VLOOKUP($A24,'ADR Raw Data'!$B$6:$BE$43,'ADR Raw Data'!AC$1,FALSE)</f>
        <v>10.674255568839699</v>
      </c>
      <c r="AR24" s="50">
        <f>VLOOKUP($A24,'ADR Raw Data'!$B$6:$BE$43,'ADR Raw Data'!AE$1,FALSE)</f>
        <v>6.3002005179018203</v>
      </c>
      <c r="AS24" s="40"/>
      <c r="AT24" s="51">
        <f>VLOOKUP($A24,'RevPAR Raw Data'!$B$6:$BE$43,'RevPAR Raw Data'!G$1,FALSE)</f>
        <v>49.351211762682702</v>
      </c>
      <c r="AU24" s="52">
        <f>VLOOKUP($A24,'RevPAR Raw Data'!$B$6:$BE$43,'RevPAR Raw Data'!H$1,FALSE)</f>
        <v>65.147673000859797</v>
      </c>
      <c r="AV24" s="52">
        <f>VLOOKUP($A24,'RevPAR Raw Data'!$B$6:$BE$43,'RevPAR Raw Data'!I$1,FALSE)</f>
        <v>67.775203834909703</v>
      </c>
      <c r="AW24" s="52">
        <f>VLOOKUP($A24,'RevPAR Raw Data'!$B$6:$BE$43,'RevPAR Raw Data'!J$1,FALSE)</f>
        <v>67.857875735167596</v>
      </c>
      <c r="AX24" s="52">
        <f>VLOOKUP($A24,'RevPAR Raw Data'!$B$6:$BE$43,'RevPAR Raw Data'!K$1,FALSE)</f>
        <v>62.166730713671498</v>
      </c>
      <c r="AY24" s="53">
        <f>VLOOKUP($A24,'RevPAR Raw Data'!$B$6:$BE$43,'RevPAR Raw Data'!L$1,FALSE)</f>
        <v>62.459739009458197</v>
      </c>
      <c r="AZ24" s="52">
        <f>VLOOKUP($A24,'RevPAR Raw Data'!$B$6:$BE$43,'RevPAR Raw Data'!N$1,FALSE)</f>
        <v>77.732590885640505</v>
      </c>
      <c r="BA24" s="52">
        <f>VLOOKUP($A24,'RevPAR Raw Data'!$B$6:$BE$43,'RevPAR Raw Data'!O$1,FALSE)</f>
        <v>84.676600997420394</v>
      </c>
      <c r="BB24" s="53">
        <f>VLOOKUP($A24,'RevPAR Raw Data'!$B$6:$BE$43,'RevPAR Raw Data'!P$1,FALSE)</f>
        <v>81.204595941530499</v>
      </c>
      <c r="BC24" s="54">
        <f>VLOOKUP($A24,'RevPAR Raw Data'!$B$6:$BE$43,'RevPAR Raw Data'!R$1,FALSE)</f>
        <v>67.815412418621705</v>
      </c>
      <c r="BE24" s="47">
        <f>VLOOKUP($A24,'RevPAR Raw Data'!$B$6:$BE$43,'RevPAR Raw Data'!T$1,FALSE)</f>
        <v>-5.5244353335580296</v>
      </c>
      <c r="BF24" s="48">
        <f>VLOOKUP($A24,'RevPAR Raw Data'!$B$6:$BE$43,'RevPAR Raw Data'!U$1,FALSE)</f>
        <v>0.82812316557905097</v>
      </c>
      <c r="BG24" s="48">
        <f>VLOOKUP($A24,'RevPAR Raw Data'!$B$6:$BE$43,'RevPAR Raw Data'!V$1,FALSE)</f>
        <v>-2.2264611645585801</v>
      </c>
      <c r="BH24" s="48">
        <f>VLOOKUP($A24,'RevPAR Raw Data'!$B$6:$BE$43,'RevPAR Raw Data'!W$1,FALSE)</f>
        <v>-3.1679647672551998</v>
      </c>
      <c r="BI24" s="48">
        <f>VLOOKUP($A24,'RevPAR Raw Data'!$B$6:$BE$43,'RevPAR Raw Data'!X$1,FALSE)</f>
        <v>-1.0625509946909799</v>
      </c>
      <c r="BJ24" s="49">
        <f>VLOOKUP($A24,'RevPAR Raw Data'!$B$6:$BE$43,'RevPAR Raw Data'!Y$1,FALSE)</f>
        <v>-2.12541053626243</v>
      </c>
      <c r="BK24" s="48">
        <f>VLOOKUP($A24,'RevPAR Raw Data'!$B$6:$BE$43,'RevPAR Raw Data'!AA$1,FALSE)</f>
        <v>8.8890072747164908</v>
      </c>
      <c r="BL24" s="48">
        <f>VLOOKUP($A24,'RevPAR Raw Data'!$B$6:$BE$43,'RevPAR Raw Data'!AB$1,FALSE)</f>
        <v>16.709486373467399</v>
      </c>
      <c r="BM24" s="49">
        <f>VLOOKUP($A24,'RevPAR Raw Data'!$B$6:$BE$43,'RevPAR Raw Data'!AC$1,FALSE)</f>
        <v>12.830930701122201</v>
      </c>
      <c r="BN24" s="50">
        <f>VLOOKUP($A24,'RevPAR Raw Data'!$B$6:$BE$43,'RevPAR Raw Data'!AE$1,FALSE)</f>
        <v>2.5241009223969901</v>
      </c>
    </row>
    <row r="25" spans="1:66" x14ac:dyDescent="0.25">
      <c r="A25" s="63" t="s">
        <v>32</v>
      </c>
      <c r="B25" s="47">
        <f>VLOOKUP($A25,'Occupancy Raw Data'!$B$8:$BE$45,'Occupancy Raw Data'!G$3,FALSE)</f>
        <v>46.682699108784803</v>
      </c>
      <c r="C25" s="48">
        <f>VLOOKUP($A25,'Occupancy Raw Data'!$B$8:$BE$45,'Occupancy Raw Data'!H$3,FALSE)</f>
        <v>57.1650869995756</v>
      </c>
      <c r="D25" s="48">
        <f>VLOOKUP($A25,'Occupancy Raw Data'!$B$8:$BE$45,'Occupancy Raw Data'!I$3,FALSE)</f>
        <v>62.922619889659003</v>
      </c>
      <c r="E25" s="48">
        <f>VLOOKUP($A25,'Occupancy Raw Data'!$B$8:$BE$45,'Occupancy Raw Data'!J$3,FALSE)</f>
        <v>66.770405998019498</v>
      </c>
      <c r="F25" s="48">
        <f>VLOOKUP($A25,'Occupancy Raw Data'!$B$8:$BE$45,'Occupancy Raw Data'!K$3,FALSE)</f>
        <v>66.133823737445098</v>
      </c>
      <c r="G25" s="49">
        <f>VLOOKUP($A25,'Occupancy Raw Data'!$B$8:$BE$45,'Occupancy Raw Data'!L$3,FALSE)</f>
        <v>59.934927146696801</v>
      </c>
      <c r="H25" s="48">
        <f>VLOOKUP($A25,'Occupancy Raw Data'!$B$8:$BE$45,'Occupancy Raw Data'!N$3,FALSE)</f>
        <v>71.778186447870894</v>
      </c>
      <c r="I25" s="48">
        <f>VLOOKUP($A25,'Occupancy Raw Data'!$B$8:$BE$45,'Occupancy Raw Data'!O$3,FALSE)</f>
        <v>78.5401046824161</v>
      </c>
      <c r="J25" s="49">
        <f>VLOOKUP($A25,'Occupancy Raw Data'!$B$8:$BE$45,'Occupancy Raw Data'!P$3,FALSE)</f>
        <v>75.159145565143504</v>
      </c>
      <c r="K25" s="50">
        <f>VLOOKUP($A25,'Occupancy Raw Data'!$B$8:$BE$45,'Occupancy Raw Data'!R$3,FALSE)</f>
        <v>64.284703837681604</v>
      </c>
      <c r="M25" s="47">
        <f>VLOOKUP($A25,'Occupancy Raw Data'!$B$8:$BE$45,'Occupancy Raw Data'!T$3,FALSE)</f>
        <v>-8.4918987842188898</v>
      </c>
      <c r="N25" s="48">
        <f>VLOOKUP($A25,'Occupancy Raw Data'!$B$8:$BE$45,'Occupancy Raw Data'!U$3,FALSE)</f>
        <v>5.6747896184278197</v>
      </c>
      <c r="O25" s="48">
        <f>VLOOKUP($A25,'Occupancy Raw Data'!$B$8:$BE$45,'Occupancy Raw Data'!V$3,FALSE)</f>
        <v>4.2010584918859504</v>
      </c>
      <c r="P25" s="48">
        <f>VLOOKUP($A25,'Occupancy Raw Data'!$B$8:$BE$45,'Occupancy Raw Data'!W$3,FALSE)</f>
        <v>6.8295740369050204</v>
      </c>
      <c r="Q25" s="48">
        <f>VLOOKUP($A25,'Occupancy Raw Data'!$B$8:$BE$45,'Occupancy Raw Data'!X$3,FALSE)</f>
        <v>8.0253170712512691</v>
      </c>
      <c r="R25" s="49">
        <f>VLOOKUP($A25,'Occupancy Raw Data'!$B$8:$BE$45,'Occupancy Raw Data'!Y$3,FALSE)</f>
        <v>3.61535409319703</v>
      </c>
      <c r="S25" s="48">
        <f>VLOOKUP($A25,'Occupancy Raw Data'!$B$8:$BE$45,'Occupancy Raw Data'!AA$3,FALSE)</f>
        <v>3.4100085552384298</v>
      </c>
      <c r="T25" s="48">
        <f>VLOOKUP($A25,'Occupancy Raw Data'!$B$8:$BE$45,'Occupancy Raw Data'!AB$3,FALSE)</f>
        <v>16.311683485130001</v>
      </c>
      <c r="U25" s="49">
        <f>VLOOKUP($A25,'Occupancy Raw Data'!$B$8:$BE$45,'Occupancy Raw Data'!AC$3,FALSE)</f>
        <v>9.7720139264275101</v>
      </c>
      <c r="V25" s="50">
        <f>VLOOKUP($A25,'Occupancy Raw Data'!$B$8:$BE$45,'Occupancy Raw Data'!AE$3,FALSE)</f>
        <v>5.59367886919844</v>
      </c>
      <c r="X25" s="51">
        <f>VLOOKUP($A25,'ADR Raw Data'!$B$6:$BE$43,'ADR Raw Data'!G$1,FALSE)</f>
        <v>78.722611909090901</v>
      </c>
      <c r="Y25" s="52">
        <f>VLOOKUP($A25,'ADR Raw Data'!$B$6:$BE$43,'ADR Raw Data'!H$1,FALSE)</f>
        <v>83.789268992823494</v>
      </c>
      <c r="Z25" s="52">
        <f>VLOOKUP($A25,'ADR Raw Data'!$B$6:$BE$43,'ADR Raw Data'!I$1,FALSE)</f>
        <v>87.113200921762498</v>
      </c>
      <c r="AA25" s="52">
        <f>VLOOKUP($A25,'ADR Raw Data'!$B$6:$BE$43,'ADR Raw Data'!J$1,FALSE)</f>
        <v>93.996361186440595</v>
      </c>
      <c r="AB25" s="52">
        <f>VLOOKUP($A25,'ADR Raw Data'!$B$6:$BE$43,'ADR Raw Data'!K$1,FALSE)</f>
        <v>93.836644213903696</v>
      </c>
      <c r="AC25" s="53">
        <f>VLOOKUP($A25,'ADR Raw Data'!$B$6:$BE$43,'ADR Raw Data'!L$1,FALSE)</f>
        <v>88.189468915218995</v>
      </c>
      <c r="AD25" s="52">
        <f>VLOOKUP($A25,'ADR Raw Data'!$B$6:$BE$43,'ADR Raw Data'!N$1,FALSE)</f>
        <v>107.117023275522</v>
      </c>
      <c r="AE25" s="52">
        <f>VLOOKUP($A25,'ADR Raw Data'!$B$6:$BE$43,'ADR Raw Data'!O$1,FALSE)</f>
        <v>111.589865796109</v>
      </c>
      <c r="AF25" s="53">
        <f>VLOOKUP($A25,'ADR Raw Data'!$B$6:$BE$43,'ADR Raw Data'!P$1,FALSE)</f>
        <v>109.454047713156</v>
      </c>
      <c r="AG25" s="54">
        <f>VLOOKUP($A25,'ADR Raw Data'!$B$6:$BE$43,'ADR Raw Data'!R$1,FALSE)</f>
        <v>95.292814225086403</v>
      </c>
      <c r="AI25" s="47">
        <f>VLOOKUP($A25,'ADR Raw Data'!$B$6:$BE$43,'ADR Raw Data'!T$1,FALSE)</f>
        <v>-2.8648790332577101</v>
      </c>
      <c r="AJ25" s="48">
        <f>VLOOKUP($A25,'ADR Raw Data'!$B$6:$BE$43,'ADR Raw Data'!U$1,FALSE)</f>
        <v>0.98626498822606901</v>
      </c>
      <c r="AK25" s="48">
        <f>VLOOKUP($A25,'ADR Raw Data'!$B$6:$BE$43,'ADR Raw Data'!V$1,FALSE)</f>
        <v>-1.01624396034329</v>
      </c>
      <c r="AL25" s="48">
        <f>VLOOKUP($A25,'ADR Raw Data'!$B$6:$BE$43,'ADR Raw Data'!W$1,FALSE)</f>
        <v>8.4529994721469794</v>
      </c>
      <c r="AM25" s="48">
        <f>VLOOKUP($A25,'ADR Raw Data'!$B$6:$BE$43,'ADR Raw Data'!X$1,FALSE)</f>
        <v>9.0207875549893792</v>
      </c>
      <c r="AN25" s="49">
        <f>VLOOKUP($A25,'ADR Raw Data'!$B$6:$BE$43,'ADR Raw Data'!Y$1,FALSE)</f>
        <v>3.58339298939172</v>
      </c>
      <c r="AO25" s="48">
        <f>VLOOKUP($A25,'ADR Raw Data'!$B$6:$BE$43,'ADR Raw Data'!AA$1,FALSE)</f>
        <v>4.0211420967271101</v>
      </c>
      <c r="AP25" s="48">
        <f>VLOOKUP($A25,'ADR Raw Data'!$B$6:$BE$43,'ADR Raw Data'!AB$1,FALSE)</f>
        <v>9.4655388820962791</v>
      </c>
      <c r="AQ25" s="49">
        <f>VLOOKUP($A25,'ADR Raw Data'!$B$6:$BE$43,'ADR Raw Data'!AC$1,FALSE)</f>
        <v>6.8203390842847504</v>
      </c>
      <c r="AR25" s="50">
        <f>VLOOKUP($A25,'ADR Raw Data'!$B$6:$BE$43,'ADR Raw Data'!AE$1,FALSE)</f>
        <v>5.05645016500059</v>
      </c>
      <c r="AS25" s="40"/>
      <c r="AT25" s="51">
        <f>VLOOKUP($A25,'RevPAR Raw Data'!$B$6:$BE$43,'RevPAR Raw Data'!G$1,FALSE)</f>
        <v>36.749840048097298</v>
      </c>
      <c r="AU25" s="52">
        <f>VLOOKUP($A25,'RevPAR Raw Data'!$B$6:$BE$43,'RevPAR Raw Data'!H$1,FALSE)</f>
        <v>47.898208516056002</v>
      </c>
      <c r="AV25" s="52">
        <f>VLOOKUP($A25,'RevPAR Raw Data'!$B$6:$BE$43,'RevPAR Raw Data'!I$1,FALSE)</f>
        <v>54.813908289715599</v>
      </c>
      <c r="AW25" s="52">
        <f>VLOOKUP($A25,'RevPAR Raw Data'!$B$6:$BE$43,'RevPAR Raw Data'!J$1,FALSE)</f>
        <v>62.7617519875512</v>
      </c>
      <c r="AX25" s="52">
        <f>VLOOKUP($A25,'RevPAR Raw Data'!$B$6:$BE$43,'RevPAR Raw Data'!K$1,FALSE)</f>
        <v>62.057760885556597</v>
      </c>
      <c r="AY25" s="53">
        <f>VLOOKUP($A25,'RevPAR Raw Data'!$B$6:$BE$43,'RevPAR Raw Data'!L$1,FALSE)</f>
        <v>52.856293945395301</v>
      </c>
      <c r="AZ25" s="52">
        <f>VLOOKUP($A25,'RevPAR Raw Data'!$B$6:$BE$43,'RevPAR Raw Data'!N$1,FALSE)</f>
        <v>76.886656684113703</v>
      </c>
      <c r="BA25" s="52">
        <f>VLOOKUP($A25,'RevPAR Raw Data'!$B$6:$BE$43,'RevPAR Raw Data'!O$1,FALSE)</f>
        <v>87.642797411232095</v>
      </c>
      <c r="BB25" s="53">
        <f>VLOOKUP($A25,'RevPAR Raw Data'!$B$6:$BE$43,'RevPAR Raw Data'!P$1,FALSE)</f>
        <v>82.264727047672906</v>
      </c>
      <c r="BC25" s="54">
        <f>VLOOKUP($A25,'RevPAR Raw Data'!$B$6:$BE$43,'RevPAR Raw Data'!R$1,FALSE)</f>
        <v>61.258703403188903</v>
      </c>
      <c r="BE25" s="47">
        <f>VLOOKUP($A25,'RevPAR Raw Data'!$B$6:$BE$43,'RevPAR Raw Data'!T$1,FALSE)</f>
        <v>-11.113495189682</v>
      </c>
      <c r="BF25" s="48">
        <f>VLOOKUP($A25,'RevPAR Raw Data'!$B$6:$BE$43,'RevPAR Raw Data'!U$1,FALSE)</f>
        <v>6.7170230698159301</v>
      </c>
      <c r="BG25" s="48">
        <f>VLOOKUP($A25,'RevPAR Raw Data'!$B$6:$BE$43,'RevPAR Raw Data'!V$1,FALSE)</f>
        <v>3.1421215283483801</v>
      </c>
      <c r="BH25" s="48">
        <f>VLOOKUP($A25,'RevPAR Raw Data'!$B$6:$BE$43,'RevPAR Raw Data'!W$1,FALSE)</f>
        <v>15.859877366341401</v>
      </c>
      <c r="BI25" s="48">
        <f>VLOOKUP($A25,'RevPAR Raw Data'!$B$6:$BE$43,'RevPAR Raw Data'!X$1,FALSE)</f>
        <v>17.770051429852501</v>
      </c>
      <c r="BJ25" s="49">
        <f>VLOOKUP($A25,'RevPAR Raw Data'!$B$6:$BE$43,'RevPAR Raw Data'!Y$1,FALSE)</f>
        <v>7.32829942770607</v>
      </c>
      <c r="BK25" s="48">
        <f>VLOOKUP($A25,'RevPAR Raw Data'!$B$6:$BE$43,'RevPAR Raw Data'!AA$1,FALSE)</f>
        <v>7.5682719414822399</v>
      </c>
      <c r="BL25" s="48">
        <f>VLOOKUP($A25,'RevPAR Raw Data'!$B$6:$BE$43,'RevPAR Raw Data'!AB$1,FALSE)</f>
        <v>27.321211109835801</v>
      </c>
      <c r="BM25" s="49">
        <f>VLOOKUP($A25,'RevPAR Raw Data'!$B$6:$BE$43,'RevPAR Raw Data'!AC$1,FALSE)</f>
        <v>17.258837495858099</v>
      </c>
      <c r="BN25" s="50">
        <f>VLOOKUP($A25,'RevPAR Raw Data'!$B$6:$BE$43,'RevPAR Raw Data'!AE$1,FALSE)</f>
        <v>10.9329706186102</v>
      </c>
    </row>
    <row r="26" spans="1:66" x14ac:dyDescent="0.25">
      <c r="A26" s="63" t="s">
        <v>92</v>
      </c>
      <c r="B26" s="47">
        <f>VLOOKUP($A26,'Occupancy Raw Data'!$B$8:$BE$45,'Occupancy Raw Data'!G$3,FALSE)</f>
        <v>50.879062333510902</v>
      </c>
      <c r="C26" s="48">
        <f>VLOOKUP($A26,'Occupancy Raw Data'!$B$8:$BE$45,'Occupancy Raw Data'!H$3,FALSE)</f>
        <v>60.788492274906702</v>
      </c>
      <c r="D26" s="48">
        <f>VLOOKUP($A26,'Occupancy Raw Data'!$B$8:$BE$45,'Occupancy Raw Data'!I$3,FALSE)</f>
        <v>68.051855798259595</v>
      </c>
      <c r="E26" s="48">
        <f>VLOOKUP($A26,'Occupancy Raw Data'!$B$8:$BE$45,'Occupancy Raw Data'!J$3,FALSE)</f>
        <v>71.230687266915197</v>
      </c>
      <c r="F26" s="48">
        <f>VLOOKUP($A26,'Occupancy Raw Data'!$B$8:$BE$45,'Occupancy Raw Data'!K$3,FALSE)</f>
        <v>67.643402592789897</v>
      </c>
      <c r="G26" s="49">
        <f>VLOOKUP($A26,'Occupancy Raw Data'!$B$8:$BE$45,'Occupancy Raw Data'!L$3,FALSE)</f>
        <v>63.7187000532765</v>
      </c>
      <c r="H26" s="48">
        <f>VLOOKUP($A26,'Occupancy Raw Data'!$B$8:$BE$45,'Occupancy Raw Data'!N$3,FALSE)</f>
        <v>72.100870182915997</v>
      </c>
      <c r="I26" s="48">
        <f>VLOOKUP($A26,'Occupancy Raw Data'!$B$8:$BE$45,'Occupancy Raw Data'!O$3,FALSE)</f>
        <v>70.360504350914496</v>
      </c>
      <c r="J26" s="49">
        <f>VLOOKUP($A26,'Occupancy Raw Data'!$B$8:$BE$45,'Occupancy Raw Data'!P$3,FALSE)</f>
        <v>71.230687266915197</v>
      </c>
      <c r="K26" s="50">
        <f>VLOOKUP($A26,'Occupancy Raw Data'!$B$8:$BE$45,'Occupancy Raw Data'!R$3,FALSE)</f>
        <v>65.864982114316106</v>
      </c>
      <c r="M26" s="47">
        <f>VLOOKUP($A26,'Occupancy Raw Data'!$B$8:$BE$45,'Occupancy Raw Data'!T$3,FALSE)</f>
        <v>-8.8470199377590806</v>
      </c>
      <c r="N26" s="48">
        <f>VLOOKUP($A26,'Occupancy Raw Data'!$B$8:$BE$45,'Occupancy Raw Data'!U$3,FALSE)</f>
        <v>2.91178846897337</v>
      </c>
      <c r="O26" s="48">
        <f>VLOOKUP($A26,'Occupancy Raw Data'!$B$8:$BE$45,'Occupancy Raw Data'!V$3,FALSE)</f>
        <v>21.194071828512399</v>
      </c>
      <c r="P26" s="48">
        <f>VLOOKUP($A26,'Occupancy Raw Data'!$B$8:$BE$45,'Occupancy Raw Data'!W$3,FALSE)</f>
        <v>20.9497494923151</v>
      </c>
      <c r="Q26" s="48">
        <f>VLOOKUP($A26,'Occupancy Raw Data'!$B$8:$BE$45,'Occupancy Raw Data'!X$3,FALSE)</f>
        <v>1.6616378111396199</v>
      </c>
      <c r="R26" s="49">
        <f>VLOOKUP($A26,'Occupancy Raw Data'!$B$8:$BE$45,'Occupancy Raw Data'!Y$3,FALSE)</f>
        <v>7.4632175301272401</v>
      </c>
      <c r="S26" s="48">
        <f>VLOOKUP($A26,'Occupancy Raw Data'!$B$8:$BE$45,'Occupancy Raw Data'!AA$3,FALSE)</f>
        <v>-1.3100910895376301</v>
      </c>
      <c r="T26" s="48">
        <f>VLOOKUP($A26,'Occupancy Raw Data'!$B$8:$BE$45,'Occupancy Raw Data'!AB$3,FALSE)</f>
        <v>2.94452809377833</v>
      </c>
      <c r="U26" s="49">
        <f>VLOOKUP($A26,'Occupancy Raw Data'!$B$8:$BE$45,'Occupancy Raw Data'!AC$3,FALSE)</f>
        <v>0.74636106108575695</v>
      </c>
      <c r="V26" s="50">
        <f>VLOOKUP($A26,'Occupancy Raw Data'!$B$8:$BE$45,'Occupancy Raw Data'!AE$3,FALSE)</f>
        <v>5.2940894085174603</v>
      </c>
      <c r="X26" s="51">
        <f>VLOOKUP($A26,'ADR Raw Data'!$B$6:$BE$43,'ADR Raw Data'!G$1,FALSE)</f>
        <v>104.437805549738</v>
      </c>
      <c r="Y26" s="52">
        <f>VLOOKUP($A26,'ADR Raw Data'!$B$6:$BE$43,'ADR Raw Data'!H$1,FALSE)</f>
        <v>110.96063736488399</v>
      </c>
      <c r="Z26" s="52">
        <f>VLOOKUP($A26,'ADR Raw Data'!$B$6:$BE$43,'ADR Raw Data'!I$1,FALSE)</f>
        <v>121.838338126304</v>
      </c>
      <c r="AA26" s="52">
        <f>VLOOKUP($A26,'ADR Raw Data'!$B$6:$BE$43,'ADR Raw Data'!J$1,FALSE)</f>
        <v>123.223296908501</v>
      </c>
      <c r="AB26" s="52">
        <f>VLOOKUP($A26,'ADR Raw Data'!$B$6:$BE$43,'ADR Raw Data'!K$1,FALSE)</f>
        <v>122.44887920714</v>
      </c>
      <c r="AC26" s="53">
        <f>VLOOKUP($A26,'ADR Raw Data'!$B$6:$BE$43,'ADR Raw Data'!L$1,FALSE)</f>
        <v>117.423272636566</v>
      </c>
      <c r="AD26" s="52">
        <f>VLOOKUP($A26,'ADR Raw Data'!$B$6:$BE$43,'ADR Raw Data'!N$1,FALSE)</f>
        <v>135.597213029556</v>
      </c>
      <c r="AE26" s="52">
        <f>VLOOKUP($A26,'ADR Raw Data'!$B$6:$BE$43,'ADR Raw Data'!O$1,FALSE)</f>
        <v>128.04128846542099</v>
      </c>
      <c r="AF26" s="53">
        <f>VLOOKUP($A26,'ADR Raw Data'!$B$6:$BE$43,'ADR Raw Data'!P$1,FALSE)</f>
        <v>131.86540386437201</v>
      </c>
      <c r="AG26" s="54">
        <f>VLOOKUP($A26,'ADR Raw Data'!$B$6:$BE$43,'ADR Raw Data'!R$1,FALSE)</f>
        <v>121.885747665819</v>
      </c>
      <c r="AI26" s="47">
        <f>VLOOKUP($A26,'ADR Raw Data'!$B$6:$BE$43,'ADR Raw Data'!T$1,FALSE)</f>
        <v>-6.3575903212483302</v>
      </c>
      <c r="AJ26" s="48">
        <f>VLOOKUP($A26,'ADR Raw Data'!$B$6:$BE$43,'ADR Raw Data'!U$1,FALSE)</f>
        <v>-3.6895364181769401</v>
      </c>
      <c r="AK26" s="48">
        <f>VLOOKUP($A26,'ADR Raw Data'!$B$6:$BE$43,'ADR Raw Data'!V$1,FALSE)</f>
        <v>11.6301114164952</v>
      </c>
      <c r="AL26" s="48">
        <f>VLOOKUP($A26,'ADR Raw Data'!$B$6:$BE$43,'ADR Raw Data'!W$1,FALSE)</f>
        <v>12.228173447310599</v>
      </c>
      <c r="AM26" s="48">
        <f>VLOOKUP($A26,'ADR Raw Data'!$B$6:$BE$43,'ADR Raw Data'!X$1,FALSE)</f>
        <v>7.6871172308615598</v>
      </c>
      <c r="AN26" s="49">
        <f>VLOOKUP($A26,'ADR Raw Data'!$B$6:$BE$43,'ADR Raw Data'!Y$1,FALSE)</f>
        <v>4.8834312461938598</v>
      </c>
      <c r="AO26" s="48">
        <f>VLOOKUP($A26,'ADR Raw Data'!$B$6:$BE$43,'ADR Raw Data'!AA$1,FALSE)</f>
        <v>1.0840608367373601</v>
      </c>
      <c r="AP26" s="48">
        <f>VLOOKUP($A26,'ADR Raw Data'!$B$6:$BE$43,'ADR Raw Data'!AB$1,FALSE)</f>
        <v>1.8970517352218399</v>
      </c>
      <c r="AQ26" s="49">
        <f>VLOOKUP($A26,'ADR Raw Data'!$B$6:$BE$43,'ADR Raw Data'!AC$1,FALSE)</f>
        <v>1.4024922687664101</v>
      </c>
      <c r="AR26" s="50">
        <f>VLOOKUP($A26,'ADR Raw Data'!$B$6:$BE$43,'ADR Raw Data'!AE$1,FALSE)</f>
        <v>3.4714446652051301</v>
      </c>
      <c r="AS26" s="40"/>
      <c r="AT26" s="51">
        <f>VLOOKUP($A26,'RevPAR Raw Data'!$B$6:$BE$43,'RevPAR Raw Data'!G$1,FALSE)</f>
        <v>53.136976185402197</v>
      </c>
      <c r="AU26" s="52">
        <f>VLOOKUP($A26,'RevPAR Raw Data'!$B$6:$BE$43,'RevPAR Raw Data'!H$1,FALSE)</f>
        <v>67.451298472740106</v>
      </c>
      <c r="AV26" s="52">
        <f>VLOOKUP($A26,'RevPAR Raw Data'!$B$6:$BE$43,'RevPAR Raw Data'!I$1,FALSE)</f>
        <v>82.913250168708899</v>
      </c>
      <c r="AW26" s="52">
        <f>VLOOKUP($A26,'RevPAR Raw Data'!$B$6:$BE$43,'RevPAR Raw Data'!J$1,FALSE)</f>
        <v>87.772801260877202</v>
      </c>
      <c r="AX26" s="52">
        <f>VLOOKUP($A26,'RevPAR Raw Data'!$B$6:$BE$43,'RevPAR Raw Data'!K$1,FALSE)</f>
        <v>82.828588332445307</v>
      </c>
      <c r="AY26" s="53">
        <f>VLOOKUP($A26,'RevPAR Raw Data'!$B$6:$BE$43,'RevPAR Raw Data'!L$1,FALSE)</f>
        <v>74.820582884034806</v>
      </c>
      <c r="AZ26" s="52">
        <f>VLOOKUP($A26,'RevPAR Raw Data'!$B$6:$BE$43,'RevPAR Raw Data'!N$1,FALSE)</f>
        <v>97.7667705380927</v>
      </c>
      <c r="BA26" s="52">
        <f>VLOOKUP($A26,'RevPAR Raw Data'!$B$6:$BE$43,'RevPAR Raw Data'!O$1,FALSE)</f>
        <v>90.090496341679895</v>
      </c>
      <c r="BB26" s="53">
        <f>VLOOKUP($A26,'RevPAR Raw Data'!$B$6:$BE$43,'RevPAR Raw Data'!P$1,FALSE)</f>
        <v>93.928633439886298</v>
      </c>
      <c r="BC26" s="54">
        <f>VLOOKUP($A26,'RevPAR Raw Data'!$B$6:$BE$43,'RevPAR Raw Data'!R$1,FALSE)</f>
        <v>80.280025899992296</v>
      </c>
      <c r="BE26" s="47">
        <f>VLOOKUP($A26,'RevPAR Raw Data'!$B$6:$BE$43,'RevPAR Raw Data'!T$1,FALSE)</f>
        <v>-14.6421529757255</v>
      </c>
      <c r="BF26" s="48">
        <f>VLOOKUP($A26,'RevPAR Raw Data'!$B$6:$BE$43,'RevPAR Raw Data'!U$1,FALSE)</f>
        <v>-0.88517944518661795</v>
      </c>
      <c r="BG26" s="48">
        <f>VLOOKUP($A26,'RevPAR Raw Data'!$B$6:$BE$43,'RevPAR Raw Data'!V$1,FALSE)</f>
        <v>35.289077412355702</v>
      </c>
      <c r="BH26" s="48">
        <f>VLOOKUP($A26,'RevPAR Raw Data'!$B$6:$BE$43,'RevPAR Raw Data'!W$1,FALSE)</f>
        <v>35.739694644323102</v>
      </c>
      <c r="BI26" s="48">
        <f>VLOOKUP($A26,'RevPAR Raw Data'!$B$6:$BE$43,'RevPAR Raw Data'!X$1,FALSE)</f>
        <v>9.4764870884958103</v>
      </c>
      <c r="BJ26" s="49">
        <f>VLOOKUP($A26,'RevPAR Raw Data'!$B$6:$BE$43,'RevPAR Raw Data'!Y$1,FALSE)</f>
        <v>12.7111098731587</v>
      </c>
      <c r="BK26" s="48">
        <f>VLOOKUP($A26,'RevPAR Raw Data'!$B$6:$BE$43,'RevPAR Raw Data'!AA$1,FALSE)</f>
        <v>-0.24023243722752999</v>
      </c>
      <c r="BL26" s="48">
        <f>VLOOKUP($A26,'RevPAR Raw Data'!$B$6:$BE$43,'RevPAR Raw Data'!AB$1,FALSE)</f>
        <v>4.8974390502973</v>
      </c>
      <c r="BM26" s="49">
        <f>VLOOKUP($A26,'RevPAR Raw Data'!$B$6:$BE$43,'RevPAR Raw Data'!AC$1,FALSE)</f>
        <v>2.1593209860309801</v>
      </c>
      <c r="BN26" s="50">
        <f>VLOOKUP($A26,'RevPAR Raw Data'!$B$6:$BE$43,'RevPAR Raw Data'!AE$1,FALSE)</f>
        <v>8.9493154580657706</v>
      </c>
    </row>
    <row r="27" spans="1:66" x14ac:dyDescent="0.25">
      <c r="A27" s="63" t="s">
        <v>93</v>
      </c>
      <c r="B27" s="47">
        <f>VLOOKUP($A27,'Occupancy Raw Data'!$B$8:$BE$45,'Occupancy Raw Data'!G$3,FALSE)</f>
        <v>42.083822953388101</v>
      </c>
      <c r="C27" s="48">
        <f>VLOOKUP($A27,'Occupancy Raw Data'!$B$8:$BE$45,'Occupancy Raw Data'!H$3,FALSE)</f>
        <v>45.342734038386197</v>
      </c>
      <c r="D27" s="48">
        <f>VLOOKUP($A27,'Occupancy Raw Data'!$B$8:$BE$45,'Occupancy Raw Data'!I$3,FALSE)</f>
        <v>50.528789659224401</v>
      </c>
      <c r="E27" s="48">
        <f>VLOOKUP($A27,'Occupancy Raw Data'!$B$8:$BE$45,'Occupancy Raw Data'!J$3,FALSE)</f>
        <v>53.521347434390897</v>
      </c>
      <c r="F27" s="48">
        <f>VLOOKUP($A27,'Occupancy Raw Data'!$B$8:$BE$45,'Occupancy Raw Data'!K$3,FALSE)</f>
        <v>52.510771641206397</v>
      </c>
      <c r="G27" s="49">
        <f>VLOOKUP($A27,'Occupancy Raw Data'!$B$8:$BE$45,'Occupancy Raw Data'!L$3,FALSE)</f>
        <v>48.797493145319201</v>
      </c>
      <c r="H27" s="48">
        <f>VLOOKUP($A27,'Occupancy Raw Data'!$B$8:$BE$45,'Occupancy Raw Data'!N$3,FALSE)</f>
        <v>67.826086956521706</v>
      </c>
      <c r="I27" s="48">
        <f>VLOOKUP($A27,'Occupancy Raw Data'!$B$8:$BE$45,'Occupancy Raw Data'!O$3,FALSE)</f>
        <v>77.297297297297206</v>
      </c>
      <c r="J27" s="49">
        <f>VLOOKUP($A27,'Occupancy Raw Data'!$B$8:$BE$45,'Occupancy Raw Data'!P$3,FALSE)</f>
        <v>72.561692126909506</v>
      </c>
      <c r="K27" s="50">
        <f>VLOOKUP($A27,'Occupancy Raw Data'!$B$8:$BE$45,'Occupancy Raw Data'!R$3,FALSE)</f>
        <v>55.587264282916401</v>
      </c>
      <c r="M27" s="47">
        <f>VLOOKUP($A27,'Occupancy Raw Data'!$B$8:$BE$45,'Occupancy Raw Data'!T$3,FALSE)</f>
        <v>-20.814317667122602</v>
      </c>
      <c r="N27" s="48">
        <f>VLOOKUP($A27,'Occupancy Raw Data'!$B$8:$BE$45,'Occupancy Raw Data'!U$3,FALSE)</f>
        <v>-16.190464418749102</v>
      </c>
      <c r="O27" s="48">
        <f>VLOOKUP($A27,'Occupancy Raw Data'!$B$8:$BE$45,'Occupancy Raw Data'!V$3,FALSE)</f>
        <v>-11.7368153018766</v>
      </c>
      <c r="P27" s="48">
        <f>VLOOKUP($A27,'Occupancy Raw Data'!$B$8:$BE$45,'Occupancy Raw Data'!W$3,FALSE)</f>
        <v>-10.3109817563028</v>
      </c>
      <c r="Q27" s="48">
        <f>VLOOKUP($A27,'Occupancy Raw Data'!$B$8:$BE$45,'Occupancy Raw Data'!X$3,FALSE)</f>
        <v>-11.429638340948699</v>
      </c>
      <c r="R27" s="49">
        <f>VLOOKUP($A27,'Occupancy Raw Data'!$B$8:$BE$45,'Occupancy Raw Data'!Y$3,FALSE)</f>
        <v>-13.9243951601122</v>
      </c>
      <c r="S27" s="48">
        <f>VLOOKUP($A27,'Occupancy Raw Data'!$B$8:$BE$45,'Occupancy Raw Data'!AA$3,FALSE)</f>
        <v>0.437225207620908</v>
      </c>
      <c r="T27" s="48">
        <f>VLOOKUP($A27,'Occupancy Raw Data'!$B$8:$BE$45,'Occupancy Raw Data'!AB$3,FALSE)</f>
        <v>12.9420724570279</v>
      </c>
      <c r="U27" s="49">
        <f>VLOOKUP($A27,'Occupancy Raw Data'!$B$8:$BE$45,'Occupancy Raw Data'!AC$3,FALSE)</f>
        <v>6.73144553736664</v>
      </c>
      <c r="V27" s="50">
        <f>VLOOKUP($A27,'Occupancy Raw Data'!$B$8:$BE$45,'Occupancy Raw Data'!AE$3,FALSE)</f>
        <v>-7.2281597642141202</v>
      </c>
      <c r="X27" s="51">
        <f>VLOOKUP($A27,'ADR Raw Data'!$B$6:$BE$43,'ADR Raw Data'!G$1,FALSE)</f>
        <v>122.548349962769</v>
      </c>
      <c r="Y27" s="52">
        <f>VLOOKUP($A27,'ADR Raw Data'!$B$6:$BE$43,'ADR Raw Data'!H$1,FALSE)</f>
        <v>120.93545989979199</v>
      </c>
      <c r="Z27" s="52">
        <f>VLOOKUP($A27,'ADR Raw Data'!$B$6:$BE$43,'ADR Raw Data'!I$1,FALSE)</f>
        <v>122.868757069767</v>
      </c>
      <c r="AA27" s="52">
        <f>VLOOKUP($A27,'ADR Raw Data'!$B$6:$BE$43,'ADR Raw Data'!J$1,FALSE)</f>
        <v>126.45307138466001</v>
      </c>
      <c r="AB27" s="52">
        <f>VLOOKUP($A27,'ADR Raw Data'!$B$6:$BE$43,'ADR Raw Data'!K$1,FALSE)</f>
        <v>128.82999330150599</v>
      </c>
      <c r="AC27" s="53">
        <f>VLOOKUP($A27,'ADR Raw Data'!$B$6:$BE$43,'ADR Raw Data'!L$1,FALSE)</f>
        <v>124.523438426713</v>
      </c>
      <c r="AD27" s="52">
        <f>VLOOKUP($A27,'ADR Raw Data'!$B$6:$BE$43,'ADR Raw Data'!N$1,FALSE)</f>
        <v>153.58818049203001</v>
      </c>
      <c r="AE27" s="52">
        <f>VLOOKUP($A27,'ADR Raw Data'!$B$6:$BE$43,'ADR Raw Data'!O$1,FALSE)</f>
        <v>161.045393827911</v>
      </c>
      <c r="AF27" s="53">
        <f>VLOOKUP($A27,'ADR Raw Data'!$B$6:$BE$43,'ADR Raw Data'!P$1,FALSE)</f>
        <v>157.560127805668</v>
      </c>
      <c r="AG27" s="54">
        <f>VLOOKUP($A27,'ADR Raw Data'!$B$6:$BE$43,'ADR Raw Data'!R$1,FALSE)</f>
        <v>136.844853178981</v>
      </c>
      <c r="AI27" s="47">
        <f>VLOOKUP($A27,'ADR Raw Data'!$B$6:$BE$43,'ADR Raw Data'!T$1,FALSE)</f>
        <v>1.97194463330433</v>
      </c>
      <c r="AJ27" s="48">
        <f>VLOOKUP($A27,'ADR Raw Data'!$B$6:$BE$43,'ADR Raw Data'!U$1,FALSE)</f>
        <v>3.1087210825539402</v>
      </c>
      <c r="AK27" s="48">
        <f>VLOOKUP($A27,'ADR Raw Data'!$B$6:$BE$43,'ADR Raw Data'!V$1,FALSE)</f>
        <v>3.4586823780945699</v>
      </c>
      <c r="AL27" s="48">
        <f>VLOOKUP($A27,'ADR Raw Data'!$B$6:$BE$43,'ADR Raw Data'!W$1,FALSE)</f>
        <v>5.1751641972929896</v>
      </c>
      <c r="AM27" s="48">
        <f>VLOOKUP($A27,'ADR Raw Data'!$B$6:$BE$43,'ADR Raw Data'!X$1,FALSE)</f>
        <v>8.5940758543387208</v>
      </c>
      <c r="AN27" s="49">
        <f>VLOOKUP($A27,'ADR Raw Data'!$B$6:$BE$43,'ADR Raw Data'!Y$1,FALSE)</f>
        <v>4.6161482587661302</v>
      </c>
      <c r="AO27" s="48">
        <f>VLOOKUP($A27,'ADR Raw Data'!$B$6:$BE$43,'ADR Raw Data'!AA$1,FALSE)</f>
        <v>10.934113623660901</v>
      </c>
      <c r="AP27" s="48">
        <f>VLOOKUP($A27,'ADR Raw Data'!$B$6:$BE$43,'ADR Raw Data'!AB$1,FALSE)</f>
        <v>15.9467444604202</v>
      </c>
      <c r="AQ27" s="49">
        <f>VLOOKUP($A27,'ADR Raw Data'!$B$6:$BE$43,'ADR Raw Data'!AC$1,FALSE)</f>
        <v>13.6187167212464</v>
      </c>
      <c r="AR27" s="50">
        <f>VLOOKUP($A27,'ADR Raw Data'!$B$6:$BE$43,'ADR Raw Data'!AE$1,FALSE)</f>
        <v>9.1287574373154605</v>
      </c>
      <c r="AS27" s="40"/>
      <c r="AT27" s="51">
        <f>VLOOKUP($A27,'RevPAR Raw Data'!$B$6:$BE$43,'RevPAR Raw Data'!G$1,FALSE)</f>
        <v>51.573030630630598</v>
      </c>
      <c r="AU27" s="52">
        <f>VLOOKUP($A27,'RevPAR Raw Data'!$B$6:$BE$43,'RevPAR Raw Data'!H$1,FALSE)</f>
        <v>54.835443940462198</v>
      </c>
      <c r="AV27" s="52">
        <f>VLOOKUP($A27,'RevPAR Raw Data'!$B$6:$BE$43,'RevPAR Raw Data'!I$1,FALSE)</f>
        <v>62.084095816686201</v>
      </c>
      <c r="AW27" s="52">
        <f>VLOOKUP($A27,'RevPAR Raw Data'!$B$6:$BE$43,'RevPAR Raw Data'!J$1,FALSE)</f>
        <v>67.679387677242403</v>
      </c>
      <c r="AX27" s="52">
        <f>VLOOKUP($A27,'RevPAR Raw Data'!$B$6:$BE$43,'RevPAR Raw Data'!K$1,FALSE)</f>
        <v>67.649623587935693</v>
      </c>
      <c r="AY27" s="53">
        <f>VLOOKUP($A27,'RevPAR Raw Data'!$B$6:$BE$43,'RevPAR Raw Data'!L$1,FALSE)</f>
        <v>60.764316330591399</v>
      </c>
      <c r="AZ27" s="52">
        <f>VLOOKUP($A27,'RevPAR Raw Data'!$B$6:$BE$43,'RevPAR Raw Data'!N$1,FALSE)</f>
        <v>104.172852855464</v>
      </c>
      <c r="BA27" s="52">
        <f>VLOOKUP($A27,'RevPAR Raw Data'!$B$6:$BE$43,'RevPAR Raw Data'!O$1,FALSE)</f>
        <v>124.48373685076299</v>
      </c>
      <c r="BB27" s="53">
        <f>VLOOKUP($A27,'RevPAR Raw Data'!$B$6:$BE$43,'RevPAR Raw Data'!P$1,FALSE)</f>
        <v>114.32829485311299</v>
      </c>
      <c r="BC27" s="54">
        <f>VLOOKUP($A27,'RevPAR Raw Data'!$B$6:$BE$43,'RevPAR Raw Data'!R$1,FALSE)</f>
        <v>76.0683101941693</v>
      </c>
      <c r="BE27" s="47">
        <f>VLOOKUP($A27,'RevPAR Raw Data'!$B$6:$BE$43,'RevPAR Raw Data'!T$1,FALSE)</f>
        <v>-19.252819854014</v>
      </c>
      <c r="BF27" s="48">
        <f>VLOOKUP($A27,'RevPAR Raw Data'!$B$6:$BE$43,'RevPAR Raw Data'!U$1,FALSE)</f>
        <v>-13.585059716944199</v>
      </c>
      <c r="BG27" s="48">
        <f>VLOOKUP($A27,'RevPAR Raw Data'!$B$6:$BE$43,'RevPAR Raw Data'!V$1,FALSE)</f>
        <v>-8.6840720863775491</v>
      </c>
      <c r="BH27" s="48">
        <f>VLOOKUP($A27,'RevPAR Raw Data'!$B$6:$BE$43,'RevPAR Raw Data'!W$1,FALSE)</f>
        <v>-5.6694277952513996</v>
      </c>
      <c r="BI27" s="48">
        <f>VLOOKUP($A27,'RevPAR Raw Data'!$B$6:$BE$43,'RevPAR Raw Data'!X$1,FALSE)</f>
        <v>-3.8178342755077099</v>
      </c>
      <c r="BJ27" s="49">
        <f>VLOOKUP($A27,'RevPAR Raw Data'!$B$6:$BE$43,'RevPAR Raw Data'!Y$1,FALSE)</f>
        <v>-9.9510176260733392</v>
      </c>
      <c r="BK27" s="48">
        <f>VLOOKUP($A27,'RevPAR Raw Data'!$B$6:$BE$43,'RevPAR Raw Data'!AA$1,FALSE)</f>
        <v>11.419145532274401</v>
      </c>
      <c r="BL27" s="48">
        <f>VLOOKUP($A27,'RevPAR Raw Data'!$B$6:$BE$43,'RevPAR Raw Data'!AB$1,FALSE)</f>
        <v>30.952656140052898</v>
      </c>
      <c r="BM27" s="49">
        <f>VLOOKUP($A27,'RevPAR Raw Data'!$B$6:$BE$43,'RevPAR Raw Data'!AC$1,FALSE)</f>
        <v>21.266898757591999</v>
      </c>
      <c r="BN27" s="50">
        <f>VLOOKUP($A27,'RevPAR Raw Data'!$B$6:$BE$43,'RevPAR Raw Data'!AE$1,FALSE)</f>
        <v>1.24075650104459</v>
      </c>
    </row>
    <row r="28" spans="1:66" x14ac:dyDescent="0.25">
      <c r="A28" s="63" t="s">
        <v>29</v>
      </c>
      <c r="B28" s="47">
        <f>VLOOKUP($A28,'Occupancy Raw Data'!$B$8:$BE$45,'Occupancy Raw Data'!G$3,FALSE)</f>
        <v>41.5575916230366</v>
      </c>
      <c r="C28" s="48">
        <f>VLOOKUP($A28,'Occupancy Raw Data'!$B$8:$BE$45,'Occupancy Raw Data'!H$3,FALSE)</f>
        <v>42.447643979057503</v>
      </c>
      <c r="D28" s="48">
        <f>VLOOKUP($A28,'Occupancy Raw Data'!$B$8:$BE$45,'Occupancy Raw Data'!I$3,FALSE)</f>
        <v>43.573298429319301</v>
      </c>
      <c r="E28" s="48">
        <f>VLOOKUP($A28,'Occupancy Raw Data'!$B$8:$BE$45,'Occupancy Raw Data'!J$3,FALSE)</f>
        <v>50.235602094240797</v>
      </c>
      <c r="F28" s="48">
        <f>VLOOKUP($A28,'Occupancy Raw Data'!$B$8:$BE$45,'Occupancy Raw Data'!K$3,FALSE)</f>
        <v>56.910994764397898</v>
      </c>
      <c r="G28" s="49">
        <f>VLOOKUP($A28,'Occupancy Raw Data'!$B$8:$BE$45,'Occupancy Raw Data'!L$3,FALSE)</f>
        <v>46.945026178010401</v>
      </c>
      <c r="H28" s="48">
        <f>VLOOKUP($A28,'Occupancy Raw Data'!$B$8:$BE$45,'Occupancy Raw Data'!N$3,FALSE)</f>
        <v>81.518324607329802</v>
      </c>
      <c r="I28" s="48">
        <f>VLOOKUP($A28,'Occupancy Raw Data'!$B$8:$BE$45,'Occupancy Raw Data'!O$3,FALSE)</f>
        <v>85.32722513089</v>
      </c>
      <c r="J28" s="49">
        <f>VLOOKUP($A28,'Occupancy Raw Data'!$B$8:$BE$45,'Occupancy Raw Data'!P$3,FALSE)</f>
        <v>83.422774869109901</v>
      </c>
      <c r="K28" s="50">
        <f>VLOOKUP($A28,'Occupancy Raw Data'!$B$8:$BE$45,'Occupancy Raw Data'!R$3,FALSE)</f>
        <v>57.367240089753103</v>
      </c>
      <c r="M28" s="47">
        <f>VLOOKUP($A28,'Occupancy Raw Data'!$B$8:$BE$45,'Occupancy Raw Data'!T$3,FALSE)</f>
        <v>-32.209454685057104</v>
      </c>
      <c r="N28" s="48">
        <f>VLOOKUP($A28,'Occupancy Raw Data'!$B$8:$BE$45,'Occupancy Raw Data'!U$3,FALSE)</f>
        <v>-10.8169538627793</v>
      </c>
      <c r="O28" s="48">
        <f>VLOOKUP($A28,'Occupancy Raw Data'!$B$8:$BE$45,'Occupancy Raw Data'!V$3,FALSE)</f>
        <v>-2.4715469684963001</v>
      </c>
      <c r="P28" s="48">
        <f>VLOOKUP($A28,'Occupancy Raw Data'!$B$8:$BE$45,'Occupancy Raw Data'!W$3,FALSE)</f>
        <v>7.8183014746360202</v>
      </c>
      <c r="Q28" s="48">
        <f>VLOOKUP($A28,'Occupancy Raw Data'!$B$8:$BE$45,'Occupancy Raw Data'!X$3,FALSE)</f>
        <v>8.0365779907875101</v>
      </c>
      <c r="R28" s="49">
        <f>VLOOKUP($A28,'Occupancy Raw Data'!$B$8:$BE$45,'Occupancy Raw Data'!Y$3,FALSE)</f>
        <v>-7.1670937039497096</v>
      </c>
      <c r="S28" s="48">
        <f>VLOOKUP($A28,'Occupancy Raw Data'!$B$8:$BE$45,'Occupancy Raw Data'!AA$3,FALSE)</f>
        <v>22.749292007309499</v>
      </c>
      <c r="T28" s="48">
        <f>VLOOKUP($A28,'Occupancy Raw Data'!$B$8:$BE$45,'Occupancy Raw Data'!AB$3,FALSE)</f>
        <v>23.029579725639799</v>
      </c>
      <c r="U28" s="49">
        <f>VLOOKUP($A28,'Occupancy Raw Data'!$B$8:$BE$45,'Occupancy Raw Data'!AC$3,FALSE)</f>
        <v>22.8924754549748</v>
      </c>
      <c r="V28" s="50">
        <f>VLOOKUP($A28,'Occupancy Raw Data'!$B$8:$BE$45,'Occupancy Raw Data'!AE$3,FALSE)</f>
        <v>3.3345059284513301</v>
      </c>
      <c r="X28" s="51">
        <f>VLOOKUP($A28,'ADR Raw Data'!$B$6:$BE$43,'ADR Raw Data'!G$1,FALSE)</f>
        <v>114.316566929133</v>
      </c>
      <c r="Y28" s="52">
        <f>VLOOKUP($A28,'ADR Raw Data'!$B$6:$BE$43,'ADR Raw Data'!H$1,FALSE)</f>
        <v>110.995390070921</v>
      </c>
      <c r="Z28" s="52">
        <f>VLOOKUP($A28,'ADR Raw Data'!$B$6:$BE$43,'ADR Raw Data'!I$1,FALSE)</f>
        <v>115.324451787323</v>
      </c>
      <c r="AA28" s="52">
        <f>VLOOKUP($A28,'ADR Raw Data'!$B$6:$BE$43,'ADR Raw Data'!J$1,FALSE)</f>
        <v>115.021008337675</v>
      </c>
      <c r="AB28" s="52">
        <f>VLOOKUP($A28,'ADR Raw Data'!$B$6:$BE$43,'ADR Raw Data'!K$1,FALSE)</f>
        <v>122.82964581416699</v>
      </c>
      <c r="AC28" s="53">
        <f>VLOOKUP($A28,'ADR Raw Data'!$B$6:$BE$43,'ADR Raw Data'!L$1,FALSE)</f>
        <v>116.117893269391</v>
      </c>
      <c r="AD28" s="52">
        <f>VLOOKUP($A28,'ADR Raw Data'!$B$6:$BE$43,'ADR Raw Data'!N$1,FALSE)</f>
        <v>181.94383108541999</v>
      </c>
      <c r="AE28" s="52">
        <f>VLOOKUP($A28,'ADR Raw Data'!$B$6:$BE$43,'ADR Raw Data'!O$1,FALSE)</f>
        <v>200.313779720816</v>
      </c>
      <c r="AF28" s="53">
        <f>VLOOKUP($A28,'ADR Raw Data'!$B$6:$BE$43,'ADR Raw Data'!P$1,FALSE)</f>
        <v>191.33848827175001</v>
      </c>
      <c r="AG28" s="54">
        <f>VLOOKUP($A28,'ADR Raw Data'!$B$6:$BE$43,'ADR Raw Data'!R$1,FALSE)</f>
        <v>147.37072653194201</v>
      </c>
      <c r="AI28" s="47">
        <f>VLOOKUP($A28,'ADR Raw Data'!$B$6:$BE$43,'ADR Raw Data'!T$1,FALSE)</f>
        <v>-15.733506006516199</v>
      </c>
      <c r="AJ28" s="48">
        <f>VLOOKUP($A28,'ADR Raw Data'!$B$6:$BE$43,'ADR Raw Data'!U$1,FALSE)</f>
        <v>-0.70106249447062896</v>
      </c>
      <c r="AK28" s="48">
        <f>VLOOKUP($A28,'ADR Raw Data'!$B$6:$BE$43,'ADR Raw Data'!V$1,FALSE)</f>
        <v>-2.4714099918155501</v>
      </c>
      <c r="AL28" s="48">
        <f>VLOOKUP($A28,'ADR Raw Data'!$B$6:$BE$43,'ADR Raw Data'!W$1,FALSE)</f>
        <v>-6.1232598914203704</v>
      </c>
      <c r="AM28" s="48">
        <f>VLOOKUP($A28,'ADR Raw Data'!$B$6:$BE$43,'ADR Raw Data'!X$1,FALSE)</f>
        <v>-0.45346210257073999</v>
      </c>
      <c r="AN28" s="49">
        <f>VLOOKUP($A28,'ADR Raw Data'!$B$6:$BE$43,'ADR Raw Data'!Y$1,FALSE)</f>
        <v>-5.6801355559623499</v>
      </c>
      <c r="AO28" s="48">
        <f>VLOOKUP($A28,'ADR Raw Data'!$B$6:$BE$43,'ADR Raw Data'!AA$1,FALSE)</f>
        <v>15.5914698953619</v>
      </c>
      <c r="AP28" s="48">
        <f>VLOOKUP($A28,'ADR Raw Data'!$B$6:$BE$43,'ADR Raw Data'!AB$1,FALSE)</f>
        <v>16.9552161072966</v>
      </c>
      <c r="AQ28" s="49">
        <f>VLOOKUP($A28,'ADR Raw Data'!$B$6:$BE$43,'ADR Raw Data'!AC$1,FALSE)</f>
        <v>16.3232349149872</v>
      </c>
      <c r="AR28" s="50">
        <f>VLOOKUP($A28,'ADR Raw Data'!$B$6:$BE$43,'ADR Raw Data'!AE$1,FALSE)</f>
        <v>7.1268929263529701</v>
      </c>
      <c r="AS28" s="40"/>
      <c r="AT28" s="51">
        <f>VLOOKUP($A28,'RevPAR Raw Data'!$B$6:$BE$43,'RevPAR Raw Data'!G$1,FALSE)</f>
        <v>47.507212041884799</v>
      </c>
      <c r="AU28" s="52">
        <f>VLOOKUP($A28,'RevPAR Raw Data'!$B$6:$BE$43,'RevPAR Raw Data'!H$1,FALSE)</f>
        <v>47.114928010471203</v>
      </c>
      <c r="AV28" s="52">
        <f>VLOOKUP($A28,'RevPAR Raw Data'!$B$6:$BE$43,'RevPAR Raw Data'!I$1,FALSE)</f>
        <v>50.250667539266999</v>
      </c>
      <c r="AW28" s="52">
        <f>VLOOKUP($A28,'RevPAR Raw Data'!$B$6:$BE$43,'RevPAR Raw Data'!J$1,FALSE)</f>
        <v>57.781496073298399</v>
      </c>
      <c r="AX28" s="52">
        <f>VLOOKUP($A28,'RevPAR Raw Data'!$B$6:$BE$43,'RevPAR Raw Data'!K$1,FALSE)</f>
        <v>69.903573298429293</v>
      </c>
      <c r="AY28" s="53">
        <f>VLOOKUP($A28,'RevPAR Raw Data'!$B$6:$BE$43,'RevPAR Raw Data'!L$1,FALSE)</f>
        <v>54.511575392670103</v>
      </c>
      <c r="AZ28" s="52">
        <f>VLOOKUP($A28,'RevPAR Raw Data'!$B$6:$BE$43,'RevPAR Raw Data'!N$1,FALSE)</f>
        <v>148.317562827225</v>
      </c>
      <c r="BA28" s="52">
        <f>VLOOKUP($A28,'RevPAR Raw Data'!$B$6:$BE$43,'RevPAR Raw Data'!O$1,FALSE)</f>
        <v>170.922189790575</v>
      </c>
      <c r="BB28" s="53">
        <f>VLOOKUP($A28,'RevPAR Raw Data'!$B$6:$BE$43,'RevPAR Raw Data'!P$1,FALSE)</f>
        <v>159.61987630889999</v>
      </c>
      <c r="BC28" s="54">
        <f>VLOOKUP($A28,'RevPAR Raw Data'!$B$6:$BE$43,'RevPAR Raw Data'!R$1,FALSE)</f>
        <v>84.542518511593101</v>
      </c>
      <c r="BE28" s="47">
        <f>VLOOKUP($A28,'RevPAR Raw Data'!$B$6:$BE$43,'RevPAR Raw Data'!T$1,FALSE)</f>
        <v>-42.875284204033697</v>
      </c>
      <c r="BF28" s="48">
        <f>VLOOKUP($A28,'RevPAR Raw Data'!$B$6:$BE$43,'RevPAR Raw Data'!U$1,FALSE)</f>
        <v>-11.442182750673799</v>
      </c>
      <c r="BG28" s="48">
        <f>VLOOKUP($A28,'RevPAR Raw Data'!$B$6:$BE$43,'RevPAR Raw Data'!V$1,FALSE)</f>
        <v>-4.8818749015800202</v>
      </c>
      <c r="BH28" s="48">
        <f>VLOOKUP($A28,'RevPAR Raw Data'!$B$6:$BE$43,'RevPAR Raw Data'!W$1,FALSE)</f>
        <v>1.21630666482893</v>
      </c>
      <c r="BI28" s="48">
        <f>VLOOKUP($A28,'RevPAR Raw Data'!$B$6:$BE$43,'RevPAR Raw Data'!X$1,FALSE)</f>
        <v>7.5466730526850103</v>
      </c>
      <c r="BJ28" s="49">
        <f>VLOOKUP($A28,'RevPAR Raw Data'!$B$6:$BE$43,'RevPAR Raw Data'!Y$1,FALSE)</f>
        <v>-12.440128622104799</v>
      </c>
      <c r="BK28" s="48">
        <f>VLOOKUP($A28,'RevPAR Raw Data'!$B$6:$BE$43,'RevPAR Raw Data'!AA$1,FALSE)</f>
        <v>41.887710917398998</v>
      </c>
      <c r="BL28" s="48">
        <f>VLOOKUP($A28,'RevPAR Raw Data'!$B$6:$BE$43,'RevPAR Raw Data'!AB$1,FALSE)</f>
        <v>43.889510844020997</v>
      </c>
      <c r="BM28" s="49">
        <f>VLOOKUP($A28,'RevPAR Raw Data'!$B$6:$BE$43,'RevPAR Raw Data'!AC$1,FALSE)</f>
        <v>42.952502916333401</v>
      </c>
      <c r="BN28" s="50">
        <f>VLOOKUP($A28,'RevPAR Raw Data'!$B$6:$BE$43,'RevPAR Raw Data'!AE$1,FALSE)</f>
        <v>10.6990455219479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50.514678729689798</v>
      </c>
      <c r="C30" s="48">
        <f>VLOOKUP($A30,'Occupancy Raw Data'!$B$8:$BE$45,'Occupancy Raw Data'!H$3,FALSE)</f>
        <v>59.861983013293901</v>
      </c>
      <c r="D30" s="48">
        <f>VLOOKUP($A30,'Occupancy Raw Data'!$B$8:$BE$45,'Occupancy Raw Data'!I$3,FALSE)</f>
        <v>64.519479320531701</v>
      </c>
      <c r="E30" s="48">
        <f>VLOOKUP($A30,'Occupancy Raw Data'!$B$8:$BE$45,'Occupancy Raw Data'!J$3,FALSE)</f>
        <v>67.962980059084103</v>
      </c>
      <c r="F30" s="48">
        <f>VLOOKUP($A30,'Occupancy Raw Data'!$B$8:$BE$45,'Occupancy Raw Data'!K$3,FALSE)</f>
        <v>71.844996307237807</v>
      </c>
      <c r="G30" s="49">
        <f>VLOOKUP($A30,'Occupancy Raw Data'!$B$8:$BE$45,'Occupancy Raw Data'!L$3,FALSE)</f>
        <v>62.940823485967499</v>
      </c>
      <c r="H30" s="48">
        <f>VLOOKUP($A30,'Occupancy Raw Data'!$B$8:$BE$45,'Occupancy Raw Data'!N$3,FALSE)</f>
        <v>78.923559822747407</v>
      </c>
      <c r="I30" s="48">
        <f>VLOOKUP($A30,'Occupancy Raw Data'!$B$8:$BE$45,'Occupancy Raw Data'!O$3,FALSE)</f>
        <v>83.555668389955599</v>
      </c>
      <c r="J30" s="49">
        <f>VLOOKUP($A30,'Occupancy Raw Data'!$B$8:$BE$45,'Occupancy Raw Data'!P$3,FALSE)</f>
        <v>81.239614106351496</v>
      </c>
      <c r="K30" s="50">
        <f>VLOOKUP($A30,'Occupancy Raw Data'!$B$8:$BE$45,'Occupancy Raw Data'!R$3,FALSE)</f>
        <v>68.1690493775058</v>
      </c>
      <c r="M30" s="47">
        <f>VLOOKUP($A30,'Occupancy Raw Data'!$B$8:$BE$45,'Occupancy Raw Data'!T$3,FALSE)</f>
        <v>-13.3260956420424</v>
      </c>
      <c r="N30" s="48">
        <f>VLOOKUP($A30,'Occupancy Raw Data'!$B$8:$BE$45,'Occupancy Raw Data'!U$3,FALSE)</f>
        <v>-2.3335394860829699</v>
      </c>
      <c r="O30" s="48">
        <f>VLOOKUP($A30,'Occupancy Raw Data'!$B$8:$BE$45,'Occupancy Raw Data'!V$3,FALSE)</f>
        <v>-2.5072046413518398</v>
      </c>
      <c r="P30" s="48">
        <f>VLOOKUP($A30,'Occupancy Raw Data'!$B$8:$BE$45,'Occupancy Raw Data'!W$3,FALSE)</f>
        <v>0.52867153707733305</v>
      </c>
      <c r="Q30" s="48">
        <f>VLOOKUP($A30,'Occupancy Raw Data'!$B$8:$BE$45,'Occupancy Raw Data'!X$3,FALSE)</f>
        <v>4.7656751304234604</v>
      </c>
      <c r="R30" s="49">
        <f>VLOOKUP($A30,'Occupancy Raw Data'!$B$8:$BE$45,'Occupancy Raw Data'!Y$3,FALSE)</f>
        <v>-2.2459759221538902</v>
      </c>
      <c r="S30" s="48">
        <f>VLOOKUP($A30,'Occupancy Raw Data'!$B$8:$BE$45,'Occupancy Raw Data'!AA$3,FALSE)</f>
        <v>-5.4019853686491697</v>
      </c>
      <c r="T30" s="48">
        <f>VLOOKUP($A30,'Occupancy Raw Data'!$B$8:$BE$45,'Occupancy Raw Data'!AB$3,FALSE)</f>
        <v>0.95035658457332295</v>
      </c>
      <c r="U30" s="49">
        <f>VLOOKUP($A30,'Occupancy Raw Data'!$B$8:$BE$45,'Occupancy Raw Data'!AC$3,FALSE)</f>
        <v>-2.2384540216270401</v>
      </c>
      <c r="V30" s="50">
        <f>VLOOKUP($A30,'Occupancy Raw Data'!$B$8:$BE$45,'Occupancy Raw Data'!AE$3,FALSE)</f>
        <v>-2.24341487180277</v>
      </c>
      <c r="X30" s="51">
        <f>VLOOKUP($A30,'ADR Raw Data'!$B$6:$BE$43,'ADR Raw Data'!G$1,FALSE)</f>
        <v>112.78752318728</v>
      </c>
      <c r="Y30" s="52">
        <f>VLOOKUP($A30,'ADR Raw Data'!$B$6:$BE$43,'ADR Raw Data'!H$1,FALSE)</f>
        <v>117.447764197864</v>
      </c>
      <c r="Z30" s="52">
        <f>VLOOKUP($A30,'ADR Raw Data'!$B$6:$BE$43,'ADR Raw Data'!I$1,FALSE)</f>
        <v>120.218578787336</v>
      </c>
      <c r="AA30" s="52">
        <f>VLOOKUP($A30,'ADR Raw Data'!$B$6:$BE$43,'ADR Raw Data'!J$1,FALSE)</f>
        <v>122.45920806873301</v>
      </c>
      <c r="AB30" s="52">
        <f>VLOOKUP($A30,'ADR Raw Data'!$B$6:$BE$43,'ADR Raw Data'!K$1,FALSE)</f>
        <v>132.82178675832799</v>
      </c>
      <c r="AC30" s="53">
        <f>VLOOKUP($A30,'ADR Raw Data'!$B$6:$BE$43,'ADR Raw Data'!L$1,FALSE)</f>
        <v>121.859845623556</v>
      </c>
      <c r="AD30" s="52">
        <f>VLOOKUP($A30,'ADR Raw Data'!$B$6:$BE$43,'ADR Raw Data'!N$1,FALSE)</f>
        <v>165.58229120364899</v>
      </c>
      <c r="AE30" s="52">
        <f>VLOOKUP($A30,'ADR Raw Data'!$B$6:$BE$43,'ADR Raw Data'!O$1,FALSE)</f>
        <v>172.41117310720099</v>
      </c>
      <c r="AF30" s="53">
        <f>VLOOKUP($A30,'ADR Raw Data'!$B$6:$BE$43,'ADR Raw Data'!P$1,FALSE)</f>
        <v>169.09407420559899</v>
      </c>
      <c r="AG30" s="54">
        <f>VLOOKUP($A30,'ADR Raw Data'!$B$6:$BE$43,'ADR Raw Data'!R$1,FALSE)</f>
        <v>137.94293208353801</v>
      </c>
      <c r="AI30" s="47">
        <f>VLOOKUP($A30,'ADR Raw Data'!$B$6:$BE$43,'ADR Raw Data'!T$1,FALSE)</f>
        <v>-2.6767567031072299</v>
      </c>
      <c r="AJ30" s="48">
        <f>VLOOKUP($A30,'ADR Raw Data'!$B$6:$BE$43,'ADR Raw Data'!U$1,FALSE)</f>
        <v>4.2307864761653002</v>
      </c>
      <c r="AK30" s="48">
        <f>VLOOKUP($A30,'ADR Raw Data'!$B$6:$BE$43,'ADR Raw Data'!V$1,FALSE)</f>
        <v>3.31182079695659</v>
      </c>
      <c r="AL30" s="48">
        <f>VLOOKUP($A30,'ADR Raw Data'!$B$6:$BE$43,'ADR Raw Data'!W$1,FALSE)</f>
        <v>5.9231581196</v>
      </c>
      <c r="AM30" s="48">
        <f>VLOOKUP($A30,'ADR Raw Data'!$B$6:$BE$43,'ADR Raw Data'!X$1,FALSE)</f>
        <v>9.8795404642175608</v>
      </c>
      <c r="AN30" s="49">
        <f>VLOOKUP($A30,'ADR Raw Data'!$B$6:$BE$43,'ADR Raw Data'!Y$1,FALSE)</f>
        <v>4.7078664906594998</v>
      </c>
      <c r="AO30" s="48">
        <f>VLOOKUP($A30,'ADR Raw Data'!$B$6:$BE$43,'ADR Raw Data'!AA$1,FALSE)</f>
        <v>-8.8144495387922905</v>
      </c>
      <c r="AP30" s="48">
        <f>VLOOKUP($A30,'ADR Raw Data'!$B$6:$BE$43,'ADR Raw Data'!AB$1,FALSE)</f>
        <v>-5.92143675005258</v>
      </c>
      <c r="AQ30" s="49">
        <f>VLOOKUP($A30,'ADR Raw Data'!$B$6:$BE$43,'ADR Raw Data'!AC$1,FALSE)</f>
        <v>-7.30625065248738</v>
      </c>
      <c r="AR30" s="50">
        <f>VLOOKUP($A30,'ADR Raw Data'!$B$6:$BE$43,'ADR Raw Data'!AE$1,FALSE)</f>
        <v>-0.66511296953684196</v>
      </c>
      <c r="AS30" s="40"/>
      <c r="AT30" s="51">
        <f>VLOOKUP($A30,'RevPAR Raw Data'!$B$6:$BE$43,'RevPAR Raw Data'!G$1,FALSE)</f>
        <v>56.974254985228903</v>
      </c>
      <c r="AU30" s="52">
        <f>VLOOKUP($A30,'RevPAR Raw Data'!$B$6:$BE$43,'RevPAR Raw Data'!H$1,FALSE)</f>
        <v>70.306560653618902</v>
      </c>
      <c r="AV30" s="52">
        <f>VLOOKUP($A30,'RevPAR Raw Data'!$B$6:$BE$43,'RevPAR Raw Data'!I$1,FALSE)</f>
        <v>77.564401080132896</v>
      </c>
      <c r="AW30" s="52">
        <f>VLOOKUP($A30,'RevPAR Raw Data'!$B$6:$BE$43,'RevPAR Raw Data'!J$1,FALSE)</f>
        <v>83.226927160265802</v>
      </c>
      <c r="AX30" s="52">
        <f>VLOOKUP($A30,'RevPAR Raw Data'!$B$6:$BE$43,'RevPAR Raw Data'!K$1,FALSE)</f>
        <v>95.425807791728204</v>
      </c>
      <c r="AY30" s="53">
        <f>VLOOKUP($A30,'RevPAR Raw Data'!$B$6:$BE$43,'RevPAR Raw Data'!L$1,FALSE)</f>
        <v>76.699590334194895</v>
      </c>
      <c r="AZ30" s="52">
        <f>VLOOKUP($A30,'RevPAR Raw Data'!$B$6:$BE$43,'RevPAR Raw Data'!N$1,FALSE)</f>
        <v>130.68343865398799</v>
      </c>
      <c r="BA30" s="52">
        <f>VLOOKUP($A30,'RevPAR Raw Data'!$B$6:$BE$43,'RevPAR Raw Data'!O$1,FALSE)</f>
        <v>144.059308068685</v>
      </c>
      <c r="BB30" s="53">
        <f>VLOOKUP($A30,'RevPAR Raw Data'!$B$6:$BE$43,'RevPAR Raw Data'!P$1,FALSE)</f>
        <v>137.371373361336</v>
      </c>
      <c r="BC30" s="54">
        <f>VLOOKUP($A30,'RevPAR Raw Data'!$B$6:$BE$43,'RevPAR Raw Data'!R$1,FALSE)</f>
        <v>94.034385484806904</v>
      </c>
      <c r="BE30" s="47">
        <f>VLOOKUP($A30,'RevPAR Raw Data'!$B$6:$BE$43,'RevPAR Raw Data'!T$1,FALSE)</f>
        <v>-15.6461451867888</v>
      </c>
      <c r="BF30" s="48">
        <f>VLOOKUP($A30,'RevPAR Raw Data'!$B$6:$BE$43,'RevPAR Raw Data'!U$1,FALSE)</f>
        <v>1.7985199170891399</v>
      </c>
      <c r="BG30" s="48">
        <f>VLOOKUP($A30,'RevPAR Raw Data'!$B$6:$BE$43,'RevPAR Raw Data'!V$1,FALSE)</f>
        <v>0.72158203087020201</v>
      </c>
      <c r="BH30" s="48">
        <f>VLOOKUP($A30,'RevPAR Raw Data'!$B$6:$BE$43,'RevPAR Raw Data'!W$1,FALSE)</f>
        <v>6.48314370775174</v>
      </c>
      <c r="BI30" s="48">
        <f>VLOOKUP($A30,'RevPAR Raw Data'!$B$6:$BE$43,'RevPAR Raw Data'!X$1,FALSE)</f>
        <v>15.1160423975443</v>
      </c>
      <c r="BJ30" s="49">
        <f>VLOOKUP($A30,'RevPAR Raw Data'!$B$6:$BE$43,'RevPAR Raw Data'!Y$1,FALSE)</f>
        <v>2.35615302067824</v>
      </c>
      <c r="BK30" s="48">
        <f>VLOOKUP($A30,'RevPAR Raw Data'!$B$6:$BE$43,'RevPAR Raw Data'!AA$1,FALSE)</f>
        <v>-13.7402796330289</v>
      </c>
      <c r="BL30" s="48">
        <f>VLOOKUP($A30,'RevPAR Raw Data'!$B$6:$BE$43,'RevPAR Raw Data'!AB$1,FALSE)</f>
        <v>-5.0273549295347202</v>
      </c>
      <c r="BM30" s="49">
        <f>VLOOKUP($A30,'RevPAR Raw Data'!$B$6:$BE$43,'RevPAR Raw Data'!AC$1,FALSE)</f>
        <v>-9.38115761255367</v>
      </c>
      <c r="BN30" s="50">
        <f>VLOOKUP($A30,'RevPAR Raw Data'!$B$6:$BE$43,'RevPAR Raw Data'!AE$1,FALSE)</f>
        <v>-2.8936065980667398</v>
      </c>
    </row>
    <row r="31" spans="1:66" x14ac:dyDescent="0.25">
      <c r="A31" s="63" t="s">
        <v>70</v>
      </c>
      <c r="B31" s="47">
        <f>VLOOKUP($A31,'Occupancy Raw Data'!$B$8:$BE$45,'Occupancy Raw Data'!G$3,FALSE)</f>
        <v>48.637125019034499</v>
      </c>
      <c r="C31" s="48">
        <f>VLOOKUP($A31,'Occupancy Raw Data'!$B$8:$BE$45,'Occupancy Raw Data'!H$3,FALSE)</f>
        <v>58.149332521191802</v>
      </c>
      <c r="D31" s="48">
        <f>VLOOKUP($A31,'Occupancy Raw Data'!$B$8:$BE$45,'Occupancy Raw Data'!I$3,FALSE)</f>
        <v>62.2252677529059</v>
      </c>
      <c r="E31" s="48">
        <f>VLOOKUP($A31,'Occupancy Raw Data'!$B$8:$BE$45,'Occupancy Raw Data'!J$3,FALSE)</f>
        <v>65.108370133495697</v>
      </c>
      <c r="F31" s="48">
        <f>VLOOKUP($A31,'Occupancy Raw Data'!$B$8:$BE$45,'Occupancy Raw Data'!K$3,FALSE)</f>
        <v>70.473580021318696</v>
      </c>
      <c r="G31" s="49">
        <f>VLOOKUP($A31,'Occupancy Raw Data'!$B$8:$BE$45,'Occupancy Raw Data'!L$3,FALSE)</f>
        <v>60.918735089589298</v>
      </c>
      <c r="H31" s="48">
        <f>VLOOKUP($A31,'Occupancy Raw Data'!$B$8:$BE$45,'Occupancy Raw Data'!N$3,FALSE)</f>
        <v>78.7980305568245</v>
      </c>
      <c r="I31" s="48">
        <f>VLOOKUP($A31,'Occupancy Raw Data'!$B$8:$BE$45,'Occupancy Raw Data'!O$3,FALSE)</f>
        <v>80.858839652809493</v>
      </c>
      <c r="J31" s="49">
        <f>VLOOKUP($A31,'Occupancy Raw Data'!$B$8:$BE$45,'Occupancy Raw Data'!P$3,FALSE)</f>
        <v>79.828435104817004</v>
      </c>
      <c r="K31" s="50">
        <f>VLOOKUP($A31,'Occupancy Raw Data'!$B$8:$BE$45,'Occupancy Raw Data'!R$3,FALSE)</f>
        <v>66.321506522511498</v>
      </c>
      <c r="M31" s="47">
        <f>VLOOKUP($A31,'Occupancy Raw Data'!$B$8:$BE$45,'Occupancy Raw Data'!T$3,FALSE)</f>
        <v>-9.2590262009600899</v>
      </c>
      <c r="N31" s="48">
        <f>VLOOKUP($A31,'Occupancy Raw Data'!$B$8:$BE$45,'Occupancy Raw Data'!U$3,FALSE)</f>
        <v>-2.1735291868701498</v>
      </c>
      <c r="O31" s="48">
        <f>VLOOKUP($A31,'Occupancy Raw Data'!$B$8:$BE$45,'Occupancy Raw Data'!V$3,FALSE)</f>
        <v>-1.9551681914647201</v>
      </c>
      <c r="P31" s="48">
        <f>VLOOKUP($A31,'Occupancy Raw Data'!$B$8:$BE$45,'Occupancy Raw Data'!W$3,FALSE)</f>
        <v>-0.96936783270704996</v>
      </c>
      <c r="Q31" s="48">
        <f>VLOOKUP($A31,'Occupancy Raw Data'!$B$8:$BE$45,'Occupancy Raw Data'!X$3,FALSE)</f>
        <v>6.4251781280910301</v>
      </c>
      <c r="R31" s="49">
        <f>VLOOKUP($A31,'Occupancy Raw Data'!$B$8:$BE$45,'Occupancy Raw Data'!Y$3,FALSE)</f>
        <v>-1.2572660402068701</v>
      </c>
      <c r="S31" s="48">
        <f>VLOOKUP($A31,'Occupancy Raw Data'!$B$8:$BE$45,'Occupancy Raw Data'!AA$3,FALSE)</f>
        <v>0.99900179568723801</v>
      </c>
      <c r="T31" s="48">
        <f>VLOOKUP($A31,'Occupancy Raw Data'!$B$8:$BE$45,'Occupancy Raw Data'!AB$3,FALSE)</f>
        <v>2.6231046623613201</v>
      </c>
      <c r="U31" s="49">
        <f>VLOOKUP($A31,'Occupancy Raw Data'!$B$8:$BE$45,'Occupancy Raw Data'!AC$3,FALSE)</f>
        <v>1.8150584148853699</v>
      </c>
      <c r="V31" s="50">
        <f>VLOOKUP($A31,'Occupancy Raw Data'!$B$8:$BE$45,'Occupancy Raw Data'!AE$3,FALSE)</f>
        <v>-0.22182395607668101</v>
      </c>
      <c r="X31" s="51">
        <f>VLOOKUP($A31,'ADR Raw Data'!$B$6:$BE$43,'ADR Raw Data'!G$1,FALSE)</f>
        <v>113.96410352744699</v>
      </c>
      <c r="Y31" s="52">
        <f>VLOOKUP($A31,'ADR Raw Data'!$B$6:$BE$43,'ADR Raw Data'!H$1,FALSE)</f>
        <v>117.542493016759</v>
      </c>
      <c r="Z31" s="52">
        <f>VLOOKUP($A31,'ADR Raw Data'!$B$6:$BE$43,'ADR Raw Data'!I$1,FALSE)</f>
        <v>119.93412921119101</v>
      </c>
      <c r="AA31" s="52">
        <f>VLOOKUP($A31,'ADR Raw Data'!$B$6:$BE$43,'ADR Raw Data'!J$1,FALSE)</f>
        <v>123.889394246511</v>
      </c>
      <c r="AB31" s="52">
        <f>VLOOKUP($A31,'ADR Raw Data'!$B$6:$BE$43,'ADR Raw Data'!K$1,FALSE)</f>
        <v>131.83296024200499</v>
      </c>
      <c r="AC31" s="53">
        <f>VLOOKUP($A31,'ADR Raw Data'!$B$6:$BE$43,'ADR Raw Data'!L$1,FALSE)</f>
        <v>122.12274046793701</v>
      </c>
      <c r="AD31" s="52">
        <f>VLOOKUP($A31,'ADR Raw Data'!$B$6:$BE$43,'ADR Raw Data'!N$1,FALSE)</f>
        <v>156.55707549600601</v>
      </c>
      <c r="AE31" s="52">
        <f>VLOOKUP($A31,'ADR Raw Data'!$B$6:$BE$43,'ADR Raw Data'!O$1,FALSE)</f>
        <v>159.34992592592499</v>
      </c>
      <c r="AF31" s="53">
        <f>VLOOKUP($A31,'ADR Raw Data'!$B$6:$BE$43,'ADR Raw Data'!P$1,FALSE)</f>
        <v>157.971525402174</v>
      </c>
      <c r="AG31" s="54">
        <f>VLOOKUP($A31,'ADR Raw Data'!$B$6:$BE$43,'ADR Raw Data'!R$1,FALSE)</f>
        <v>134.45122313091699</v>
      </c>
      <c r="AI31" s="47">
        <f>VLOOKUP($A31,'ADR Raw Data'!$B$6:$BE$43,'ADR Raw Data'!T$1,FALSE)</f>
        <v>-0.85673259893162701</v>
      </c>
      <c r="AJ31" s="48">
        <f>VLOOKUP($A31,'ADR Raw Data'!$B$6:$BE$43,'ADR Raw Data'!U$1,FALSE)</f>
        <v>5.1510308981422304</v>
      </c>
      <c r="AK31" s="48">
        <f>VLOOKUP($A31,'ADR Raw Data'!$B$6:$BE$43,'ADR Raw Data'!V$1,FALSE)</f>
        <v>3.24365470363644</v>
      </c>
      <c r="AL31" s="48">
        <f>VLOOKUP($A31,'ADR Raw Data'!$B$6:$BE$43,'ADR Raw Data'!W$1,FALSE)</f>
        <v>7.4142201186901504</v>
      </c>
      <c r="AM31" s="48">
        <f>VLOOKUP($A31,'ADR Raw Data'!$B$6:$BE$43,'ADR Raw Data'!X$1,FALSE)</f>
        <v>11.549277314964399</v>
      </c>
      <c r="AN31" s="49">
        <f>VLOOKUP($A31,'ADR Raw Data'!$B$6:$BE$43,'ADR Raw Data'!Y$1,FALSE)</f>
        <v>5.8559905739139504</v>
      </c>
      <c r="AO31" s="48">
        <f>VLOOKUP($A31,'ADR Raw Data'!$B$6:$BE$43,'ADR Raw Data'!AA$1,FALSE)</f>
        <v>5.9290535978287702</v>
      </c>
      <c r="AP31" s="48">
        <f>VLOOKUP($A31,'ADR Raw Data'!$B$6:$BE$43,'ADR Raw Data'!AB$1,FALSE)</f>
        <v>6.4112031157260203</v>
      </c>
      <c r="AQ31" s="49">
        <f>VLOOKUP($A31,'ADR Raw Data'!$B$6:$BE$43,'ADR Raw Data'!AC$1,FALSE)</f>
        <v>6.1803871082621002</v>
      </c>
      <c r="AR31" s="50">
        <f>VLOOKUP($A31,'ADR Raw Data'!$B$6:$BE$43,'ADR Raw Data'!AE$1,FALSE)</f>
        <v>6.1792208653909402</v>
      </c>
      <c r="AS31" s="40"/>
      <c r="AT31" s="51">
        <f>VLOOKUP($A31,'RevPAR Raw Data'!$B$6:$BE$43,'RevPAR Raw Data'!G$1,FALSE)</f>
        <v>55.428863509466503</v>
      </c>
      <c r="AU31" s="52">
        <f>VLOOKUP($A31,'RevPAR Raw Data'!$B$6:$BE$43,'RevPAR Raw Data'!H$1,FALSE)</f>
        <v>68.350175118014306</v>
      </c>
      <c r="AV31" s="52">
        <f>VLOOKUP($A31,'RevPAR Raw Data'!$B$6:$BE$43,'RevPAR Raw Data'!I$1,FALSE)</f>
        <v>74.629333028780195</v>
      </c>
      <c r="AW31" s="52">
        <f>VLOOKUP($A31,'RevPAR Raw Data'!$B$6:$BE$43,'RevPAR Raw Data'!J$1,FALSE)</f>
        <v>80.662365362164294</v>
      </c>
      <c r="AX31" s="52">
        <f>VLOOKUP($A31,'RevPAR Raw Data'!$B$6:$BE$43,'RevPAR Raw Data'!K$1,FALSE)</f>
        <v>92.907406730622796</v>
      </c>
      <c r="AY31" s="53">
        <f>VLOOKUP($A31,'RevPAR Raw Data'!$B$6:$BE$43,'RevPAR Raw Data'!L$1,FALSE)</f>
        <v>74.395628749809603</v>
      </c>
      <c r="AZ31" s="52">
        <f>VLOOKUP($A31,'RevPAR Raw Data'!$B$6:$BE$43,'RevPAR Raw Data'!N$1,FALSE)</f>
        <v>123.363892188213</v>
      </c>
      <c r="BA31" s="52">
        <f>VLOOKUP($A31,'RevPAR Raw Data'!$B$6:$BE$43,'RevPAR Raw Data'!O$1,FALSE)</f>
        <v>128.848501091315</v>
      </c>
      <c r="BB31" s="53">
        <f>VLOOKUP($A31,'RevPAR Raw Data'!$B$6:$BE$43,'RevPAR Raw Data'!P$1,FALSE)</f>
        <v>126.10619663976399</v>
      </c>
      <c r="BC31" s="54">
        <f>VLOOKUP($A31,'RevPAR Raw Data'!$B$6:$BE$43,'RevPAR Raw Data'!R$1,FALSE)</f>
        <v>89.170076718368094</v>
      </c>
      <c r="BE31" s="47">
        <f>VLOOKUP($A31,'RevPAR Raw Data'!$B$6:$BE$43,'RevPAR Raw Data'!T$1,FALSE)</f>
        <v>-10.0364337040844</v>
      </c>
      <c r="BF31" s="48">
        <f>VLOOKUP($A31,'RevPAR Raw Data'!$B$6:$BE$43,'RevPAR Raw Data'!U$1,FALSE)</f>
        <v>2.86554255127625</v>
      </c>
      <c r="BG31" s="48">
        <f>VLOOKUP($A31,'RevPAR Raw Data'!$B$6:$BE$43,'RevPAR Raw Data'!V$1,FALSE)</f>
        <v>1.22506760716527</v>
      </c>
      <c r="BH31" s="48">
        <f>VLOOKUP($A31,'RevPAR Raw Data'!$B$6:$BE$43,'RevPAR Raw Data'!W$1,FALSE)</f>
        <v>6.3729812211064196</v>
      </c>
      <c r="BI31" s="48">
        <f>VLOOKUP($A31,'RevPAR Raw Data'!$B$6:$BE$43,'RevPAR Raw Data'!X$1,FALSE)</f>
        <v>18.716517083049101</v>
      </c>
      <c r="BJ31" s="49">
        <f>VLOOKUP($A31,'RevPAR Raw Data'!$B$6:$BE$43,'RevPAR Raw Data'!Y$1,FALSE)</f>
        <v>4.5250991529035396</v>
      </c>
      <c r="BK31" s="48">
        <f>VLOOKUP($A31,'RevPAR Raw Data'!$B$6:$BE$43,'RevPAR Raw Data'!AA$1,FALSE)</f>
        <v>6.98728674542558</v>
      </c>
      <c r="BL31" s="48">
        <f>VLOOKUP($A31,'RevPAR Raw Data'!$B$6:$BE$43,'RevPAR Raw Data'!AB$1,FALSE)</f>
        <v>9.2024803459294109</v>
      </c>
      <c r="BM31" s="49">
        <f>VLOOKUP($A31,'RevPAR Raw Data'!$B$6:$BE$43,'RevPAR Raw Data'!AC$1,FALSE)</f>
        <v>8.1076231594284796</v>
      </c>
      <c r="BN31" s="50">
        <f>VLOOKUP($A31,'RevPAR Raw Data'!$B$6:$BE$43,'RevPAR Raw Data'!AE$1,FALSE)</f>
        <v>5.9436899171359396</v>
      </c>
    </row>
    <row r="32" spans="1:66" x14ac:dyDescent="0.25">
      <c r="A32" s="63" t="s">
        <v>52</v>
      </c>
      <c r="B32" s="47">
        <f>VLOOKUP($A32,'Occupancy Raw Data'!$B$8:$BE$45,'Occupancy Raw Data'!G$3,FALSE)</f>
        <v>44.787168414558899</v>
      </c>
      <c r="C32" s="48">
        <f>VLOOKUP($A32,'Occupancy Raw Data'!$B$8:$BE$45,'Occupancy Raw Data'!H$3,FALSE)</f>
        <v>66.471314003701394</v>
      </c>
      <c r="D32" s="48">
        <f>VLOOKUP($A32,'Occupancy Raw Data'!$B$8:$BE$45,'Occupancy Raw Data'!I$3,FALSE)</f>
        <v>70.882171499074602</v>
      </c>
      <c r="E32" s="48">
        <f>VLOOKUP($A32,'Occupancy Raw Data'!$B$8:$BE$45,'Occupancy Raw Data'!J$3,FALSE)</f>
        <v>64.805675508945001</v>
      </c>
      <c r="F32" s="48">
        <f>VLOOKUP($A32,'Occupancy Raw Data'!$B$8:$BE$45,'Occupancy Raw Data'!K$3,FALSE)</f>
        <v>61.721159777914799</v>
      </c>
      <c r="G32" s="49">
        <f>VLOOKUP($A32,'Occupancy Raw Data'!$B$8:$BE$45,'Occupancy Raw Data'!L$3,FALSE)</f>
        <v>61.733497840838901</v>
      </c>
      <c r="H32" s="48">
        <f>VLOOKUP($A32,'Occupancy Raw Data'!$B$8:$BE$45,'Occupancy Raw Data'!N$3,FALSE)</f>
        <v>65.144972239358395</v>
      </c>
      <c r="I32" s="48">
        <f>VLOOKUP($A32,'Occupancy Raw Data'!$B$8:$BE$45,'Occupancy Raw Data'!O$3,FALSE)</f>
        <v>74.120913016656303</v>
      </c>
      <c r="J32" s="49">
        <f>VLOOKUP($A32,'Occupancy Raw Data'!$B$8:$BE$45,'Occupancy Raw Data'!P$3,FALSE)</f>
        <v>69.632942628007399</v>
      </c>
      <c r="K32" s="50">
        <f>VLOOKUP($A32,'Occupancy Raw Data'!$B$8:$BE$45,'Occupancy Raw Data'!R$3,FALSE)</f>
        <v>63.990482065744203</v>
      </c>
      <c r="M32" s="47">
        <f>VLOOKUP($A32,'Occupancy Raw Data'!$B$8:$BE$45,'Occupancy Raw Data'!T$3,FALSE)</f>
        <v>-26.404296183421501</v>
      </c>
      <c r="N32" s="48">
        <f>VLOOKUP($A32,'Occupancy Raw Data'!$B$8:$BE$45,'Occupancy Raw Data'!U$3,FALSE)</f>
        <v>-3.3929673041332502</v>
      </c>
      <c r="O32" s="48">
        <f>VLOOKUP($A32,'Occupancy Raw Data'!$B$8:$BE$45,'Occupancy Raw Data'!V$3,FALSE)</f>
        <v>-9.1269090728195703</v>
      </c>
      <c r="P32" s="48">
        <f>VLOOKUP($A32,'Occupancy Raw Data'!$B$8:$BE$45,'Occupancy Raw Data'!W$3,FALSE)</f>
        <v>-15.7795121601593</v>
      </c>
      <c r="Q32" s="48">
        <f>VLOOKUP($A32,'Occupancy Raw Data'!$B$8:$BE$45,'Occupancy Raw Data'!X$3,FALSE)</f>
        <v>-10.421375150866799</v>
      </c>
      <c r="R32" s="49">
        <f>VLOOKUP($A32,'Occupancy Raw Data'!$B$8:$BE$45,'Occupancy Raw Data'!Y$3,FALSE)</f>
        <v>-12.6854609657208</v>
      </c>
      <c r="S32" s="48">
        <f>VLOOKUP($A32,'Occupancy Raw Data'!$B$8:$BE$45,'Occupancy Raw Data'!AA$3,FALSE)</f>
        <v>-27.544725478099899</v>
      </c>
      <c r="T32" s="48">
        <f>VLOOKUP($A32,'Occupancy Raw Data'!$B$8:$BE$45,'Occupancy Raw Data'!AB$3,FALSE)</f>
        <v>-4.3482902479737104</v>
      </c>
      <c r="U32" s="49">
        <f>VLOOKUP($A32,'Occupancy Raw Data'!$B$8:$BE$45,'Occupancy Raw Data'!AC$3,FALSE)</f>
        <v>-16.8070279187796</v>
      </c>
      <c r="V32" s="50">
        <f>VLOOKUP($A32,'Occupancy Raw Data'!$B$8:$BE$45,'Occupancy Raw Data'!AE$3,FALSE)</f>
        <v>-14.0099706521987</v>
      </c>
      <c r="X32" s="51">
        <f>VLOOKUP($A32,'ADR Raw Data'!$B$6:$BE$43,'ADR Raw Data'!G$1,FALSE)</f>
        <v>109.399662534435</v>
      </c>
      <c r="Y32" s="52">
        <f>VLOOKUP($A32,'ADR Raw Data'!$B$6:$BE$43,'ADR Raw Data'!H$1,FALSE)</f>
        <v>121.169809744779</v>
      </c>
      <c r="Z32" s="52">
        <f>VLOOKUP($A32,'ADR Raw Data'!$B$6:$BE$43,'ADR Raw Data'!I$1,FALSE)</f>
        <v>127.35963011314099</v>
      </c>
      <c r="AA32" s="52">
        <f>VLOOKUP($A32,'ADR Raw Data'!$B$6:$BE$43,'ADR Raw Data'!J$1,FALSE)</f>
        <v>124.27282722513</v>
      </c>
      <c r="AB32" s="52">
        <f>VLOOKUP($A32,'ADR Raw Data'!$B$6:$BE$43,'ADR Raw Data'!K$1,FALSE)</f>
        <v>127.11392303848</v>
      </c>
      <c r="AC32" s="53">
        <f>VLOOKUP($A32,'ADR Raw Data'!$B$6:$BE$43,'ADR Raw Data'!L$1,FALSE)</f>
        <v>122.723478565004</v>
      </c>
      <c r="AD32" s="52">
        <f>VLOOKUP($A32,'ADR Raw Data'!$B$6:$BE$43,'ADR Raw Data'!N$1,FALSE)</f>
        <v>147.07383522727201</v>
      </c>
      <c r="AE32" s="52">
        <f>VLOOKUP($A32,'ADR Raw Data'!$B$6:$BE$43,'ADR Raw Data'!O$1,FALSE)</f>
        <v>156.48558468580899</v>
      </c>
      <c r="AF32" s="53">
        <f>VLOOKUP($A32,'ADR Raw Data'!$B$6:$BE$43,'ADR Raw Data'!P$1,FALSE)</f>
        <v>152.083012181616</v>
      </c>
      <c r="AG32" s="54">
        <f>VLOOKUP($A32,'ADR Raw Data'!$B$6:$BE$43,'ADR Raw Data'!R$1,FALSE)</f>
        <v>131.85158036083101</v>
      </c>
      <c r="AI32" s="47">
        <f>VLOOKUP($A32,'ADR Raw Data'!$B$6:$BE$43,'ADR Raw Data'!T$1,FALSE)</f>
        <v>-3.2872715024230099</v>
      </c>
      <c r="AJ32" s="48">
        <f>VLOOKUP($A32,'ADR Raw Data'!$B$6:$BE$43,'ADR Raw Data'!U$1,FALSE)</f>
        <v>8.7410145418512002</v>
      </c>
      <c r="AK32" s="48">
        <f>VLOOKUP($A32,'ADR Raw Data'!$B$6:$BE$43,'ADR Raw Data'!V$1,FALSE)</f>
        <v>3.5709167537905002</v>
      </c>
      <c r="AL32" s="48">
        <f>VLOOKUP($A32,'ADR Raw Data'!$B$6:$BE$43,'ADR Raw Data'!W$1,FALSE)</f>
        <v>-0.121471436516131</v>
      </c>
      <c r="AM32" s="48">
        <f>VLOOKUP($A32,'ADR Raw Data'!$B$6:$BE$43,'ADR Raw Data'!X$1,FALSE)</f>
        <v>1.2161336483215099</v>
      </c>
      <c r="AN32" s="49">
        <f>VLOOKUP($A32,'ADR Raw Data'!$B$6:$BE$43,'ADR Raw Data'!Y$1,FALSE)</f>
        <v>2.3941001063929201</v>
      </c>
      <c r="AO32" s="48">
        <f>VLOOKUP($A32,'ADR Raw Data'!$B$6:$BE$43,'ADR Raw Data'!AA$1,FALSE)</f>
        <v>-17.677079536188799</v>
      </c>
      <c r="AP32" s="48">
        <f>VLOOKUP($A32,'ADR Raw Data'!$B$6:$BE$43,'ADR Raw Data'!AB$1,FALSE)</f>
        <v>0.63322988867255003</v>
      </c>
      <c r="AQ32" s="49">
        <f>VLOOKUP($A32,'ADR Raw Data'!$B$6:$BE$43,'ADR Raw Data'!AC$1,FALSE)</f>
        <v>-9.4403223790727608</v>
      </c>
      <c r="AR32" s="50">
        <f>VLOOKUP($A32,'ADR Raw Data'!$B$6:$BE$43,'ADR Raw Data'!AE$1,FALSE)</f>
        <v>-2.5530093586532798</v>
      </c>
      <c r="AS32" s="40"/>
      <c r="AT32" s="51">
        <f>VLOOKUP($A32,'RevPAR Raw Data'!$B$6:$BE$43,'RevPAR Raw Data'!G$1,FALSE)</f>
        <v>48.9970111042566</v>
      </c>
      <c r="AU32" s="52">
        <f>VLOOKUP($A32,'RevPAR Raw Data'!$B$6:$BE$43,'RevPAR Raw Data'!H$1,FALSE)</f>
        <v>80.543164713140001</v>
      </c>
      <c r="AV32" s="52">
        <f>VLOOKUP($A32,'RevPAR Raw Data'!$B$6:$BE$43,'RevPAR Raw Data'!I$1,FALSE)</f>
        <v>90.275271437384305</v>
      </c>
      <c r="AW32" s="52">
        <f>VLOOKUP($A32,'RevPAR Raw Data'!$B$6:$BE$43,'RevPAR Raw Data'!J$1,FALSE)</f>
        <v>80.535845157310305</v>
      </c>
      <c r="AX32" s="52">
        <f>VLOOKUP($A32,'RevPAR Raw Data'!$B$6:$BE$43,'RevPAR Raw Data'!K$1,FALSE)</f>
        <v>78.456187538556406</v>
      </c>
      <c r="AY32" s="53">
        <f>VLOOKUP($A32,'RevPAR Raw Data'!$B$6:$BE$43,'RevPAR Raw Data'!L$1,FALSE)</f>
        <v>75.761495990129504</v>
      </c>
      <c r="AZ32" s="52">
        <f>VLOOKUP($A32,'RevPAR Raw Data'!$B$6:$BE$43,'RevPAR Raw Data'!N$1,FALSE)</f>
        <v>95.811209130166503</v>
      </c>
      <c r="BA32" s="52">
        <f>VLOOKUP($A32,'RevPAR Raw Data'!$B$6:$BE$43,'RevPAR Raw Data'!O$1,FALSE)</f>
        <v>115.988544108574</v>
      </c>
      <c r="BB32" s="53">
        <f>VLOOKUP($A32,'RevPAR Raw Data'!$B$6:$BE$43,'RevPAR Raw Data'!P$1,FALSE)</f>
        <v>105.89987661937</v>
      </c>
      <c r="BC32" s="54">
        <f>VLOOKUP($A32,'RevPAR Raw Data'!$B$6:$BE$43,'RevPAR Raw Data'!R$1,FALSE)</f>
        <v>84.372461884198401</v>
      </c>
      <c r="BE32" s="47">
        <f>VLOOKUP($A32,'RevPAR Raw Data'!$B$6:$BE$43,'RevPAR Raw Data'!T$1,FALSE)</f>
        <v>-28.823586781991501</v>
      </c>
      <c r="BF32" s="48">
        <f>VLOOKUP($A32,'RevPAR Raw Data'!$B$6:$BE$43,'RevPAR Raw Data'!U$1,FALSE)</f>
        <v>5.0514674722634103</v>
      </c>
      <c r="BG32" s="48">
        <f>VLOOKUP($A32,'RevPAR Raw Data'!$B$6:$BE$43,'RevPAR Raw Data'!V$1,FALSE)</f>
        <v>-5.8819066442135997</v>
      </c>
      <c r="BH32" s="48">
        <f>VLOOKUP($A32,'RevPAR Raw Data'!$B$6:$BE$43,'RevPAR Raw Data'!W$1,FALSE)</f>
        <v>-15.881815996579199</v>
      </c>
      <c r="BI32" s="48">
        <f>VLOOKUP($A32,'RevPAR Raw Data'!$B$6:$BE$43,'RevPAR Raw Data'!X$1,FALSE)</f>
        <v>-9.33197935237283</v>
      </c>
      <c r="BJ32" s="49">
        <f>VLOOKUP($A32,'RevPAR Raw Data'!$B$6:$BE$43,'RevPAR Raw Data'!Y$1,FALSE)</f>
        <v>-10.5950634938046</v>
      </c>
      <c r="BK32" s="48">
        <f>VLOOKUP($A32,'RevPAR Raw Data'!$B$6:$BE$43,'RevPAR Raw Data'!AA$1,FALSE)</f>
        <v>-40.352701983500197</v>
      </c>
      <c r="BL32" s="48">
        <f>VLOOKUP($A32,'RevPAR Raw Data'!$B$6:$BE$43,'RevPAR Raw Data'!AB$1,FALSE)</f>
        <v>-3.7425950327975599</v>
      </c>
      <c r="BM32" s="49">
        <f>VLOOKUP($A32,'RevPAR Raw Data'!$B$6:$BE$43,'RevPAR Raw Data'!AC$1,FALSE)</f>
        <v>-24.660712679978801</v>
      </c>
      <c r="BN32" s="50">
        <f>VLOOKUP($A32,'RevPAR Raw Data'!$B$6:$BE$43,'RevPAR Raw Data'!AE$1,FALSE)</f>
        <v>-16.205304148956799</v>
      </c>
    </row>
    <row r="33" spans="1:66" x14ac:dyDescent="0.25">
      <c r="A33" s="63" t="s">
        <v>51</v>
      </c>
      <c r="B33" s="47">
        <f>VLOOKUP($A33,'Occupancy Raw Data'!$B$8:$BE$45,'Occupancy Raw Data'!G$3,FALSE)</f>
        <v>63.226059654631001</v>
      </c>
      <c r="C33" s="48">
        <f>VLOOKUP($A33,'Occupancy Raw Data'!$B$8:$BE$45,'Occupancy Raw Data'!H$3,FALSE)</f>
        <v>59.752747252747199</v>
      </c>
      <c r="D33" s="48">
        <f>VLOOKUP($A33,'Occupancy Raw Data'!$B$8:$BE$45,'Occupancy Raw Data'!I$3,FALSE)</f>
        <v>64.7959183673469</v>
      </c>
      <c r="E33" s="48">
        <f>VLOOKUP($A33,'Occupancy Raw Data'!$B$8:$BE$45,'Occupancy Raw Data'!J$3,FALSE)</f>
        <v>65.875196232338993</v>
      </c>
      <c r="F33" s="48">
        <f>VLOOKUP($A33,'Occupancy Raw Data'!$B$8:$BE$45,'Occupancy Raw Data'!K$3,FALSE)</f>
        <v>66.405023547880603</v>
      </c>
      <c r="G33" s="49">
        <f>VLOOKUP($A33,'Occupancy Raw Data'!$B$8:$BE$45,'Occupancy Raw Data'!L$3,FALSE)</f>
        <v>64.010989010988993</v>
      </c>
      <c r="H33" s="48">
        <f>VLOOKUP($A33,'Occupancy Raw Data'!$B$8:$BE$45,'Occupancy Raw Data'!N$3,FALSE)</f>
        <v>75.667189952904195</v>
      </c>
      <c r="I33" s="48">
        <f>VLOOKUP($A33,'Occupancy Raw Data'!$B$8:$BE$45,'Occupancy Raw Data'!O$3,FALSE)</f>
        <v>80.7496075353218</v>
      </c>
      <c r="J33" s="49">
        <f>VLOOKUP($A33,'Occupancy Raw Data'!$B$8:$BE$45,'Occupancy Raw Data'!P$3,FALSE)</f>
        <v>78.208398744112998</v>
      </c>
      <c r="K33" s="50">
        <f>VLOOKUP($A33,'Occupancy Raw Data'!$B$8:$BE$45,'Occupancy Raw Data'!R$3,FALSE)</f>
        <v>68.067391791881505</v>
      </c>
      <c r="M33" s="47">
        <f>VLOOKUP($A33,'Occupancy Raw Data'!$B$8:$BE$45,'Occupancy Raw Data'!T$3,FALSE)</f>
        <v>16.140667059493701</v>
      </c>
      <c r="N33" s="48">
        <f>VLOOKUP($A33,'Occupancy Raw Data'!$B$8:$BE$45,'Occupancy Raw Data'!U$3,FALSE)</f>
        <v>7.78249716961039</v>
      </c>
      <c r="O33" s="48">
        <f>VLOOKUP($A33,'Occupancy Raw Data'!$B$8:$BE$45,'Occupancy Raw Data'!V$3,FALSE)</f>
        <v>13.1475796375166</v>
      </c>
      <c r="P33" s="48">
        <f>VLOOKUP($A33,'Occupancy Raw Data'!$B$8:$BE$45,'Occupancy Raw Data'!W$3,FALSE)</f>
        <v>9.3454055108131602</v>
      </c>
      <c r="Q33" s="48">
        <f>VLOOKUP($A33,'Occupancy Raw Data'!$B$8:$BE$45,'Occupancy Raw Data'!X$3,FALSE)</f>
        <v>12.9822482108746</v>
      </c>
      <c r="R33" s="49">
        <f>VLOOKUP($A33,'Occupancy Raw Data'!$B$8:$BE$45,'Occupancy Raw Data'!Y$3,FALSE)</f>
        <v>11.843191062280701</v>
      </c>
      <c r="S33" s="48">
        <f>VLOOKUP($A33,'Occupancy Raw Data'!$B$8:$BE$45,'Occupancy Raw Data'!AA$3,FALSE)</f>
        <v>-8.3737861903316606</v>
      </c>
      <c r="T33" s="48">
        <f>VLOOKUP($A33,'Occupancy Raw Data'!$B$8:$BE$45,'Occupancy Raw Data'!AB$3,FALSE)</f>
        <v>-3.8436211055258598</v>
      </c>
      <c r="U33" s="49">
        <f>VLOOKUP($A33,'Occupancy Raw Data'!$B$8:$BE$45,'Occupancy Raw Data'!AC$3,FALSE)</f>
        <v>-6.08973396615671</v>
      </c>
      <c r="V33" s="50">
        <f>VLOOKUP($A33,'Occupancy Raw Data'!$B$8:$BE$45,'Occupancy Raw Data'!AE$3,FALSE)</f>
        <v>5.2455591535796602</v>
      </c>
      <c r="X33" s="51">
        <f>VLOOKUP($A33,'ADR Raw Data'!$B$6:$BE$43,'ADR Raw Data'!G$1,FALSE)</f>
        <v>109.571958410924</v>
      </c>
      <c r="Y33" s="52">
        <f>VLOOKUP($A33,'ADR Raw Data'!$B$6:$BE$43,'ADR Raw Data'!H$1,FALSE)</f>
        <v>106.588594417077</v>
      </c>
      <c r="Z33" s="52">
        <f>VLOOKUP($A33,'ADR Raw Data'!$B$6:$BE$43,'ADR Raw Data'!I$1,FALSE)</f>
        <v>107.90117201695899</v>
      </c>
      <c r="AA33" s="52">
        <f>VLOOKUP($A33,'ADR Raw Data'!$B$6:$BE$43,'ADR Raw Data'!J$1,FALSE)</f>
        <v>108.676860291927</v>
      </c>
      <c r="AB33" s="52">
        <f>VLOOKUP($A33,'ADR Raw Data'!$B$6:$BE$43,'ADR Raw Data'!K$1,FALSE)</f>
        <v>110.844985224586</v>
      </c>
      <c r="AC33" s="53">
        <f>VLOOKUP($A33,'ADR Raw Data'!$B$6:$BE$43,'ADR Raw Data'!L$1,FALSE)</f>
        <v>108.756618025751</v>
      </c>
      <c r="AD33" s="52">
        <f>VLOOKUP($A33,'ADR Raw Data'!$B$6:$BE$43,'ADR Raw Data'!N$1,FALSE)</f>
        <v>141.39028267634799</v>
      </c>
      <c r="AE33" s="52">
        <f>VLOOKUP($A33,'ADR Raw Data'!$B$6:$BE$43,'ADR Raw Data'!O$1,FALSE)</f>
        <v>147.5440072904</v>
      </c>
      <c r="AF33" s="53">
        <f>VLOOKUP($A33,'ADR Raw Data'!$B$6:$BE$43,'ADR Raw Data'!P$1,FALSE)</f>
        <v>144.567120812946</v>
      </c>
      <c r="AG33" s="54">
        <f>VLOOKUP($A33,'ADR Raw Data'!$B$6:$BE$43,'ADR Raw Data'!R$1,FALSE)</f>
        <v>120.51253902228</v>
      </c>
      <c r="AI33" s="47">
        <f>VLOOKUP($A33,'ADR Raw Data'!$B$6:$BE$43,'ADR Raw Data'!T$1,FALSE)</f>
        <v>9.3469074817763609</v>
      </c>
      <c r="AJ33" s="48">
        <f>VLOOKUP($A33,'ADR Raw Data'!$B$6:$BE$43,'ADR Raw Data'!U$1,FALSE)</f>
        <v>6.1000615359816903</v>
      </c>
      <c r="AK33" s="48">
        <f>VLOOKUP($A33,'ADR Raw Data'!$B$6:$BE$43,'ADR Raw Data'!V$1,FALSE)</f>
        <v>8.1288405295767596</v>
      </c>
      <c r="AL33" s="48">
        <f>VLOOKUP($A33,'ADR Raw Data'!$B$6:$BE$43,'ADR Raw Data'!W$1,FALSE)</f>
        <v>7.4319771303988702</v>
      </c>
      <c r="AM33" s="48">
        <f>VLOOKUP($A33,'ADR Raw Data'!$B$6:$BE$43,'ADR Raw Data'!X$1,FALSE)</f>
        <v>6.1536281071148</v>
      </c>
      <c r="AN33" s="49">
        <f>VLOOKUP($A33,'ADR Raw Data'!$B$6:$BE$43,'ADR Raw Data'!Y$1,FALSE)</f>
        <v>7.4268203300065903</v>
      </c>
      <c r="AO33" s="48">
        <f>VLOOKUP($A33,'ADR Raw Data'!$B$6:$BE$43,'ADR Raw Data'!AA$1,FALSE)</f>
        <v>-43.067848313211698</v>
      </c>
      <c r="AP33" s="48">
        <f>VLOOKUP($A33,'ADR Raw Data'!$B$6:$BE$43,'ADR Raw Data'!AB$1,FALSE)</f>
        <v>-42.7401947035642</v>
      </c>
      <c r="AQ33" s="49">
        <f>VLOOKUP($A33,'ADR Raw Data'!$B$6:$BE$43,'ADR Raw Data'!AC$1,FALSE)</f>
        <v>-42.870305670927998</v>
      </c>
      <c r="AR33" s="50">
        <f>VLOOKUP($A33,'ADR Raw Data'!$B$6:$BE$43,'ADR Raw Data'!AE$1,FALSE)</f>
        <v>-23.284762479708899</v>
      </c>
      <c r="AS33" s="40"/>
      <c r="AT33" s="51">
        <f>VLOOKUP($A33,'RevPAR Raw Data'!$B$6:$BE$43,'RevPAR Raw Data'!G$1,FALSE)</f>
        <v>69.278031789638902</v>
      </c>
      <c r="AU33" s="52">
        <f>VLOOKUP($A33,'RevPAR Raw Data'!$B$6:$BE$43,'RevPAR Raw Data'!H$1,FALSE)</f>
        <v>63.689613422291899</v>
      </c>
      <c r="AV33" s="52">
        <f>VLOOKUP($A33,'RevPAR Raw Data'!$B$6:$BE$43,'RevPAR Raw Data'!I$1,FALSE)</f>
        <v>69.915555337519606</v>
      </c>
      <c r="AW33" s="52">
        <f>VLOOKUP($A33,'RevPAR Raw Data'!$B$6:$BE$43,'RevPAR Raw Data'!J$1,FALSE)</f>
        <v>71.591094976452098</v>
      </c>
      <c r="AX33" s="52">
        <f>VLOOKUP($A33,'RevPAR Raw Data'!$B$6:$BE$43,'RevPAR Raw Data'!K$1,FALSE)</f>
        <v>73.606638540031298</v>
      </c>
      <c r="AY33" s="53">
        <f>VLOOKUP($A33,'RevPAR Raw Data'!$B$6:$BE$43,'RevPAR Raw Data'!L$1,FALSE)</f>
        <v>69.6161868131868</v>
      </c>
      <c r="AZ33" s="52">
        <f>VLOOKUP($A33,'RevPAR Raw Data'!$B$6:$BE$43,'RevPAR Raw Data'!N$1,FALSE)</f>
        <v>106.98605376766</v>
      </c>
      <c r="BA33" s="52">
        <f>VLOOKUP($A33,'RevPAR Raw Data'!$B$6:$BE$43,'RevPAR Raw Data'!O$1,FALSE)</f>
        <v>119.141206828885</v>
      </c>
      <c r="BB33" s="53">
        <f>VLOOKUP($A33,'RevPAR Raw Data'!$B$6:$BE$43,'RevPAR Raw Data'!P$1,FALSE)</f>
        <v>113.063630298273</v>
      </c>
      <c r="BC33" s="54">
        <f>VLOOKUP($A33,'RevPAR Raw Data'!$B$6:$BE$43,'RevPAR Raw Data'!R$1,FALSE)</f>
        <v>82.02974209464</v>
      </c>
      <c r="BE33" s="47">
        <f>VLOOKUP($A33,'RevPAR Raw Data'!$B$6:$BE$43,'RevPAR Raw Data'!T$1,FALSE)</f>
        <v>26.996227758262499</v>
      </c>
      <c r="BF33" s="48">
        <f>VLOOKUP($A33,'RevPAR Raw Data'!$B$6:$BE$43,'RevPAR Raw Data'!U$1,FALSE)</f>
        <v>14.357295821974301</v>
      </c>
      <c r="BG33" s="48">
        <f>VLOOKUP($A33,'RevPAR Raw Data'!$B$6:$BE$43,'RevPAR Raw Data'!V$1,FALSE)</f>
        <v>22.345165949326201</v>
      </c>
      <c r="BH33" s="48">
        <f>VLOOKUP($A33,'RevPAR Raw Data'!$B$6:$BE$43,'RevPAR Raw Data'!W$1,FALSE)</f>
        <v>17.471931041518701</v>
      </c>
      <c r="BI33" s="48">
        <f>VLOOKUP($A33,'RevPAR Raw Data'!$B$6:$BE$43,'RevPAR Raw Data'!X$1,FALSE)</f>
        <v>19.934755592829202</v>
      </c>
      <c r="BJ33" s="49">
        <f>VLOOKUP($A33,'RevPAR Raw Data'!$B$6:$BE$43,'RevPAR Raw Data'!Y$1,FALSE)</f>
        <v>20.149583913822301</v>
      </c>
      <c r="BK33" s="48">
        <f>VLOOKUP($A33,'RevPAR Raw Data'!$B$6:$BE$43,'RevPAR Raw Data'!AA$1,FALSE)</f>
        <v>-47.835224969018697</v>
      </c>
      <c r="BL33" s="48">
        <f>VLOOKUP($A33,'RevPAR Raw Data'!$B$6:$BE$43,'RevPAR Raw Data'!AB$1,FALSE)</f>
        <v>-44.941044664921002</v>
      </c>
      <c r="BM33" s="49">
        <f>VLOOKUP($A33,'RevPAR Raw Data'!$B$6:$BE$43,'RevPAR Raw Data'!AC$1,FALSE)</f>
        <v>-46.349352071246997</v>
      </c>
      <c r="BN33" s="50">
        <f>VLOOKUP($A33,'RevPAR Raw Data'!$B$6:$BE$43,'RevPAR Raw Data'!AE$1,FALSE)</f>
        <v>-19.2606193157729</v>
      </c>
    </row>
    <row r="34" spans="1:66" x14ac:dyDescent="0.25">
      <c r="A34" s="63" t="s">
        <v>50</v>
      </c>
      <c r="B34" s="47">
        <f>VLOOKUP($A34,'Occupancy Raw Data'!$B$8:$BE$45,'Occupancy Raw Data'!G$3,FALSE)</f>
        <v>44.924677187948298</v>
      </c>
      <c r="C34" s="48">
        <f>VLOOKUP($A34,'Occupancy Raw Data'!$B$8:$BE$45,'Occupancy Raw Data'!H$3,FALSE)</f>
        <v>53.317790530846402</v>
      </c>
      <c r="D34" s="48">
        <f>VLOOKUP($A34,'Occupancy Raw Data'!$B$8:$BE$45,'Occupancy Raw Data'!I$3,FALSE)</f>
        <v>59.881635581061602</v>
      </c>
      <c r="E34" s="48">
        <f>VLOOKUP($A34,'Occupancy Raw Data'!$B$8:$BE$45,'Occupancy Raw Data'!J$3,FALSE)</f>
        <v>69.225251076040095</v>
      </c>
      <c r="F34" s="48">
        <f>VLOOKUP($A34,'Occupancy Raw Data'!$B$8:$BE$45,'Occupancy Raw Data'!K$3,FALSE)</f>
        <v>81.527977044476302</v>
      </c>
      <c r="G34" s="49">
        <f>VLOOKUP($A34,'Occupancy Raw Data'!$B$8:$BE$45,'Occupancy Raw Data'!L$3,FALSE)</f>
        <v>61.775466284074597</v>
      </c>
      <c r="H34" s="48">
        <f>VLOOKUP($A34,'Occupancy Raw Data'!$B$8:$BE$45,'Occupancy Raw Data'!N$3,FALSE)</f>
        <v>86.316355810616898</v>
      </c>
      <c r="I34" s="48">
        <f>VLOOKUP($A34,'Occupancy Raw Data'!$B$8:$BE$45,'Occupancy Raw Data'!O$3,FALSE)</f>
        <v>92.880200860832105</v>
      </c>
      <c r="J34" s="49">
        <f>VLOOKUP($A34,'Occupancy Raw Data'!$B$8:$BE$45,'Occupancy Raw Data'!P$3,FALSE)</f>
        <v>89.598278335724501</v>
      </c>
      <c r="K34" s="50">
        <f>VLOOKUP($A34,'Occupancy Raw Data'!$B$8:$BE$45,'Occupancy Raw Data'!R$3,FALSE)</f>
        <v>69.724841155974502</v>
      </c>
      <c r="M34" s="47">
        <f>VLOOKUP($A34,'Occupancy Raw Data'!$B$8:$BE$45,'Occupancy Raw Data'!T$3,FALSE)</f>
        <v>-31.770569658161101</v>
      </c>
      <c r="N34" s="48">
        <f>VLOOKUP($A34,'Occupancy Raw Data'!$B$8:$BE$45,'Occupancy Raw Data'!U$3,FALSE)</f>
        <v>-16.273110142899402</v>
      </c>
      <c r="O34" s="48">
        <f>VLOOKUP($A34,'Occupancy Raw Data'!$B$8:$BE$45,'Occupancy Raw Data'!V$3,FALSE)</f>
        <v>-10.548380666739201</v>
      </c>
      <c r="P34" s="48">
        <f>VLOOKUP($A34,'Occupancy Raw Data'!$B$8:$BE$45,'Occupancy Raw Data'!W$3,FALSE)</f>
        <v>10.648715923327799</v>
      </c>
      <c r="Q34" s="48">
        <f>VLOOKUP($A34,'Occupancy Raw Data'!$B$8:$BE$45,'Occupancy Raw Data'!X$3,FALSE)</f>
        <v>16.968507019072799</v>
      </c>
      <c r="R34" s="49">
        <f>VLOOKUP($A34,'Occupancy Raw Data'!$B$8:$BE$45,'Occupancy Raw Data'!Y$3,FALSE)</f>
        <v>-6.0395090075540301</v>
      </c>
      <c r="S34" s="48">
        <f>VLOOKUP($A34,'Occupancy Raw Data'!$B$8:$BE$45,'Occupancy Raw Data'!AA$3,FALSE)</f>
        <v>1.15824715616872</v>
      </c>
      <c r="T34" s="48">
        <f>VLOOKUP($A34,'Occupancy Raw Data'!$B$8:$BE$45,'Occupancy Raw Data'!AB$3,FALSE)</f>
        <v>8.48407460545193</v>
      </c>
      <c r="U34" s="49">
        <f>VLOOKUP($A34,'Occupancy Raw Data'!$B$8:$BE$45,'Occupancy Raw Data'!AC$3,FALSE)</f>
        <v>4.8273404062841996</v>
      </c>
      <c r="V34" s="50">
        <f>VLOOKUP($A34,'Occupancy Raw Data'!$B$8:$BE$45,'Occupancy Raw Data'!AE$3,FALSE)</f>
        <v>-2.32184073539322</v>
      </c>
      <c r="X34" s="51">
        <f>VLOOKUP($A34,'ADR Raw Data'!$B$6:$BE$43,'ADR Raw Data'!G$1,FALSE)</f>
        <v>94.552530938123695</v>
      </c>
      <c r="Y34" s="52">
        <f>VLOOKUP($A34,'ADR Raw Data'!$B$6:$BE$43,'ADR Raw Data'!H$1,FALSE)</f>
        <v>97.686152034981504</v>
      </c>
      <c r="Z34" s="52">
        <f>VLOOKUP($A34,'ADR Raw Data'!$B$6:$BE$43,'ADR Raw Data'!I$1,FALSE)</f>
        <v>98.519523809523804</v>
      </c>
      <c r="AA34" s="52">
        <f>VLOOKUP($A34,'ADR Raw Data'!$B$6:$BE$43,'ADR Raw Data'!J$1,FALSE)</f>
        <v>109.219256476683</v>
      </c>
      <c r="AB34" s="52">
        <f>VLOOKUP($A34,'ADR Raw Data'!$B$6:$BE$43,'ADR Raw Data'!K$1,FALSE)</f>
        <v>141.89433567971801</v>
      </c>
      <c r="AC34" s="53">
        <f>VLOOKUP($A34,'ADR Raw Data'!$B$6:$BE$43,'ADR Raw Data'!L$1,FALSE)</f>
        <v>111.645456076177</v>
      </c>
      <c r="AD34" s="52">
        <f>VLOOKUP($A34,'ADR Raw Data'!$B$6:$BE$43,'ADR Raw Data'!N$1,FALSE)</f>
        <v>153.14005194265499</v>
      </c>
      <c r="AE34" s="52">
        <f>VLOOKUP($A34,'ADR Raw Data'!$B$6:$BE$43,'ADR Raw Data'!O$1,FALSE)</f>
        <v>157.81444294265299</v>
      </c>
      <c r="AF34" s="53">
        <f>VLOOKUP($A34,'ADR Raw Data'!$B$6:$BE$43,'ADR Raw Data'!P$1,FALSE)</f>
        <v>155.56285728582799</v>
      </c>
      <c r="AG34" s="54">
        <f>VLOOKUP($A34,'ADR Raw Data'!$B$6:$BE$43,'ADR Raw Data'!R$1,FALSE)</f>
        <v>127.769750505236</v>
      </c>
      <c r="AI34" s="47">
        <f>VLOOKUP($A34,'ADR Raw Data'!$B$6:$BE$43,'ADR Raw Data'!T$1,FALSE)</f>
        <v>-17.4537913791156</v>
      </c>
      <c r="AJ34" s="48">
        <f>VLOOKUP($A34,'ADR Raw Data'!$B$6:$BE$43,'ADR Raw Data'!U$1,FALSE)</f>
        <v>-12.6586088137182</v>
      </c>
      <c r="AK34" s="48">
        <f>VLOOKUP($A34,'ADR Raw Data'!$B$6:$BE$43,'ADR Raw Data'!V$1,FALSE)</f>
        <v>-12.5371446259935</v>
      </c>
      <c r="AL34" s="48">
        <f>VLOOKUP($A34,'ADR Raw Data'!$B$6:$BE$43,'ADR Raw Data'!W$1,FALSE)</f>
        <v>6.8893730152462496</v>
      </c>
      <c r="AM34" s="48">
        <f>VLOOKUP($A34,'ADR Raw Data'!$B$6:$BE$43,'ADR Raw Data'!X$1,FALSE)</f>
        <v>33.5934820445555</v>
      </c>
      <c r="AN34" s="49">
        <f>VLOOKUP($A34,'ADR Raw Data'!$B$6:$BE$43,'ADR Raw Data'!Y$1,FALSE)</f>
        <v>1.9459955547238299</v>
      </c>
      <c r="AO34" s="48">
        <f>VLOOKUP($A34,'ADR Raw Data'!$B$6:$BE$43,'ADR Raw Data'!AA$1,FALSE)</f>
        <v>-7.3407526813838304</v>
      </c>
      <c r="AP34" s="48">
        <f>VLOOKUP($A34,'ADR Raw Data'!$B$6:$BE$43,'ADR Raw Data'!AB$1,FALSE)</f>
        <v>-9.8699790113116901</v>
      </c>
      <c r="AQ34" s="49">
        <f>VLOOKUP($A34,'ADR Raw Data'!$B$6:$BE$43,'ADR Raw Data'!AC$1,FALSE)</f>
        <v>-8.5960132978050492</v>
      </c>
      <c r="AR34" s="50">
        <f>VLOOKUP($A34,'ADR Raw Data'!$B$6:$BE$43,'ADR Raw Data'!AE$1,FALSE)</f>
        <v>-1.9215661199356799</v>
      </c>
      <c r="AS34" s="40"/>
      <c r="AT34" s="51">
        <f>VLOOKUP($A34,'RevPAR Raw Data'!$B$6:$BE$43,'RevPAR Raw Data'!G$1,FALSE)</f>
        <v>42.477419296987001</v>
      </c>
      <c r="AU34" s="52">
        <f>VLOOKUP($A34,'RevPAR Raw Data'!$B$6:$BE$43,'RevPAR Raw Data'!H$1,FALSE)</f>
        <v>52.084097919655598</v>
      </c>
      <c r="AV34" s="52">
        <f>VLOOKUP($A34,'RevPAR Raw Data'!$B$6:$BE$43,'RevPAR Raw Data'!I$1,FALSE)</f>
        <v>58.995102223816303</v>
      </c>
      <c r="AW34" s="52">
        <f>VLOOKUP($A34,'RevPAR Raw Data'!$B$6:$BE$43,'RevPAR Raw Data'!J$1,FALSE)</f>
        <v>75.607304519368697</v>
      </c>
      <c r="AX34" s="52">
        <f>VLOOKUP($A34,'RevPAR Raw Data'!$B$6:$BE$43,'RevPAR Raw Data'!K$1,FALSE)</f>
        <v>115.683581420373</v>
      </c>
      <c r="AY34" s="53">
        <f>VLOOKUP($A34,'RevPAR Raw Data'!$B$6:$BE$43,'RevPAR Raw Data'!L$1,FALSE)</f>
        <v>68.969501076040103</v>
      </c>
      <c r="AZ34" s="52">
        <f>VLOOKUP($A34,'RevPAR Raw Data'!$B$6:$BE$43,'RevPAR Raw Data'!N$1,FALSE)</f>
        <v>132.184912123385</v>
      </c>
      <c r="BA34" s="52">
        <f>VLOOKUP($A34,'RevPAR Raw Data'!$B$6:$BE$43,'RevPAR Raw Data'!O$1,FALSE)</f>
        <v>146.57837159253901</v>
      </c>
      <c r="BB34" s="53">
        <f>VLOOKUP($A34,'RevPAR Raw Data'!$B$6:$BE$43,'RevPAR Raw Data'!P$1,FALSE)</f>
        <v>139.38164185796199</v>
      </c>
      <c r="BC34" s="54">
        <f>VLOOKUP($A34,'RevPAR Raw Data'!$B$6:$BE$43,'RevPAR Raw Data'!R$1,FALSE)</f>
        <v>89.087255585160804</v>
      </c>
      <c r="BE34" s="47">
        <f>VLOOKUP($A34,'RevPAR Raw Data'!$B$6:$BE$43,'RevPAR Raw Data'!T$1,FALSE)</f>
        <v>-43.679192089184703</v>
      </c>
      <c r="BF34" s="48">
        <f>VLOOKUP($A34,'RevPAR Raw Data'!$B$6:$BE$43,'RevPAR Raw Data'!U$1,FALSE)</f>
        <v>-26.871769601802502</v>
      </c>
      <c r="BG34" s="48">
        <f>VLOOKUP($A34,'RevPAR Raw Data'!$B$6:$BE$43,'RevPAR Raw Data'!V$1,FALSE)</f>
        <v>-21.763059552843298</v>
      </c>
      <c r="BH34" s="48">
        <f>VLOOKUP($A34,'RevPAR Raw Data'!$B$6:$BE$43,'RevPAR Raw Data'!W$1,FALSE)</f>
        <v>18.271718699866</v>
      </c>
      <c r="BI34" s="48">
        <f>VLOOKUP($A34,'RevPAR Raw Data'!$B$6:$BE$43,'RevPAR Raw Data'!X$1,FALSE)</f>
        <v>56.262301422309697</v>
      </c>
      <c r="BJ34" s="49">
        <f>VLOOKUP($A34,'RevPAR Raw Data'!$B$6:$BE$43,'RevPAR Raw Data'!Y$1,FALSE)</f>
        <v>-4.2110420296443403</v>
      </c>
      <c r="BK34" s="48">
        <f>VLOOKUP($A34,'RevPAR Raw Data'!$B$6:$BE$43,'RevPAR Raw Data'!AA$1,FALSE)</f>
        <v>-6.2675295843886198</v>
      </c>
      <c r="BL34" s="48">
        <f>VLOOKUP($A34,'RevPAR Raw Data'!$B$6:$BE$43,'RevPAR Raw Data'!AB$1,FALSE)</f>
        <v>-2.2232807887218802</v>
      </c>
      <c r="BM34" s="49">
        <f>VLOOKUP($A34,'RevPAR Raw Data'!$B$6:$BE$43,'RevPAR Raw Data'!AC$1,FALSE)</f>
        <v>-4.1836317147753501</v>
      </c>
      <c r="BN34" s="50">
        <f>VLOOKUP($A34,'RevPAR Raw Data'!$B$6:$BE$43,'RevPAR Raw Data'!AE$1,FALSE)</f>
        <v>-4.1987911503987201</v>
      </c>
    </row>
    <row r="35" spans="1:66" x14ac:dyDescent="0.25">
      <c r="A35" s="63" t="s">
        <v>47</v>
      </c>
      <c r="B35" s="47">
        <f>VLOOKUP($A35,'Occupancy Raw Data'!$B$8:$BE$45,'Occupancy Raw Data'!G$3,FALSE)</f>
        <v>53.391525731951198</v>
      </c>
      <c r="C35" s="48">
        <f>VLOOKUP($A35,'Occupancy Raw Data'!$B$8:$BE$45,'Occupancy Raw Data'!H$3,FALSE)</f>
        <v>64.793598836152</v>
      </c>
      <c r="D35" s="48">
        <f>VLOOKUP($A35,'Occupancy Raw Data'!$B$8:$BE$45,'Occupancy Raw Data'!I$3,FALSE)</f>
        <v>68.7579559919985</v>
      </c>
      <c r="E35" s="48">
        <f>VLOOKUP($A35,'Occupancy Raw Data'!$B$8:$BE$45,'Occupancy Raw Data'!J$3,FALSE)</f>
        <v>72.376795781051101</v>
      </c>
      <c r="F35" s="48">
        <f>VLOOKUP($A35,'Occupancy Raw Data'!$B$8:$BE$45,'Occupancy Raw Data'!K$3,FALSE)</f>
        <v>69.830878341516595</v>
      </c>
      <c r="G35" s="49">
        <f>VLOOKUP($A35,'Occupancy Raw Data'!$B$8:$BE$45,'Occupancy Raw Data'!L$3,FALSE)</f>
        <v>65.830150936533897</v>
      </c>
      <c r="H35" s="48">
        <f>VLOOKUP($A35,'Occupancy Raw Data'!$B$8:$BE$45,'Occupancy Raw Data'!N$3,FALSE)</f>
        <v>74.886342971449295</v>
      </c>
      <c r="I35" s="48">
        <f>VLOOKUP($A35,'Occupancy Raw Data'!$B$8:$BE$45,'Occupancy Raw Data'!O$3,FALSE)</f>
        <v>82.451354791780304</v>
      </c>
      <c r="J35" s="49">
        <f>VLOOKUP($A35,'Occupancy Raw Data'!$B$8:$BE$45,'Occupancy Raw Data'!P$3,FALSE)</f>
        <v>78.668848881614807</v>
      </c>
      <c r="K35" s="50">
        <f>VLOOKUP($A35,'Occupancy Raw Data'!$B$8:$BE$45,'Occupancy Raw Data'!R$3,FALSE)</f>
        <v>69.498350349414096</v>
      </c>
      <c r="M35" s="47">
        <f>VLOOKUP($A35,'Occupancy Raw Data'!$B$8:$BE$45,'Occupancy Raw Data'!T$3,FALSE)</f>
        <v>-13.3452804290221</v>
      </c>
      <c r="N35" s="48">
        <f>VLOOKUP($A35,'Occupancy Raw Data'!$B$8:$BE$45,'Occupancy Raw Data'!U$3,FALSE)</f>
        <v>-2.1743703846332099</v>
      </c>
      <c r="O35" s="48">
        <f>VLOOKUP($A35,'Occupancy Raw Data'!$B$8:$BE$45,'Occupancy Raw Data'!V$3,FALSE)</f>
        <v>-7.5566518341551099</v>
      </c>
      <c r="P35" s="48">
        <f>VLOOKUP($A35,'Occupancy Raw Data'!$B$8:$BE$45,'Occupancy Raw Data'!W$3,FALSE)</f>
        <v>-8.1010767350140291</v>
      </c>
      <c r="Q35" s="48">
        <f>VLOOKUP($A35,'Occupancy Raw Data'!$B$8:$BE$45,'Occupancy Raw Data'!X$3,FALSE)</f>
        <v>-6.4641067940420696</v>
      </c>
      <c r="R35" s="49">
        <f>VLOOKUP($A35,'Occupancy Raw Data'!$B$8:$BE$45,'Occupancy Raw Data'!Y$3,FALSE)</f>
        <v>-7.4483505796030496</v>
      </c>
      <c r="S35" s="48">
        <f>VLOOKUP($A35,'Occupancy Raw Data'!$B$8:$BE$45,'Occupancy Raw Data'!AA$3,FALSE)</f>
        <v>-17.7592932730008</v>
      </c>
      <c r="T35" s="48">
        <f>VLOOKUP($A35,'Occupancy Raw Data'!$B$8:$BE$45,'Occupancy Raw Data'!AB$3,FALSE)</f>
        <v>-9.8919703309618896</v>
      </c>
      <c r="U35" s="49">
        <f>VLOOKUP($A35,'Occupancy Raw Data'!$B$8:$BE$45,'Occupancy Raw Data'!AC$3,FALSE)</f>
        <v>-13.816037505710501</v>
      </c>
      <c r="V35" s="50">
        <f>VLOOKUP($A35,'Occupancy Raw Data'!$B$8:$BE$45,'Occupancy Raw Data'!AE$3,FALSE)</f>
        <v>-9.6083022964115603</v>
      </c>
      <c r="X35" s="51">
        <f>VLOOKUP($A35,'ADR Raw Data'!$B$6:$BE$43,'ADR Raw Data'!G$1,FALSE)</f>
        <v>98.364049727520396</v>
      </c>
      <c r="Y35" s="52">
        <f>VLOOKUP($A35,'ADR Raw Data'!$B$6:$BE$43,'ADR Raw Data'!H$1,FALSE)</f>
        <v>105.801888857704</v>
      </c>
      <c r="Z35" s="52">
        <f>VLOOKUP($A35,'ADR Raw Data'!$B$6:$BE$43,'ADR Raw Data'!I$1,FALSE)</f>
        <v>111.47327691087</v>
      </c>
      <c r="AA35" s="52">
        <f>VLOOKUP($A35,'ADR Raw Data'!$B$6:$BE$43,'ADR Raw Data'!J$1,FALSE)</f>
        <v>109.89322361809</v>
      </c>
      <c r="AB35" s="52">
        <f>VLOOKUP($A35,'ADR Raw Data'!$B$6:$BE$43,'ADR Raw Data'!K$1,FALSE)</f>
        <v>106.8975234375</v>
      </c>
      <c r="AC35" s="53">
        <f>VLOOKUP($A35,'ADR Raw Data'!$B$6:$BE$43,'ADR Raw Data'!L$1,FALSE)</f>
        <v>106.912207734806</v>
      </c>
      <c r="AD35" s="52">
        <f>VLOOKUP($A35,'ADR Raw Data'!$B$6:$BE$43,'ADR Raw Data'!N$1,FALSE)</f>
        <v>120.426949975716</v>
      </c>
      <c r="AE35" s="52">
        <f>VLOOKUP($A35,'ADR Raw Data'!$B$6:$BE$43,'ADR Raw Data'!O$1,FALSE)</f>
        <v>127.017516541685</v>
      </c>
      <c r="AF35" s="53">
        <f>VLOOKUP($A35,'ADR Raw Data'!$B$6:$BE$43,'ADR Raw Data'!P$1,FALSE)</f>
        <v>123.880674988441</v>
      </c>
      <c r="AG35" s="54">
        <f>VLOOKUP($A35,'ADR Raw Data'!$B$6:$BE$43,'ADR Raw Data'!R$1,FALSE)</f>
        <v>112.400065789473</v>
      </c>
      <c r="AI35" s="47">
        <f>VLOOKUP($A35,'ADR Raw Data'!$B$6:$BE$43,'ADR Raw Data'!T$1,FALSE)</f>
        <v>2.0559809204758799</v>
      </c>
      <c r="AJ35" s="48">
        <f>VLOOKUP($A35,'ADR Raw Data'!$B$6:$BE$43,'ADR Raw Data'!U$1,FALSE)</f>
        <v>5.3511100491761097</v>
      </c>
      <c r="AK35" s="48">
        <f>VLOOKUP($A35,'ADR Raw Data'!$B$6:$BE$43,'ADR Raw Data'!V$1,FALSE)</f>
        <v>6.0182479872805503</v>
      </c>
      <c r="AL35" s="48">
        <f>VLOOKUP($A35,'ADR Raw Data'!$B$6:$BE$43,'ADR Raw Data'!W$1,FALSE)</f>
        <v>3.5397834724476702</v>
      </c>
      <c r="AM35" s="48">
        <f>VLOOKUP($A35,'ADR Raw Data'!$B$6:$BE$43,'ADR Raw Data'!X$1,FALSE)</f>
        <v>0.67360544718166304</v>
      </c>
      <c r="AN35" s="49">
        <f>VLOOKUP($A35,'ADR Raw Data'!$B$6:$BE$43,'ADR Raw Data'!Y$1,FALSE)</f>
        <v>3.6114309898390302</v>
      </c>
      <c r="AO35" s="48">
        <f>VLOOKUP($A35,'ADR Raw Data'!$B$6:$BE$43,'ADR Raw Data'!AA$1,FALSE)</f>
        <v>-24.409874873019099</v>
      </c>
      <c r="AP35" s="48">
        <f>VLOOKUP($A35,'ADR Raw Data'!$B$6:$BE$43,'ADR Raw Data'!AB$1,FALSE)</f>
        <v>-22.923335905023901</v>
      </c>
      <c r="AQ35" s="49">
        <f>VLOOKUP($A35,'ADR Raw Data'!$B$6:$BE$43,'ADR Raw Data'!AC$1,FALSE)</f>
        <v>-23.559423488241499</v>
      </c>
      <c r="AR35" s="50">
        <f>VLOOKUP($A35,'ADR Raw Data'!$B$6:$BE$43,'ADR Raw Data'!AE$1,FALSE)</f>
        <v>-8.7340717637920608</v>
      </c>
      <c r="AS35" s="40"/>
      <c r="AT35" s="51">
        <f>VLOOKUP($A35,'RevPAR Raw Data'!$B$6:$BE$43,'RevPAR Raw Data'!G$1,FALSE)</f>
        <v>52.518066921258402</v>
      </c>
      <c r="AU35" s="52">
        <f>VLOOKUP($A35,'RevPAR Raw Data'!$B$6:$BE$43,'RevPAR Raw Data'!H$1,FALSE)</f>
        <v>68.552851427532204</v>
      </c>
      <c r="AV35" s="52">
        <f>VLOOKUP($A35,'RevPAR Raw Data'!$B$6:$BE$43,'RevPAR Raw Data'!I$1,FALSE)</f>
        <v>76.646746681214694</v>
      </c>
      <c r="AW35" s="52">
        <f>VLOOKUP($A35,'RevPAR Raw Data'!$B$6:$BE$43,'RevPAR Raw Data'!J$1,FALSE)</f>
        <v>79.5371940352791</v>
      </c>
      <c r="AX35" s="52">
        <f>VLOOKUP($A35,'RevPAR Raw Data'!$B$6:$BE$43,'RevPAR Raw Data'!K$1,FALSE)</f>
        <v>74.647479541734796</v>
      </c>
      <c r="AY35" s="53">
        <f>VLOOKUP($A35,'RevPAR Raw Data'!$B$6:$BE$43,'RevPAR Raw Data'!L$1,FALSE)</f>
        <v>70.380467721403804</v>
      </c>
      <c r="AZ35" s="52">
        <f>VLOOKUP($A35,'RevPAR Raw Data'!$B$6:$BE$43,'RevPAR Raw Data'!N$1,FALSE)</f>
        <v>90.183338788870699</v>
      </c>
      <c r="BA35" s="52">
        <f>VLOOKUP($A35,'RevPAR Raw Data'!$B$6:$BE$43,'RevPAR Raw Data'!O$1,FALSE)</f>
        <v>104.727663211492</v>
      </c>
      <c r="BB35" s="53">
        <f>VLOOKUP($A35,'RevPAR Raw Data'!$B$6:$BE$43,'RevPAR Raw Data'!P$1,FALSE)</f>
        <v>97.455501000181798</v>
      </c>
      <c r="BC35" s="54">
        <f>VLOOKUP($A35,'RevPAR Raw Data'!$B$6:$BE$43,'RevPAR Raw Data'!R$1,FALSE)</f>
        <v>78.116191515340404</v>
      </c>
      <c r="BE35" s="47">
        <f>VLOOKUP($A35,'RevPAR Raw Data'!$B$6:$BE$43,'RevPAR Raw Data'!T$1,FALSE)</f>
        <v>-11.563675927951</v>
      </c>
      <c r="BF35" s="48">
        <f>VLOOKUP($A35,'RevPAR Raw Data'!$B$6:$BE$43,'RevPAR Raw Data'!U$1,FALSE)</f>
        <v>3.0603867123844801</v>
      </c>
      <c r="BG35" s="48">
        <f>VLOOKUP($A35,'RevPAR Raw Data'!$B$6:$BE$43,'RevPAR Raw Data'!V$1,FALSE)</f>
        <v>-1.9931818937893899</v>
      </c>
      <c r="BH35" s="48">
        <f>VLOOKUP($A35,'RevPAR Raw Data'!$B$6:$BE$43,'RevPAR Raw Data'!W$1,FALSE)</f>
        <v>-4.8480538379226799</v>
      </c>
      <c r="BI35" s="48">
        <f>VLOOKUP($A35,'RevPAR Raw Data'!$B$6:$BE$43,'RevPAR Raw Data'!X$1,FALSE)</f>
        <v>-5.8340439223367104</v>
      </c>
      <c r="BJ35" s="49">
        <f>VLOOKUP($A35,'RevPAR Raw Data'!$B$6:$BE$43,'RevPAR Raw Data'!Y$1,FALSE)</f>
        <v>-4.1059116308276602</v>
      </c>
      <c r="BK35" s="48">
        <f>VLOOKUP($A35,'RevPAR Raw Data'!$B$6:$BE$43,'RevPAR Raw Data'!AA$1,FALSE)</f>
        <v>-37.834146879747898</v>
      </c>
      <c r="BL35" s="48">
        <f>VLOOKUP($A35,'RevPAR Raw Data'!$B$6:$BE$43,'RevPAR Raw Data'!AB$1,FALSE)</f>
        <v>-30.5477366493941</v>
      </c>
      <c r="BM35" s="49">
        <f>VLOOKUP($A35,'RevPAR Raw Data'!$B$6:$BE$43,'RevPAR Raw Data'!AC$1,FALSE)</f>
        <v>-34.120482208687399</v>
      </c>
      <c r="BN35" s="50">
        <f>VLOOKUP($A35,'RevPAR Raw Data'!$B$6:$BE$43,'RevPAR Raw Data'!AE$1,FALSE)</f>
        <v>-17.5031780423529</v>
      </c>
    </row>
    <row r="36" spans="1:66" x14ac:dyDescent="0.25">
      <c r="A36" s="63" t="s">
        <v>48</v>
      </c>
      <c r="B36" s="47">
        <f>VLOOKUP($A36,'Occupancy Raw Data'!$B$8:$BE$45,'Occupancy Raw Data'!G$3,FALSE)</f>
        <v>51.969625059325999</v>
      </c>
      <c r="C36" s="48">
        <f>VLOOKUP($A36,'Occupancy Raw Data'!$B$8:$BE$45,'Occupancy Raw Data'!H$3,FALSE)</f>
        <v>65.1400094921689</v>
      </c>
      <c r="D36" s="48">
        <f>VLOOKUP($A36,'Occupancy Raw Data'!$B$8:$BE$45,'Occupancy Raw Data'!I$3,FALSE)</f>
        <v>70.621737066919707</v>
      </c>
      <c r="E36" s="48">
        <f>VLOOKUP($A36,'Occupancy Raw Data'!$B$8:$BE$45,'Occupancy Raw Data'!J$3,FALSE)</f>
        <v>78.832463217845202</v>
      </c>
      <c r="F36" s="48">
        <f>VLOOKUP($A36,'Occupancy Raw Data'!$B$8:$BE$45,'Occupancy Raw Data'!K$3,FALSE)</f>
        <v>82.439487422876098</v>
      </c>
      <c r="G36" s="49">
        <f>VLOOKUP($A36,'Occupancy Raw Data'!$B$8:$BE$45,'Occupancy Raw Data'!L$3,FALSE)</f>
        <v>69.800664451827203</v>
      </c>
      <c r="H36" s="48">
        <f>VLOOKUP($A36,'Occupancy Raw Data'!$B$8:$BE$45,'Occupancy Raw Data'!N$3,FALSE)</f>
        <v>89.534883720930196</v>
      </c>
      <c r="I36" s="48">
        <f>VLOOKUP($A36,'Occupancy Raw Data'!$B$8:$BE$45,'Occupancy Raw Data'!O$3,FALSE)</f>
        <v>95.918367346938695</v>
      </c>
      <c r="J36" s="49">
        <f>VLOOKUP($A36,'Occupancy Raw Data'!$B$8:$BE$45,'Occupancy Raw Data'!P$3,FALSE)</f>
        <v>92.726625533934495</v>
      </c>
      <c r="K36" s="50">
        <f>VLOOKUP($A36,'Occupancy Raw Data'!$B$8:$BE$45,'Occupancy Raw Data'!R$3,FALSE)</f>
        <v>76.350939046714998</v>
      </c>
      <c r="M36" s="47">
        <f>VLOOKUP($A36,'Occupancy Raw Data'!$B$8:$BE$45,'Occupancy Raw Data'!T$3,FALSE)</f>
        <v>-24.482758620689602</v>
      </c>
      <c r="N36" s="48">
        <f>VLOOKUP($A36,'Occupancy Raw Data'!$B$8:$BE$45,'Occupancy Raw Data'!U$3,FALSE)</f>
        <v>4.6511627906976702</v>
      </c>
      <c r="O36" s="48">
        <f>VLOOKUP($A36,'Occupancy Raw Data'!$B$8:$BE$45,'Occupancy Raw Data'!V$3,FALSE)</f>
        <v>1.22448979591836</v>
      </c>
      <c r="P36" s="48">
        <f>VLOOKUP($A36,'Occupancy Raw Data'!$B$8:$BE$45,'Occupancy Raw Data'!W$3,FALSE)</f>
        <v>11.0665329321297</v>
      </c>
      <c r="Q36" s="48">
        <f>VLOOKUP($A36,'Occupancy Raw Data'!$B$8:$BE$45,'Occupancy Raw Data'!X$3,FALSE)</f>
        <v>2.87935502447451E-2</v>
      </c>
      <c r="R36" s="49">
        <f>VLOOKUP($A36,'Occupancy Raw Data'!$B$8:$BE$45,'Occupancy Raw Data'!Y$3,FALSE)</f>
        <v>-1.47383935151068</v>
      </c>
      <c r="S36" s="48">
        <f>VLOOKUP($A36,'Occupancy Raw Data'!$B$8:$BE$45,'Occupancy Raw Data'!AA$3,FALSE)</f>
        <v>-3.3802816901408401</v>
      </c>
      <c r="T36" s="48">
        <f>VLOOKUP($A36,'Occupancy Raw Data'!$B$8:$BE$45,'Occupancy Raw Data'!AB$3,FALSE)</f>
        <v>8.0171031533939008</v>
      </c>
      <c r="U36" s="49">
        <f>VLOOKUP($A36,'Occupancy Raw Data'!$B$8:$BE$45,'Occupancy Raw Data'!AC$3,FALSE)</f>
        <v>2.19693997646135</v>
      </c>
      <c r="V36" s="50">
        <f>VLOOKUP($A36,'Occupancy Raw Data'!$B$8:$BE$45,'Occupancy Raw Data'!AE$3,FALSE)</f>
        <v>-0.23035350403118601</v>
      </c>
      <c r="X36" s="51">
        <f>VLOOKUP($A36,'ADR Raw Data'!$B$6:$BE$43,'ADR Raw Data'!G$1,FALSE)</f>
        <v>154.81113242009101</v>
      </c>
      <c r="Y36" s="52">
        <f>VLOOKUP($A36,'ADR Raw Data'!$B$6:$BE$43,'ADR Raw Data'!H$1,FALSE)</f>
        <v>162.69566120218499</v>
      </c>
      <c r="Z36" s="52">
        <f>VLOOKUP($A36,'ADR Raw Data'!$B$6:$BE$43,'ADR Raw Data'!I$1,FALSE)</f>
        <v>164.999539650537</v>
      </c>
      <c r="AA36" s="52">
        <f>VLOOKUP($A36,'ADR Raw Data'!$B$6:$BE$43,'ADR Raw Data'!J$1,FALSE)</f>
        <v>160.156607465382</v>
      </c>
      <c r="AB36" s="52">
        <f>VLOOKUP($A36,'ADR Raw Data'!$B$6:$BE$43,'ADR Raw Data'!K$1,FALSE)</f>
        <v>178.25217328727601</v>
      </c>
      <c r="AC36" s="53">
        <f>VLOOKUP($A36,'ADR Raw Data'!$B$6:$BE$43,'ADR Raw Data'!L$1,FALSE)</f>
        <v>165.08893044128601</v>
      </c>
      <c r="AD36" s="52">
        <f>VLOOKUP($A36,'ADR Raw Data'!$B$6:$BE$43,'ADR Raw Data'!N$1,FALSE)</f>
        <v>302.95729393055899</v>
      </c>
      <c r="AE36" s="52">
        <f>VLOOKUP($A36,'ADR Raw Data'!$B$6:$BE$43,'ADR Raw Data'!O$1,FALSE)</f>
        <v>328.29305047006397</v>
      </c>
      <c r="AF36" s="53">
        <f>VLOOKUP($A36,'ADR Raw Data'!$B$6:$BE$43,'ADR Raw Data'!P$1,FALSE)</f>
        <v>316.06121305182302</v>
      </c>
      <c r="AG36" s="54">
        <f>VLOOKUP($A36,'ADR Raw Data'!$B$6:$BE$43,'ADR Raw Data'!R$1,FALSE)</f>
        <v>217.47541426161001</v>
      </c>
      <c r="AI36" s="47">
        <f>VLOOKUP($A36,'ADR Raw Data'!$B$6:$BE$43,'ADR Raw Data'!T$1,FALSE)</f>
        <v>-3.7123532083011801</v>
      </c>
      <c r="AJ36" s="48">
        <f>VLOOKUP($A36,'ADR Raw Data'!$B$6:$BE$43,'ADR Raw Data'!U$1,FALSE)</f>
        <v>9.0429698163265506</v>
      </c>
      <c r="AK36" s="48">
        <f>VLOOKUP($A36,'ADR Raw Data'!$B$6:$BE$43,'ADR Raw Data'!V$1,FALSE)</f>
        <v>10.849210279454701</v>
      </c>
      <c r="AL36" s="48">
        <f>VLOOKUP($A36,'ADR Raw Data'!$B$6:$BE$43,'ADR Raw Data'!W$1,FALSE)</f>
        <v>3.8833867178326198</v>
      </c>
      <c r="AM36" s="48">
        <f>VLOOKUP($A36,'ADR Raw Data'!$B$6:$BE$43,'ADR Raw Data'!X$1,FALSE)</f>
        <v>1.16890973108261</v>
      </c>
      <c r="AN36" s="49">
        <f>VLOOKUP($A36,'ADR Raw Data'!$B$6:$BE$43,'ADR Raw Data'!Y$1,FALSE)</f>
        <v>4.0536643184079004</v>
      </c>
      <c r="AO36" s="48">
        <f>VLOOKUP($A36,'ADR Raw Data'!$B$6:$BE$43,'ADR Raw Data'!AA$1,FALSE)</f>
        <v>4.7313029047537603</v>
      </c>
      <c r="AP36" s="48">
        <f>VLOOKUP($A36,'ADR Raw Data'!$B$6:$BE$43,'ADR Raw Data'!AB$1,FALSE)</f>
        <v>14.758322862222199</v>
      </c>
      <c r="AQ36" s="49">
        <f>VLOOKUP($A36,'ADR Raw Data'!$B$6:$BE$43,'ADR Raw Data'!AC$1,FALSE)</f>
        <v>9.8555107833245295</v>
      </c>
      <c r="AR36" s="50">
        <f>VLOOKUP($A36,'ADR Raw Data'!$B$6:$BE$43,'ADR Raw Data'!AE$1,FALSE)</f>
        <v>7.4626104641535198</v>
      </c>
      <c r="AS36" s="40"/>
      <c r="AT36" s="51">
        <f>VLOOKUP($A36,'RevPAR Raw Data'!$B$6:$BE$43,'RevPAR Raw Data'!G$1,FALSE)</f>
        <v>80.454765068818205</v>
      </c>
      <c r="AU36" s="52">
        <f>VLOOKUP($A36,'RevPAR Raw Data'!$B$6:$BE$43,'RevPAR Raw Data'!H$1,FALSE)</f>
        <v>105.97996915045</v>
      </c>
      <c r="AV36" s="52">
        <f>VLOOKUP($A36,'RevPAR Raw Data'!$B$6:$BE$43,'RevPAR Raw Data'!I$1,FALSE)</f>
        <v>116.52554105362999</v>
      </c>
      <c r="AW36" s="52">
        <f>VLOOKUP($A36,'RevPAR Raw Data'!$B$6:$BE$43,'RevPAR Raw Data'!J$1,FALSE)</f>
        <v>126.255398671096</v>
      </c>
      <c r="AX36" s="52">
        <f>VLOOKUP($A36,'RevPAR Raw Data'!$B$6:$BE$43,'RevPAR Raw Data'!K$1,FALSE)</f>
        <v>146.950177978168</v>
      </c>
      <c r="AY36" s="53">
        <f>VLOOKUP($A36,'RevPAR Raw Data'!$B$6:$BE$43,'RevPAR Raw Data'!L$1,FALSE)</f>
        <v>115.233170384432</v>
      </c>
      <c r="AZ36" s="52">
        <f>VLOOKUP($A36,'RevPAR Raw Data'!$B$6:$BE$43,'RevPAR Raw Data'!N$1,FALSE)</f>
        <v>271.25246084480301</v>
      </c>
      <c r="BA36" s="52">
        <f>VLOOKUP($A36,'RevPAR Raw Data'!$B$6:$BE$43,'RevPAR Raw Data'!O$1,FALSE)</f>
        <v>314.89333412434701</v>
      </c>
      <c r="BB36" s="53">
        <f>VLOOKUP($A36,'RevPAR Raw Data'!$B$6:$BE$43,'RevPAR Raw Data'!P$1,FALSE)</f>
        <v>293.07289748457498</v>
      </c>
      <c r="BC36" s="54">
        <f>VLOOKUP($A36,'RevPAR Raw Data'!$B$6:$BE$43,'RevPAR Raw Data'!R$1,FALSE)</f>
        <v>166.044520984473</v>
      </c>
      <c r="BE36" s="47">
        <f>VLOOKUP($A36,'RevPAR Raw Data'!$B$6:$BE$43,'RevPAR Raw Data'!T$1,FALSE)</f>
        <v>-27.286225353854999</v>
      </c>
      <c r="BF36" s="48">
        <f>VLOOKUP($A36,'RevPAR Raw Data'!$B$6:$BE$43,'RevPAR Raw Data'!U$1,FALSE)</f>
        <v>14.1147358542952</v>
      </c>
      <c r="BG36" s="48">
        <f>VLOOKUP($A36,'RevPAR Raw Data'!$B$6:$BE$43,'RevPAR Raw Data'!V$1,FALSE)</f>
        <v>12.2065475481827</v>
      </c>
      <c r="BH36" s="48">
        <f>VLOOKUP($A36,'RevPAR Raw Data'!$B$6:$BE$43,'RevPAR Raw Data'!W$1,FALSE)</f>
        <v>15.3796759199732</v>
      </c>
      <c r="BI36" s="48">
        <f>VLOOKUP($A36,'RevPAR Raw Data'!$B$6:$BE$43,'RevPAR Raw Data'!X$1,FALSE)</f>
        <v>1.1980398519380899</v>
      </c>
      <c r="BJ36" s="49">
        <f>VLOOKUP($A36,'RevPAR Raw Data'!$B$6:$BE$43,'RevPAR Raw Data'!Y$1,FALSE)</f>
        <v>2.5200804669943699</v>
      </c>
      <c r="BK36" s="48">
        <f>VLOOKUP($A36,'RevPAR Raw Data'!$B$6:$BE$43,'RevPAR Raw Data'!AA$1,FALSE)</f>
        <v>1.1910898488184201</v>
      </c>
      <c r="BL36" s="48">
        <f>VLOOKUP($A36,'RevPAR Raw Data'!$B$6:$BE$43,'RevPAR Raw Data'!AB$1,FALSE)</f>
        <v>23.9586159831914</v>
      </c>
      <c r="BM36" s="49">
        <f>VLOOKUP($A36,'RevPAR Raw Data'!$B$6:$BE$43,'RevPAR Raw Data'!AC$1,FALSE)</f>
        <v>12.2689704160692</v>
      </c>
      <c r="BN36" s="50">
        <f>VLOOKUP($A36,'RevPAR Raw Data'!$B$6:$BE$43,'RevPAR Raw Data'!AE$1,FALSE)</f>
        <v>7.2150665754259604</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75.650364203954197</v>
      </c>
      <c r="C38" s="48">
        <f>VLOOKUP($A38,'Occupancy Raw Data'!$B$8:$BE$45,'Occupancy Raw Data'!H$3,FALSE)</f>
        <v>80.511372082651903</v>
      </c>
      <c r="D38" s="48">
        <f>VLOOKUP($A38,'Occupancy Raw Data'!$B$8:$BE$45,'Occupancy Raw Data'!I$3,FALSE)</f>
        <v>83.395272781328899</v>
      </c>
      <c r="E38" s="48">
        <f>VLOOKUP($A38,'Occupancy Raw Data'!$B$8:$BE$45,'Occupancy Raw Data'!J$3,FALSE)</f>
        <v>82.979039690798203</v>
      </c>
      <c r="F38" s="48">
        <f>VLOOKUP($A38,'Occupancy Raw Data'!$B$8:$BE$45,'Occupancy Raw Data'!K$3,FALSE)</f>
        <v>82.503344730191699</v>
      </c>
      <c r="G38" s="49">
        <f>VLOOKUP($A38,'Occupancy Raw Data'!$B$8:$BE$45,'Occupancy Raw Data'!L$3,FALSE)</f>
        <v>81.007878697785003</v>
      </c>
      <c r="H38" s="48">
        <f>VLOOKUP($A38,'Occupancy Raw Data'!$B$8:$BE$45,'Occupancy Raw Data'!N$3,FALSE)</f>
        <v>87.973836777166596</v>
      </c>
      <c r="I38" s="48">
        <f>VLOOKUP($A38,'Occupancy Raw Data'!$B$8:$BE$45,'Occupancy Raw Data'!O$3,FALSE)</f>
        <v>88.4495317377731</v>
      </c>
      <c r="J38" s="49">
        <f>VLOOKUP($A38,'Occupancy Raw Data'!$B$8:$BE$45,'Occupancy Raw Data'!P$3,FALSE)</f>
        <v>88.211684257469798</v>
      </c>
      <c r="K38" s="50">
        <f>VLOOKUP($A38,'Occupancy Raw Data'!$B$8:$BE$45,'Occupancy Raw Data'!R$3,FALSE)</f>
        <v>83.066108857694999</v>
      </c>
      <c r="M38" s="47">
        <f>VLOOKUP($A38,'Occupancy Raw Data'!$B$8:$BE$45,'Occupancy Raw Data'!T$3,FALSE)</f>
        <v>46.441054882905298</v>
      </c>
      <c r="N38" s="48">
        <f>VLOOKUP($A38,'Occupancy Raw Data'!$B$8:$BE$45,'Occupancy Raw Data'!U$3,FALSE)</f>
        <v>34.417947454340997</v>
      </c>
      <c r="O38" s="48">
        <f>VLOOKUP($A38,'Occupancy Raw Data'!$B$8:$BE$45,'Occupancy Raw Data'!V$3,FALSE)</f>
        <v>34.123919769828497</v>
      </c>
      <c r="P38" s="48">
        <f>VLOOKUP($A38,'Occupancy Raw Data'!$B$8:$BE$45,'Occupancy Raw Data'!W$3,FALSE)</f>
        <v>26.321271518468201</v>
      </c>
      <c r="Q38" s="48">
        <f>VLOOKUP($A38,'Occupancy Raw Data'!$B$8:$BE$45,'Occupancy Raw Data'!X$3,FALSE)</f>
        <v>24.557722417533899</v>
      </c>
      <c r="R38" s="49">
        <f>VLOOKUP($A38,'Occupancy Raw Data'!$B$8:$BE$45,'Occupancy Raw Data'!Y$3,FALSE)</f>
        <v>32.513372724420499</v>
      </c>
      <c r="S38" s="48">
        <f>VLOOKUP($A38,'Occupancy Raw Data'!$B$8:$BE$45,'Occupancy Raw Data'!AA$3,FALSE)</f>
        <v>10.9121027728567</v>
      </c>
      <c r="T38" s="48">
        <f>VLOOKUP($A38,'Occupancy Raw Data'!$B$8:$BE$45,'Occupancy Raw Data'!AB$3,FALSE)</f>
        <v>13.5694006524574</v>
      </c>
      <c r="U38" s="49">
        <f>VLOOKUP($A38,'Occupancy Raw Data'!$B$8:$BE$45,'Occupancy Raw Data'!AC$3,FALSE)</f>
        <v>12.2286059255342</v>
      </c>
      <c r="V38" s="50">
        <f>VLOOKUP($A38,'Occupancy Raw Data'!$B$8:$BE$45,'Occupancy Raw Data'!AE$3,FALSE)</f>
        <v>25.624096390426299</v>
      </c>
      <c r="X38" s="51">
        <f>VLOOKUP($A38,'ADR Raw Data'!$B$6:$BE$43,'ADR Raw Data'!G$1,FALSE)</f>
        <v>115.59067989781801</v>
      </c>
      <c r="Y38" s="52">
        <f>VLOOKUP($A38,'ADR Raw Data'!$B$6:$BE$43,'ADR Raw Data'!H$1,FALSE)</f>
        <v>116.093570901033</v>
      </c>
      <c r="Z38" s="52">
        <f>VLOOKUP($A38,'ADR Raw Data'!$B$6:$BE$43,'ADR Raw Data'!I$1,FALSE)</f>
        <v>116.781780748663</v>
      </c>
      <c r="AA38" s="52">
        <f>VLOOKUP($A38,'ADR Raw Data'!$B$6:$BE$43,'ADR Raw Data'!J$1,FALSE)</f>
        <v>120.750786456467</v>
      </c>
      <c r="AB38" s="52">
        <f>VLOOKUP($A38,'ADR Raw Data'!$B$6:$BE$43,'ADR Raw Data'!K$1,FALSE)</f>
        <v>118.29138018018</v>
      </c>
      <c r="AC38" s="53">
        <f>VLOOKUP($A38,'ADR Raw Data'!$B$6:$BE$43,'ADR Raw Data'!L$1,FALSE)</f>
        <v>117.54312731676799</v>
      </c>
      <c r="AD38" s="52">
        <f>VLOOKUP($A38,'ADR Raw Data'!$B$6:$BE$43,'ADR Raw Data'!N$1,FALSE)</f>
        <v>128.11840655626901</v>
      </c>
      <c r="AE38" s="52">
        <f>VLOOKUP($A38,'ADR Raw Data'!$B$6:$BE$43,'ADR Raw Data'!O$1,FALSE)</f>
        <v>128.92738655462099</v>
      </c>
      <c r="AF38" s="53">
        <f>VLOOKUP($A38,'ADR Raw Data'!$B$6:$BE$43,'ADR Raw Data'!P$1,FALSE)</f>
        <v>128.52398719244999</v>
      </c>
      <c r="AG38" s="54">
        <f>VLOOKUP($A38,'ADR Raw Data'!$B$6:$BE$43,'ADR Raw Data'!R$1,FALSE)</f>
        <v>120.87486309599799</v>
      </c>
      <c r="AH38" s="65"/>
      <c r="AI38" s="47">
        <f>VLOOKUP($A38,'ADR Raw Data'!$B$6:$BE$43,'ADR Raw Data'!T$1,FALSE)</f>
        <v>10.3797219166955</v>
      </c>
      <c r="AJ38" s="48">
        <f>VLOOKUP($A38,'ADR Raw Data'!$B$6:$BE$43,'ADR Raw Data'!U$1,FALSE)</f>
        <v>14.110240095036801</v>
      </c>
      <c r="AK38" s="48">
        <f>VLOOKUP($A38,'ADR Raw Data'!$B$6:$BE$43,'ADR Raw Data'!V$1,FALSE)</f>
        <v>14.876966274215</v>
      </c>
      <c r="AL38" s="48">
        <f>VLOOKUP($A38,'ADR Raw Data'!$B$6:$BE$43,'ADR Raw Data'!W$1,FALSE)</f>
        <v>14.8615123892227</v>
      </c>
      <c r="AM38" s="48">
        <f>VLOOKUP($A38,'ADR Raw Data'!$B$6:$BE$43,'ADR Raw Data'!X$1,FALSE)</f>
        <v>12.2119591037953</v>
      </c>
      <c r="AN38" s="49">
        <f>VLOOKUP($A38,'ADR Raw Data'!$B$6:$BE$43,'ADR Raw Data'!Y$1,FALSE)</f>
        <v>13.292700070693201</v>
      </c>
      <c r="AO38" s="48">
        <f>VLOOKUP($A38,'ADR Raw Data'!$B$6:$BE$43,'ADR Raw Data'!AA$1,FALSE)</f>
        <v>2.5629355356054799</v>
      </c>
      <c r="AP38" s="48">
        <f>VLOOKUP($A38,'ADR Raw Data'!$B$6:$BE$43,'ADR Raw Data'!AB$1,FALSE)</f>
        <v>3.1324156468590099</v>
      </c>
      <c r="AQ38" s="49">
        <f>VLOOKUP($A38,'ADR Raw Data'!$B$6:$BE$43,'ADR Raw Data'!AC$1,FALSE)</f>
        <v>2.8490121873499201</v>
      </c>
      <c r="AR38" s="50">
        <f>VLOOKUP($A38,'ADR Raw Data'!$B$6:$BE$43,'ADR Raw Data'!AE$1,FALSE)</f>
        <v>8.9395309971501593</v>
      </c>
      <c r="AS38" s="40"/>
      <c r="AT38" s="51">
        <f>VLOOKUP($A38,'RevPAR Raw Data'!$B$6:$BE$43,'RevPAR Raw Data'!G$1,FALSE)</f>
        <v>87.444770328526801</v>
      </c>
      <c r="AU38" s="52">
        <f>VLOOKUP($A38,'RevPAR Raw Data'!$B$6:$BE$43,'RevPAR Raw Data'!H$1,FALSE)</f>
        <v>93.468526832168806</v>
      </c>
      <c r="AV38" s="52">
        <f>VLOOKUP($A38,'RevPAR Raw Data'!$B$6:$BE$43,'RevPAR Raw Data'!I$1,FALSE)</f>
        <v>97.390484614241103</v>
      </c>
      <c r="AW38" s="52">
        <f>VLOOKUP($A38,'RevPAR Raw Data'!$B$6:$BE$43,'RevPAR Raw Data'!J$1,FALSE)</f>
        <v>100.19784302066201</v>
      </c>
      <c r="AX38" s="52">
        <f>VLOOKUP($A38,'RevPAR Raw Data'!$B$6:$BE$43,'RevPAR Raw Data'!K$1,FALSE)</f>
        <v>97.594345176155699</v>
      </c>
      <c r="AY38" s="53">
        <f>VLOOKUP($A38,'RevPAR Raw Data'!$B$6:$BE$43,'RevPAR Raw Data'!L$1,FALSE)</f>
        <v>95.219193994351102</v>
      </c>
      <c r="AZ38" s="52">
        <f>VLOOKUP($A38,'RevPAR Raw Data'!$B$6:$BE$43,'RevPAR Raw Data'!N$1,FALSE)</f>
        <v>112.710677865318</v>
      </c>
      <c r="BA38" s="52">
        <f>VLOOKUP($A38,'RevPAR Raw Data'!$B$6:$BE$43,'RevPAR Raw Data'!O$1,FALSE)</f>
        <v>114.03566968931101</v>
      </c>
      <c r="BB38" s="53">
        <f>VLOOKUP($A38,'RevPAR Raw Data'!$B$6:$BE$43,'RevPAR Raw Data'!P$1,FALSE)</f>
        <v>113.373173777315</v>
      </c>
      <c r="BC38" s="54">
        <f>VLOOKUP($A38,'RevPAR Raw Data'!$B$6:$BE$43,'RevPAR Raw Data'!R$1,FALSE)</f>
        <v>100.406045360912</v>
      </c>
      <c r="BE38" s="47">
        <f>VLOOKUP($A38,'RevPAR Raw Data'!$B$6:$BE$43,'RevPAR Raw Data'!T$1,FALSE)</f>
        <v>61.641229151626398</v>
      </c>
      <c r="BF38" s="48">
        <f>VLOOKUP($A38,'RevPAR Raw Data'!$B$6:$BE$43,'RevPAR Raw Data'!U$1,FALSE)</f>
        <v>53.384642570969099</v>
      </c>
      <c r="BG38" s="48">
        <f>VLOOKUP($A38,'RevPAR Raw Data'!$B$6:$BE$43,'RevPAR Raw Data'!V$1,FALSE)</f>
        <v>54.077490079641201</v>
      </c>
      <c r="BH38" s="48">
        <f>VLOOKUP($A38,'RevPAR Raw Data'!$B$6:$BE$43,'RevPAR Raw Data'!W$1,FALSE)</f>
        <v>45.094522935409202</v>
      </c>
      <c r="BI38" s="48">
        <f>VLOOKUP($A38,'RevPAR Raw Data'!$B$6:$BE$43,'RevPAR Raw Data'!X$1,FALSE)</f>
        <v>39.768660539782097</v>
      </c>
      <c r="BJ38" s="49">
        <f>VLOOKUP($A38,'RevPAR Raw Data'!$B$6:$BE$43,'RevPAR Raw Data'!Y$1,FALSE)</f>
        <v>50.127977914237597</v>
      </c>
      <c r="BK38" s="48">
        <f>VLOOKUP($A38,'RevPAR Raw Data'!$B$6:$BE$43,'RevPAR Raw Data'!AA$1,FALSE)</f>
        <v>13.7547084681095</v>
      </c>
      <c r="BL38" s="48">
        <f>VLOOKUP($A38,'RevPAR Raw Data'!$B$6:$BE$43,'RevPAR Raw Data'!AB$1,FALSE)</f>
        <v>17.126866328538998</v>
      </c>
      <c r="BM38" s="49">
        <f>VLOOKUP($A38,'RevPAR Raw Data'!$B$6:$BE$43,'RevPAR Raw Data'!AC$1,FALSE)</f>
        <v>15.4260125860456</v>
      </c>
      <c r="BN38" s="50">
        <f>VLOOKUP($A38,'RevPAR Raw Data'!$B$6:$BE$43,'RevPAR Raw Data'!AE$1,FALSE)</f>
        <v>36.854301427138203</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51.286103063822303</v>
      </c>
      <c r="C40" s="48">
        <f>VLOOKUP($A40,'Occupancy Raw Data'!$B$8:$BE$45,'Occupancy Raw Data'!H$3,FALSE)</f>
        <v>62.830304626459402</v>
      </c>
      <c r="D40" s="48">
        <f>VLOOKUP($A40,'Occupancy Raw Data'!$B$8:$BE$45,'Occupancy Raw Data'!I$3,FALSE)</f>
        <v>70.410850671582807</v>
      </c>
      <c r="E40" s="48">
        <f>VLOOKUP($A40,'Occupancy Raw Data'!$B$8:$BE$45,'Occupancy Raw Data'!J$3,FALSE)</f>
        <v>69.682205249758496</v>
      </c>
      <c r="F40" s="48">
        <f>VLOOKUP($A40,'Occupancy Raw Data'!$B$8:$BE$45,'Occupancy Raw Data'!K$3,FALSE)</f>
        <v>63.804758142393098</v>
      </c>
      <c r="G40" s="49">
        <f>VLOOKUP($A40,'Occupancy Raw Data'!$B$8:$BE$45,'Occupancy Raw Data'!L$3,FALSE)</f>
        <v>63.602844350803203</v>
      </c>
      <c r="H40" s="48">
        <f>VLOOKUP($A40,'Occupancy Raw Data'!$B$8:$BE$45,'Occupancy Raw Data'!N$3,FALSE)</f>
        <v>77.973838995698301</v>
      </c>
      <c r="I40" s="48">
        <f>VLOOKUP($A40,'Occupancy Raw Data'!$B$8:$BE$45,'Occupancy Raw Data'!O$3,FALSE)</f>
        <v>85.277850934948603</v>
      </c>
      <c r="J40" s="49">
        <f>VLOOKUP($A40,'Occupancy Raw Data'!$B$8:$BE$45,'Occupancy Raw Data'!P$3,FALSE)</f>
        <v>81.625844965323495</v>
      </c>
      <c r="K40" s="50">
        <f>VLOOKUP($A40,'Occupancy Raw Data'!$B$8:$BE$45,'Occupancy Raw Data'!R$3,FALSE)</f>
        <v>68.752273097808995</v>
      </c>
      <c r="M40" s="47">
        <f>VLOOKUP($A40,'Occupancy Raw Data'!$B$8:$BE$45,'Occupancy Raw Data'!T$3,FALSE)</f>
        <v>1.3613214848239401</v>
      </c>
      <c r="N40" s="48">
        <f>VLOOKUP($A40,'Occupancy Raw Data'!$B$8:$BE$45,'Occupancy Raw Data'!U$3,FALSE)</f>
        <v>4.2118491227047903</v>
      </c>
      <c r="O40" s="48">
        <f>VLOOKUP($A40,'Occupancy Raw Data'!$B$8:$BE$45,'Occupancy Raw Data'!V$3,FALSE)</f>
        <v>2.50081162066716</v>
      </c>
      <c r="P40" s="48">
        <f>VLOOKUP($A40,'Occupancy Raw Data'!$B$8:$BE$45,'Occupancy Raw Data'!W$3,FALSE)</f>
        <v>-2.92674858199622</v>
      </c>
      <c r="Q40" s="48">
        <f>VLOOKUP($A40,'Occupancy Raw Data'!$B$8:$BE$45,'Occupancy Raw Data'!X$3,FALSE)</f>
        <v>-5.0815831556044397</v>
      </c>
      <c r="R40" s="49">
        <f>VLOOKUP($A40,'Occupancy Raw Data'!$B$8:$BE$45,'Occupancy Raw Data'!Y$3,FALSE)</f>
        <v>-0.17915041316903799</v>
      </c>
      <c r="S40" s="48">
        <f>VLOOKUP($A40,'Occupancy Raw Data'!$B$8:$BE$45,'Occupancy Raw Data'!AA$3,FALSE)</f>
        <v>-4.1177071976681798</v>
      </c>
      <c r="T40" s="48">
        <f>VLOOKUP($A40,'Occupancy Raw Data'!$B$8:$BE$45,'Occupancy Raw Data'!AB$3,FALSE)</f>
        <v>4.2703632005233603</v>
      </c>
      <c r="U40" s="49">
        <f>VLOOKUP($A40,'Occupancy Raw Data'!$B$8:$BE$45,'Occupancy Raw Data'!AC$3,FALSE)</f>
        <v>8.8229671542045904E-2</v>
      </c>
      <c r="V40" s="50">
        <f>VLOOKUP($A40,'Occupancy Raw Data'!$B$8:$BE$45,'Occupancy Raw Data'!AE$3,FALSE)</f>
        <v>-8.8611844144999105E-2</v>
      </c>
      <c r="X40" s="51">
        <f>VLOOKUP($A40,'ADR Raw Data'!$B$6:$BE$43,'ADR Raw Data'!G$1,FALSE)</f>
        <v>99.752072286887994</v>
      </c>
      <c r="Y40" s="52">
        <f>VLOOKUP($A40,'ADR Raw Data'!$B$6:$BE$43,'ADR Raw Data'!H$1,FALSE)</f>
        <v>108.15542387872</v>
      </c>
      <c r="Z40" s="52">
        <f>VLOOKUP($A40,'ADR Raw Data'!$B$6:$BE$43,'ADR Raw Data'!I$1,FALSE)</f>
        <v>115.28584982232999</v>
      </c>
      <c r="AA40" s="52">
        <f>VLOOKUP($A40,'ADR Raw Data'!$B$6:$BE$43,'ADR Raw Data'!J$1,FALSE)</f>
        <v>112.230351653543</v>
      </c>
      <c r="AB40" s="52">
        <f>VLOOKUP($A40,'ADR Raw Data'!$B$6:$BE$43,'ADR Raw Data'!K$1,FALSE)</f>
        <v>107.33693489268001</v>
      </c>
      <c r="AC40" s="53">
        <f>VLOOKUP($A40,'ADR Raw Data'!$B$6:$BE$43,'ADR Raw Data'!L$1,FALSE)</f>
        <v>109.107616081435</v>
      </c>
      <c r="AD40" s="52">
        <f>VLOOKUP($A40,'ADR Raw Data'!$B$6:$BE$43,'ADR Raw Data'!N$1,FALSE)</f>
        <v>125.897093644449</v>
      </c>
      <c r="AE40" s="52">
        <f>VLOOKUP($A40,'ADR Raw Data'!$B$6:$BE$43,'ADR Raw Data'!O$1,FALSE)</f>
        <v>131.75988705476601</v>
      </c>
      <c r="AF40" s="53">
        <f>VLOOKUP($A40,'ADR Raw Data'!$B$6:$BE$43,'ADR Raw Data'!P$1,FALSE)</f>
        <v>128.95964339642899</v>
      </c>
      <c r="AG40" s="54">
        <f>VLOOKUP($A40,'ADR Raw Data'!$B$6:$BE$43,'ADR Raw Data'!R$1,FALSE)</f>
        <v>115.841683317524</v>
      </c>
      <c r="AI40" s="47">
        <f>VLOOKUP($A40,'ADR Raw Data'!$B$6:$BE$43,'ADR Raw Data'!T$1,FALSE)</f>
        <v>-3.3994656353742498</v>
      </c>
      <c r="AJ40" s="48">
        <f>VLOOKUP($A40,'ADR Raw Data'!$B$6:$BE$43,'ADR Raw Data'!U$1,FALSE)</f>
        <v>-1.5402390999910001</v>
      </c>
      <c r="AK40" s="48">
        <f>VLOOKUP($A40,'ADR Raw Data'!$B$6:$BE$43,'ADR Raw Data'!V$1,FALSE)</f>
        <v>-1.2112954274483601</v>
      </c>
      <c r="AL40" s="48">
        <f>VLOOKUP($A40,'ADR Raw Data'!$B$6:$BE$43,'ADR Raw Data'!W$1,FALSE)</f>
        <v>-5.6006087125732398</v>
      </c>
      <c r="AM40" s="48">
        <f>VLOOKUP($A40,'ADR Raw Data'!$B$6:$BE$43,'ADR Raw Data'!X$1,FALSE)</f>
        <v>-6.6624532550171303</v>
      </c>
      <c r="AN40" s="49">
        <f>VLOOKUP($A40,'ADR Raw Data'!$B$6:$BE$43,'ADR Raw Data'!Y$1,FALSE)</f>
        <v>-3.7878100254321199</v>
      </c>
      <c r="AO40" s="48">
        <f>VLOOKUP($A40,'ADR Raw Data'!$B$6:$BE$43,'ADR Raw Data'!AA$1,FALSE)</f>
        <v>-4.4840885320641597</v>
      </c>
      <c r="AP40" s="48">
        <f>VLOOKUP($A40,'ADR Raw Data'!$B$6:$BE$43,'ADR Raw Data'!AB$1,FALSE)</f>
        <v>0.67669129499985303</v>
      </c>
      <c r="AQ40" s="49">
        <f>VLOOKUP($A40,'ADR Raw Data'!$B$6:$BE$43,'ADR Raw Data'!AC$1,FALSE)</f>
        <v>-1.8120186730844201</v>
      </c>
      <c r="AR40" s="50">
        <f>VLOOKUP($A40,'ADR Raw Data'!$B$6:$BE$43,'ADR Raw Data'!AE$1,FALSE)</f>
        <v>-3.0423929866719401</v>
      </c>
      <c r="AS40" s="40"/>
      <c r="AT40" s="51">
        <f>VLOOKUP($A40,'RevPAR Raw Data'!$B$6:$BE$43,'RevPAR Raw Data'!G$1,FALSE)</f>
        <v>51.158950601351897</v>
      </c>
      <c r="AU40" s="52">
        <f>VLOOKUP($A40,'RevPAR Raw Data'!$B$6:$BE$43,'RevPAR Raw Data'!H$1,FALSE)</f>
        <v>67.954382293038293</v>
      </c>
      <c r="AV40" s="52">
        <f>VLOOKUP($A40,'RevPAR Raw Data'!$B$6:$BE$43,'RevPAR Raw Data'!I$1,FALSE)</f>
        <v>81.1737475638662</v>
      </c>
      <c r="AW40" s="52">
        <f>VLOOKUP($A40,'RevPAR Raw Data'!$B$6:$BE$43,'RevPAR Raw Data'!J$1,FALSE)</f>
        <v>78.204583991747796</v>
      </c>
      <c r="AX40" s="52">
        <f>VLOOKUP($A40,'RevPAR Raw Data'!$B$6:$BE$43,'RevPAR Raw Data'!K$1,FALSE)</f>
        <v>68.486071705732499</v>
      </c>
      <c r="AY40" s="53">
        <f>VLOOKUP($A40,'RevPAR Raw Data'!$B$6:$BE$43,'RevPAR Raw Data'!L$1,FALSE)</f>
        <v>69.395547231147305</v>
      </c>
      <c r="AZ40" s="52">
        <f>VLOOKUP($A40,'RevPAR Raw Data'!$B$6:$BE$43,'RevPAR Raw Data'!N$1,FALSE)</f>
        <v>98.166797098586599</v>
      </c>
      <c r="BA40" s="52">
        <f>VLOOKUP($A40,'RevPAR Raw Data'!$B$6:$BE$43,'RevPAR Raw Data'!O$1,FALSE)</f>
        <v>112.36200007462</v>
      </c>
      <c r="BB40" s="53">
        <f>VLOOKUP($A40,'RevPAR Raw Data'!$B$6:$BE$43,'RevPAR Raw Data'!P$1,FALSE)</f>
        <v>105.26439858660299</v>
      </c>
      <c r="BC40" s="54">
        <f>VLOOKUP($A40,'RevPAR Raw Data'!$B$6:$BE$43,'RevPAR Raw Data'!R$1,FALSE)</f>
        <v>79.643790475563407</v>
      </c>
      <c r="BD40" s="65"/>
      <c r="BE40" s="47">
        <f>VLOOKUP($A40,'RevPAR Raw Data'!$B$6:$BE$43,'RevPAR Raw Data'!T$1,FALSE)</f>
        <v>-2.08442180661386</v>
      </c>
      <c r="BF40" s="48">
        <f>VLOOKUP($A40,'RevPAR Raw Data'!$B$6:$BE$43,'RevPAR Raw Data'!U$1,FALSE)</f>
        <v>2.6067374756932602</v>
      </c>
      <c r="BG40" s="48">
        <f>VLOOKUP($A40,'RevPAR Raw Data'!$B$6:$BE$43,'RevPAR Raw Data'!V$1,FALSE)</f>
        <v>1.25922397640856</v>
      </c>
      <c r="BH40" s="48">
        <f>VLOOKUP($A40,'RevPAR Raw Data'!$B$6:$BE$43,'RevPAR Raw Data'!W$1,FALSE)</f>
        <v>-8.3634415584910702</v>
      </c>
      <c r="BI40" s="48">
        <f>VLOOKUP($A40,'RevPAR Raw Data'!$B$6:$BE$43,'RevPAR Raw Data'!X$1,FALSE)</f>
        <v>-11.4054783082646</v>
      </c>
      <c r="BJ40" s="49">
        <f>VLOOKUP($A40,'RevPAR Raw Data'!$B$6:$BE$43,'RevPAR Raw Data'!Y$1,FALSE)</f>
        <v>-3.9601745612905401</v>
      </c>
      <c r="BK40" s="48">
        <f>VLOOKUP($A40,'RevPAR Raw Data'!$B$6:$BE$43,'RevPAR Raw Data'!AA$1,FALSE)</f>
        <v>-8.4171540934977198</v>
      </c>
      <c r="BL40" s="48">
        <f>VLOOKUP($A40,'RevPAR Raw Data'!$B$6:$BE$43,'RevPAR Raw Data'!AB$1,FALSE)</f>
        <v>4.9759516715660297</v>
      </c>
      <c r="BM40" s="49">
        <f>VLOOKUP($A40,'RevPAR Raw Data'!$B$6:$BE$43,'RevPAR Raw Data'!AC$1,FALSE)</f>
        <v>-1.7253877396659201</v>
      </c>
      <c r="BN40" s="50">
        <f>VLOOKUP($A40,'RevPAR Raw Data'!$B$6:$BE$43,'RevPAR Raw Data'!AE$1,FALSE)</f>
        <v>-3.1283089102853099</v>
      </c>
    </row>
    <row r="41" spans="1:66" x14ac:dyDescent="0.25">
      <c r="A41" s="63" t="s">
        <v>45</v>
      </c>
      <c r="B41" s="47">
        <f>VLOOKUP($A41,'Occupancy Raw Data'!$B$8:$BE$45,'Occupancy Raw Data'!G$3,FALSE)</f>
        <v>54.771065794536298</v>
      </c>
      <c r="C41" s="48">
        <f>VLOOKUP($A41,'Occupancy Raw Data'!$B$8:$BE$45,'Occupancy Raw Data'!H$3,FALSE)</f>
        <v>63.966910350134597</v>
      </c>
      <c r="D41" s="48">
        <f>VLOOKUP($A41,'Occupancy Raw Data'!$B$8:$BE$45,'Occupancy Raw Data'!I$3,FALSE)</f>
        <v>66.6987302808772</v>
      </c>
      <c r="E41" s="48">
        <f>VLOOKUP($A41,'Occupancy Raw Data'!$B$8:$BE$45,'Occupancy Raw Data'!J$3,FALSE)</f>
        <v>68.968834166987307</v>
      </c>
      <c r="F41" s="48">
        <f>VLOOKUP($A41,'Occupancy Raw Data'!$B$8:$BE$45,'Occupancy Raw Data'!K$3,FALSE)</f>
        <v>66.564063101192701</v>
      </c>
      <c r="G41" s="49">
        <f>VLOOKUP($A41,'Occupancy Raw Data'!$B$8:$BE$45,'Occupancy Raw Data'!L$3,FALSE)</f>
        <v>64.193920738745604</v>
      </c>
      <c r="H41" s="48">
        <f>VLOOKUP($A41,'Occupancy Raw Data'!$B$8:$BE$45,'Occupancy Raw Data'!N$3,FALSE)</f>
        <v>81.589072720277002</v>
      </c>
      <c r="I41" s="48">
        <f>VLOOKUP($A41,'Occupancy Raw Data'!$B$8:$BE$45,'Occupancy Raw Data'!O$3,FALSE)</f>
        <v>84.436321662177704</v>
      </c>
      <c r="J41" s="49">
        <f>VLOOKUP($A41,'Occupancy Raw Data'!$B$8:$BE$45,'Occupancy Raw Data'!P$3,FALSE)</f>
        <v>83.012697191227304</v>
      </c>
      <c r="K41" s="50">
        <f>VLOOKUP($A41,'Occupancy Raw Data'!$B$8:$BE$45,'Occupancy Raw Data'!R$3,FALSE)</f>
        <v>69.570714010883293</v>
      </c>
      <c r="M41" s="47">
        <f>VLOOKUP($A41,'Occupancy Raw Data'!$B$8:$BE$45,'Occupancy Raw Data'!T$3,FALSE)</f>
        <v>7.4152965637671198</v>
      </c>
      <c r="N41" s="48">
        <f>VLOOKUP($A41,'Occupancy Raw Data'!$B$8:$BE$45,'Occupancy Raw Data'!U$3,FALSE)</f>
        <v>6.2708413492368802</v>
      </c>
      <c r="O41" s="48">
        <f>VLOOKUP($A41,'Occupancy Raw Data'!$B$8:$BE$45,'Occupancy Raw Data'!V$3,FALSE)</f>
        <v>7.2478370768623703</v>
      </c>
      <c r="P41" s="48">
        <f>VLOOKUP($A41,'Occupancy Raw Data'!$B$8:$BE$45,'Occupancy Raw Data'!W$3,FALSE)</f>
        <v>7.6344107085149098</v>
      </c>
      <c r="Q41" s="48">
        <f>VLOOKUP($A41,'Occupancy Raw Data'!$B$8:$BE$45,'Occupancy Raw Data'!X$3,FALSE)</f>
        <v>4.21884458979192</v>
      </c>
      <c r="R41" s="49">
        <f>VLOOKUP($A41,'Occupancy Raw Data'!$B$8:$BE$45,'Occupancy Raw Data'!Y$3,FALSE)</f>
        <v>6.5211720625722096</v>
      </c>
      <c r="S41" s="48">
        <f>VLOOKUP($A41,'Occupancy Raw Data'!$B$8:$BE$45,'Occupancy Raw Data'!AA$3,FALSE)</f>
        <v>3.28642937112176</v>
      </c>
      <c r="T41" s="48">
        <f>VLOOKUP($A41,'Occupancy Raw Data'!$B$8:$BE$45,'Occupancy Raw Data'!AB$3,FALSE)</f>
        <v>3.9623435743043101</v>
      </c>
      <c r="U41" s="49">
        <f>VLOOKUP($A41,'Occupancy Raw Data'!$B$8:$BE$45,'Occupancy Raw Data'!AC$3,FALSE)</f>
        <v>3.6290803213462501</v>
      </c>
      <c r="V41" s="50">
        <f>VLOOKUP($A41,'Occupancy Raw Data'!$B$8:$BE$45,'Occupancy Raw Data'!AE$3,FALSE)</f>
        <v>5.5172410540551198</v>
      </c>
      <c r="X41" s="51">
        <f>VLOOKUP($A41,'ADR Raw Data'!$B$6:$BE$43,'ADR Raw Data'!G$1,FALSE)</f>
        <v>88.406923990164998</v>
      </c>
      <c r="Y41" s="52">
        <f>VLOOKUP($A41,'ADR Raw Data'!$B$6:$BE$43,'ADR Raw Data'!H$1,FALSE)</f>
        <v>94.947807518796907</v>
      </c>
      <c r="Z41" s="52">
        <f>VLOOKUP($A41,'ADR Raw Data'!$B$6:$BE$43,'ADR Raw Data'!I$1,FALSE)</f>
        <v>96.401596971445002</v>
      </c>
      <c r="AA41" s="52">
        <f>VLOOKUP($A41,'ADR Raw Data'!$B$6:$BE$43,'ADR Raw Data'!J$1,FALSE)</f>
        <v>96.181867531380703</v>
      </c>
      <c r="AB41" s="52">
        <f>VLOOKUP($A41,'ADR Raw Data'!$B$6:$BE$43,'ADR Raw Data'!K$1,FALSE)</f>
        <v>98.933494075144495</v>
      </c>
      <c r="AC41" s="53">
        <f>VLOOKUP($A41,'ADR Raw Data'!$B$6:$BE$43,'ADR Raw Data'!L$1,FALSE)</f>
        <v>95.225497116998298</v>
      </c>
      <c r="AD41" s="52">
        <f>VLOOKUP($A41,'ADR Raw Data'!$B$6:$BE$43,'ADR Raw Data'!N$1,FALSE)</f>
        <v>128.23978398962501</v>
      </c>
      <c r="AE41" s="52">
        <f>VLOOKUP($A41,'ADR Raw Data'!$B$6:$BE$43,'ADR Raw Data'!O$1,FALSE)</f>
        <v>129.037934335839</v>
      </c>
      <c r="AF41" s="53">
        <f>VLOOKUP($A41,'ADR Raw Data'!$B$6:$BE$43,'ADR Raw Data'!P$1,FALSE)</f>
        <v>128.645703093858</v>
      </c>
      <c r="AG41" s="54">
        <f>VLOOKUP($A41,'ADR Raw Data'!$B$6:$BE$43,'ADR Raw Data'!R$1,FALSE)</f>
        <v>106.619049205972</v>
      </c>
      <c r="AI41" s="47">
        <f>VLOOKUP($A41,'ADR Raw Data'!$B$6:$BE$43,'ADR Raw Data'!T$1,FALSE)</f>
        <v>3.41140622084782</v>
      </c>
      <c r="AJ41" s="48">
        <f>VLOOKUP($A41,'ADR Raw Data'!$B$6:$BE$43,'ADR Raw Data'!U$1,FALSE)</f>
        <v>5.0981372465348596</v>
      </c>
      <c r="AK41" s="48">
        <f>VLOOKUP($A41,'ADR Raw Data'!$B$6:$BE$43,'ADR Raw Data'!V$1,FALSE)</f>
        <v>5.2564294167013799</v>
      </c>
      <c r="AL41" s="48">
        <f>VLOOKUP($A41,'ADR Raw Data'!$B$6:$BE$43,'ADR Raw Data'!W$1,FALSE)</f>
        <v>4.8596663593724196</v>
      </c>
      <c r="AM41" s="48">
        <f>VLOOKUP($A41,'ADR Raw Data'!$B$6:$BE$43,'ADR Raw Data'!X$1,FALSE)</f>
        <v>4.23569853073238</v>
      </c>
      <c r="AN41" s="49">
        <f>VLOOKUP($A41,'ADR Raw Data'!$B$6:$BE$43,'ADR Raw Data'!Y$1,FALSE)</f>
        <v>4.5962974599139796</v>
      </c>
      <c r="AO41" s="48">
        <f>VLOOKUP($A41,'ADR Raw Data'!$B$6:$BE$43,'ADR Raw Data'!AA$1,FALSE)</f>
        <v>9.9242198243456201</v>
      </c>
      <c r="AP41" s="48">
        <f>VLOOKUP($A41,'ADR Raw Data'!$B$6:$BE$43,'ADR Raw Data'!AB$1,FALSE)</f>
        <v>10.698501907518301</v>
      </c>
      <c r="AQ41" s="49">
        <f>VLOOKUP($A41,'ADR Raw Data'!$B$6:$BE$43,'ADR Raw Data'!AC$1,FALSE)</f>
        <v>10.3176960306709</v>
      </c>
      <c r="AR41" s="50">
        <f>VLOOKUP($A41,'ADR Raw Data'!$B$6:$BE$43,'ADR Raw Data'!AE$1,FALSE)</f>
        <v>6.7064608803422203</v>
      </c>
      <c r="AS41" s="40"/>
      <c r="AT41" s="51">
        <f>VLOOKUP($A41,'RevPAR Raw Data'!$B$6:$BE$43,'RevPAR Raw Data'!G$1,FALSE)</f>
        <v>48.421414505579001</v>
      </c>
      <c r="AU41" s="52">
        <f>VLOOKUP($A41,'RevPAR Raw Data'!$B$6:$BE$43,'RevPAR Raw Data'!H$1,FALSE)</f>
        <v>60.7351789149672</v>
      </c>
      <c r="AV41" s="52">
        <f>VLOOKUP($A41,'RevPAR Raw Data'!$B$6:$BE$43,'RevPAR Raw Data'!I$1,FALSE)</f>
        <v>64.298641150442407</v>
      </c>
      <c r="AW41" s="52">
        <f>VLOOKUP($A41,'RevPAR Raw Data'!$B$6:$BE$43,'RevPAR Raw Data'!J$1,FALSE)</f>
        <v>66.335512716429307</v>
      </c>
      <c r="AX41" s="52">
        <f>VLOOKUP($A41,'RevPAR Raw Data'!$B$6:$BE$43,'RevPAR Raw Data'!K$1,FALSE)</f>
        <v>65.8541534243939</v>
      </c>
      <c r="AY41" s="53">
        <f>VLOOKUP($A41,'RevPAR Raw Data'!$B$6:$BE$43,'RevPAR Raw Data'!L$1,FALSE)</f>
        <v>61.128980142362401</v>
      </c>
      <c r="AZ41" s="52">
        <f>VLOOKUP($A41,'RevPAR Raw Data'!$B$6:$BE$43,'RevPAR Raw Data'!N$1,FALSE)</f>
        <v>104.629650615621</v>
      </c>
      <c r="BA41" s="52">
        <f>VLOOKUP($A41,'RevPAR Raw Data'!$B$6:$BE$43,'RevPAR Raw Data'!O$1,FALSE)</f>
        <v>108.954885302039</v>
      </c>
      <c r="BB41" s="53">
        <f>VLOOKUP($A41,'RevPAR Raw Data'!$B$6:$BE$43,'RevPAR Raw Data'!P$1,FALSE)</f>
        <v>106.79226795883</v>
      </c>
      <c r="BC41" s="54">
        <f>VLOOKUP($A41,'RevPAR Raw Data'!$B$6:$BE$43,'RevPAR Raw Data'!R$1,FALSE)</f>
        <v>74.175633804210406</v>
      </c>
      <c r="BE41" s="47">
        <f>VLOOKUP($A41,'RevPAR Raw Data'!$B$6:$BE$43,'RevPAR Raw Data'!T$1,FALSE)</f>
        <v>11.0796686728856</v>
      </c>
      <c r="BF41" s="48">
        <f>VLOOKUP($A41,'RevPAR Raw Data'!$B$6:$BE$43,'RevPAR Raw Data'!U$1,FALSE)</f>
        <v>11.6886746942683</v>
      </c>
      <c r="BG41" s="48">
        <f>VLOOKUP($A41,'RevPAR Raw Data'!$B$6:$BE$43,'RevPAR Raw Data'!V$1,FALSE)</f>
        <v>12.8852439337465</v>
      </c>
      <c r="BH41" s="48">
        <f>VLOOKUP($A41,'RevPAR Raw Data'!$B$6:$BE$43,'RevPAR Raw Data'!W$1,FALSE)</f>
        <v>12.8650839568253</v>
      </c>
      <c r="BI41" s="48">
        <f>VLOOKUP($A41,'RevPAR Raw Data'!$B$6:$BE$43,'RevPAR Raw Data'!X$1,FALSE)</f>
        <v>8.6332406588280008</v>
      </c>
      <c r="BJ41" s="49">
        <f>VLOOKUP($A41,'RevPAR Raw Data'!$B$6:$BE$43,'RevPAR Raw Data'!Y$1,FALSE)</f>
        <v>11.417201988354799</v>
      </c>
      <c r="BK41" s="48">
        <f>VLOOKUP($A41,'RevPAR Raw Data'!$B$6:$BE$43,'RevPAR Raw Data'!AA$1,FALSE)</f>
        <v>13.5368016706293</v>
      </c>
      <c r="BL41" s="48">
        <f>VLOOKUP($A41,'RevPAR Raw Data'!$B$6:$BE$43,'RevPAR Raw Data'!AB$1,FALSE)</f>
        <v>15.0847568847019</v>
      </c>
      <c r="BM41" s="49">
        <f>VLOOKUP($A41,'RevPAR Raw Data'!$B$6:$BE$43,'RevPAR Raw Data'!AC$1,FALSE)</f>
        <v>14.321213828282501</v>
      </c>
      <c r="BN41" s="50">
        <f>VLOOKUP($A41,'RevPAR Raw Data'!$B$6:$BE$43,'RevPAR Raw Data'!AE$1,FALSE)</f>
        <v>12.5937135473617</v>
      </c>
    </row>
    <row r="42" spans="1:66" x14ac:dyDescent="0.25">
      <c r="A42" s="63" t="s">
        <v>109</v>
      </c>
      <c r="B42" s="47">
        <f>VLOOKUP($A42,'Occupancy Raw Data'!$B$8:$BE$45,'Occupancy Raw Data'!G$3,FALSE)</f>
        <v>53.184610410604499</v>
      </c>
      <c r="C42" s="48">
        <f>VLOOKUP($A42,'Occupancy Raw Data'!$B$8:$BE$45,'Occupancy Raw Data'!H$3,FALSE)</f>
        <v>64.306498545101803</v>
      </c>
      <c r="D42" s="48">
        <f>VLOOKUP($A42,'Occupancy Raw Data'!$B$8:$BE$45,'Occupancy Raw Data'!I$3,FALSE)</f>
        <v>81.991593921758806</v>
      </c>
      <c r="E42" s="48">
        <f>VLOOKUP($A42,'Occupancy Raw Data'!$B$8:$BE$45,'Occupancy Raw Data'!J$3,FALSE)</f>
        <v>73.165211768509494</v>
      </c>
      <c r="F42" s="48">
        <f>VLOOKUP($A42,'Occupancy Raw Data'!$B$8:$BE$45,'Occupancy Raw Data'!K$3,FALSE)</f>
        <v>60.297445845457403</v>
      </c>
      <c r="G42" s="49">
        <f>VLOOKUP($A42,'Occupancy Raw Data'!$B$8:$BE$45,'Occupancy Raw Data'!L$3,FALSE)</f>
        <v>66.589072098286394</v>
      </c>
      <c r="H42" s="48">
        <f>VLOOKUP($A42,'Occupancy Raw Data'!$B$8:$BE$45,'Occupancy Raw Data'!N$3,FALSE)</f>
        <v>74.393792434529502</v>
      </c>
      <c r="I42" s="48">
        <f>VLOOKUP($A42,'Occupancy Raw Data'!$B$8:$BE$45,'Occupancy Raw Data'!O$3,FALSE)</f>
        <v>90.947300355641701</v>
      </c>
      <c r="J42" s="49">
        <f>VLOOKUP($A42,'Occupancy Raw Data'!$B$8:$BE$45,'Occupancy Raw Data'!P$3,FALSE)</f>
        <v>82.670546395085594</v>
      </c>
      <c r="K42" s="50">
        <f>VLOOKUP($A42,'Occupancy Raw Data'!$B$8:$BE$45,'Occupancy Raw Data'!R$3,FALSE)</f>
        <v>71.183779040228998</v>
      </c>
      <c r="M42" s="47">
        <f>VLOOKUP($A42,'Occupancy Raw Data'!$B$8:$BE$45,'Occupancy Raw Data'!T$3,FALSE)</f>
        <v>10.254691689008</v>
      </c>
      <c r="N42" s="48">
        <f>VLOOKUP($A42,'Occupancy Raw Data'!$B$8:$BE$45,'Occupancy Raw Data'!U$3,FALSE)</f>
        <v>6.3067878140031999</v>
      </c>
      <c r="O42" s="48">
        <f>VLOOKUP($A42,'Occupancy Raw Data'!$B$8:$BE$45,'Occupancy Raw Data'!V$3,FALSE)</f>
        <v>6.9139966273187099</v>
      </c>
      <c r="P42" s="48">
        <f>VLOOKUP($A42,'Occupancy Raw Data'!$B$8:$BE$45,'Occupancy Raw Data'!W$3,FALSE)</f>
        <v>-11.4285714285714</v>
      </c>
      <c r="Q42" s="48">
        <f>VLOOKUP($A42,'Occupancy Raw Data'!$B$8:$BE$45,'Occupancy Raw Data'!X$3,FALSE)</f>
        <v>-19.194107452339601</v>
      </c>
      <c r="R42" s="49">
        <f>VLOOKUP($A42,'Occupancy Raw Data'!$B$8:$BE$45,'Occupancy Raw Data'!Y$3,FALSE)</f>
        <v>-2.8307227778826101</v>
      </c>
      <c r="S42" s="48">
        <f>VLOOKUP($A42,'Occupancy Raw Data'!$B$8:$BE$45,'Occupancy Raw Data'!AA$3,FALSE)</f>
        <v>-13.528748590755299</v>
      </c>
      <c r="T42" s="48">
        <f>VLOOKUP($A42,'Occupancy Raw Data'!$B$8:$BE$45,'Occupancy Raw Data'!AB$3,FALSE)</f>
        <v>7.69525267993874</v>
      </c>
      <c r="U42" s="49">
        <f>VLOOKUP($A42,'Occupancy Raw Data'!$B$8:$BE$45,'Occupancy Raw Data'!AC$3,FALSE)</f>
        <v>-3.0153612744168399</v>
      </c>
      <c r="V42" s="50">
        <f>VLOOKUP($A42,'Occupancy Raw Data'!$B$8:$BE$45,'Occupancy Raw Data'!AE$3,FALSE)</f>
        <v>-2.8920672925461499</v>
      </c>
      <c r="X42" s="51">
        <f>VLOOKUP($A42,'ADR Raw Data'!$B$6:$BE$43,'ADR Raw Data'!G$1,FALSE)</f>
        <v>160.51288753799301</v>
      </c>
      <c r="Y42" s="52">
        <f>VLOOKUP($A42,'ADR Raw Data'!$B$6:$BE$43,'ADR Raw Data'!H$1,FALSE)</f>
        <v>171.913393665158</v>
      </c>
      <c r="Z42" s="52">
        <f>VLOOKUP($A42,'ADR Raw Data'!$B$6:$BE$43,'ADR Raw Data'!I$1,FALSE)</f>
        <v>186.32441640378499</v>
      </c>
      <c r="AA42" s="52">
        <f>VLOOKUP($A42,'ADR Raw Data'!$B$6:$BE$43,'ADR Raw Data'!J$1,FALSE)</f>
        <v>178.62251436146701</v>
      </c>
      <c r="AB42" s="52">
        <f>VLOOKUP($A42,'ADR Raw Data'!$B$6:$BE$43,'ADR Raw Data'!K$1,FALSE)</f>
        <v>164.09973190348501</v>
      </c>
      <c r="AC42" s="53">
        <f>VLOOKUP($A42,'ADR Raw Data'!$B$6:$BE$43,'ADR Raw Data'!L$1,FALSE)</f>
        <v>173.700418527869</v>
      </c>
      <c r="AD42" s="52">
        <f>VLOOKUP($A42,'ADR Raw Data'!$B$6:$BE$43,'ADR Raw Data'!N$1,FALSE)</f>
        <v>185.75887440243301</v>
      </c>
      <c r="AE42" s="52">
        <f>VLOOKUP($A42,'ADR Raw Data'!$B$6:$BE$43,'ADR Raw Data'!O$1,FALSE)</f>
        <v>197.22945254177</v>
      </c>
      <c r="AF42" s="53">
        <f>VLOOKUP($A42,'ADR Raw Data'!$B$6:$BE$43,'ADR Raw Data'!P$1,FALSE)</f>
        <v>192.06836527180201</v>
      </c>
      <c r="AG42" s="54">
        <f>VLOOKUP($A42,'ADR Raw Data'!$B$6:$BE$43,'ADR Raw Data'!R$1,FALSE)</f>
        <v>179.79525888917701</v>
      </c>
      <c r="AI42" s="47">
        <f>VLOOKUP($A42,'ADR Raw Data'!$B$6:$BE$43,'ADR Raw Data'!T$1,FALSE)</f>
        <v>-2.9400882903765302</v>
      </c>
      <c r="AJ42" s="48">
        <f>VLOOKUP($A42,'ADR Raw Data'!$B$6:$BE$43,'ADR Raw Data'!U$1,FALSE)</f>
        <v>2.6591678646000898</v>
      </c>
      <c r="AK42" s="48">
        <f>VLOOKUP($A42,'ADR Raw Data'!$B$6:$BE$43,'ADR Raw Data'!V$1,FALSE)</f>
        <v>0.944819741341133</v>
      </c>
      <c r="AL42" s="48">
        <f>VLOOKUP($A42,'ADR Raw Data'!$B$6:$BE$43,'ADR Raw Data'!W$1,FALSE)</f>
        <v>-7.4827240953549996</v>
      </c>
      <c r="AM42" s="48">
        <f>VLOOKUP($A42,'ADR Raw Data'!$B$6:$BE$43,'ADR Raw Data'!X$1,FALSE)</f>
        <v>-10.2852017736954</v>
      </c>
      <c r="AN42" s="49">
        <f>VLOOKUP($A42,'ADR Raw Data'!$B$6:$BE$43,'ADR Raw Data'!Y$1,FALSE)</f>
        <v>-3.7871195149860699</v>
      </c>
      <c r="AO42" s="48">
        <f>VLOOKUP($A42,'ADR Raw Data'!$B$6:$BE$43,'ADR Raw Data'!AA$1,FALSE)</f>
        <v>-12.649453550572799</v>
      </c>
      <c r="AP42" s="48">
        <f>VLOOKUP($A42,'ADR Raw Data'!$B$6:$BE$43,'ADR Raw Data'!AB$1,FALSE)</f>
        <v>-4.6800557722232599</v>
      </c>
      <c r="AQ42" s="49">
        <f>VLOOKUP($A42,'ADR Raw Data'!$B$6:$BE$43,'ADR Raw Data'!AC$1,FALSE)</f>
        <v>-8.4572662011403903</v>
      </c>
      <c r="AR42" s="50">
        <f>VLOOKUP($A42,'ADR Raw Data'!$B$6:$BE$43,'ADR Raw Data'!AE$1,FALSE)</f>
        <v>-5.5022284435461204</v>
      </c>
      <c r="AS42" s="40"/>
      <c r="AT42" s="51">
        <f>VLOOKUP($A42,'RevPAR Raw Data'!$B$6:$BE$43,'RevPAR Raw Data'!G$1,FALSE)</f>
        <v>85.368153895893897</v>
      </c>
      <c r="AU42" s="52">
        <f>VLOOKUP($A42,'RevPAR Raw Data'!$B$6:$BE$43,'RevPAR Raw Data'!H$1,FALSE)</f>
        <v>110.55148399612</v>
      </c>
      <c r="AV42" s="52">
        <f>VLOOKUP($A42,'RevPAR Raw Data'!$B$6:$BE$43,'RevPAR Raw Data'!I$1,FALSE)</f>
        <v>152.77035887487801</v>
      </c>
      <c r="AW42" s="52">
        <f>VLOOKUP($A42,'RevPAR Raw Data'!$B$6:$BE$43,'RevPAR Raw Data'!J$1,FALSE)</f>
        <v>130.68954089880299</v>
      </c>
      <c r="AX42" s="52">
        <f>VLOOKUP($A42,'RevPAR Raw Data'!$B$6:$BE$43,'RevPAR Raw Data'!K$1,FALSE)</f>
        <v>98.947946977044893</v>
      </c>
      <c r="AY42" s="53">
        <f>VLOOKUP($A42,'RevPAR Raw Data'!$B$6:$BE$43,'RevPAR Raw Data'!L$1,FALSE)</f>
        <v>115.665496928548</v>
      </c>
      <c r="AZ42" s="52">
        <f>VLOOKUP($A42,'RevPAR Raw Data'!$B$6:$BE$43,'RevPAR Raw Data'!N$1,FALSE)</f>
        <v>138.19307145166499</v>
      </c>
      <c r="BA42" s="52">
        <f>VLOOKUP($A42,'RevPAR Raw Data'!$B$6:$BE$43,'RevPAR Raw Data'!O$1,FALSE)</f>
        <v>179.37486259295099</v>
      </c>
      <c r="BB42" s="53">
        <f>VLOOKUP($A42,'RevPAR Raw Data'!$B$6:$BE$43,'RevPAR Raw Data'!P$1,FALSE)</f>
        <v>158.78396702230799</v>
      </c>
      <c r="BC42" s="54">
        <f>VLOOKUP($A42,'RevPAR Raw Data'!$B$6:$BE$43,'RevPAR Raw Data'!R$1,FALSE)</f>
        <v>127.98505981247899</v>
      </c>
      <c r="BE42" s="47">
        <f>VLOOKUP($A42,'RevPAR Raw Data'!$B$6:$BE$43,'RevPAR Raw Data'!T$1,FALSE)</f>
        <v>7.0131064090687598</v>
      </c>
      <c r="BF42" s="48">
        <f>VLOOKUP($A42,'RevPAR Raw Data'!$B$6:$BE$43,'RevPAR Raw Data'!U$1,FALSE)</f>
        <v>9.1336637534417804</v>
      </c>
      <c r="BG42" s="48">
        <f>VLOOKUP($A42,'RevPAR Raw Data'!$B$6:$BE$43,'RevPAR Raw Data'!V$1,FALSE)</f>
        <v>7.9241411737104102</v>
      </c>
      <c r="BH42" s="48">
        <f>VLOOKUP($A42,'RevPAR Raw Data'!$B$6:$BE$43,'RevPAR Raw Data'!W$1,FALSE)</f>
        <v>-18.056127055885799</v>
      </c>
      <c r="BI42" s="48">
        <f>VLOOKUP($A42,'RevPAR Raw Data'!$B$6:$BE$43,'RevPAR Raw Data'!X$1,FALSE)</f>
        <v>-27.505156545902</v>
      </c>
      <c r="BJ42" s="49">
        <f>VLOOKUP($A42,'RevPAR Raw Data'!$B$6:$BE$43,'RevPAR Raw Data'!Y$1,FALSE)</f>
        <v>-6.5106394381323396</v>
      </c>
      <c r="BK42" s="48">
        <f>VLOOKUP($A42,'RevPAR Raw Data'!$B$6:$BE$43,'RevPAR Raw Data'!AA$1,FALSE)</f>
        <v>-24.466889372366801</v>
      </c>
      <c r="BL42" s="48">
        <f>VLOOKUP($A42,'RevPAR Raw Data'!$B$6:$BE$43,'RevPAR Raw Data'!AB$1,FALSE)</f>
        <v>2.6550547904808401</v>
      </c>
      <c r="BM42" s="49">
        <f>VLOOKUP($A42,'RevPAR Raw Data'!$B$6:$BE$43,'RevPAR Raw Data'!AC$1,FALSE)</f>
        <v>-11.2176103456537</v>
      </c>
      <c r="BN42" s="50">
        <f>VLOOKUP($A42,'RevPAR Raw Data'!$B$6:$BE$43,'RevPAR Raw Data'!AE$1,FALSE)</f>
        <v>-8.2351675869153098</v>
      </c>
    </row>
    <row r="43" spans="1:66" x14ac:dyDescent="0.25">
      <c r="A43" s="63" t="s">
        <v>94</v>
      </c>
      <c r="B43" s="47">
        <f>VLOOKUP($A43,'Occupancy Raw Data'!$B$8:$BE$45,'Occupancy Raw Data'!G$3,FALSE)</f>
        <v>48.392434988179602</v>
      </c>
      <c r="C43" s="48">
        <f>VLOOKUP($A43,'Occupancy Raw Data'!$B$8:$BE$45,'Occupancy Raw Data'!H$3,FALSE)</f>
        <v>61.950354609929001</v>
      </c>
      <c r="D43" s="48">
        <f>VLOOKUP($A43,'Occupancy Raw Data'!$B$8:$BE$45,'Occupancy Raw Data'!I$3,FALSE)</f>
        <v>70.874704491725694</v>
      </c>
      <c r="E43" s="48">
        <f>VLOOKUP($A43,'Occupancy Raw Data'!$B$8:$BE$45,'Occupancy Raw Data'!J$3,FALSE)</f>
        <v>69.692671394799007</v>
      </c>
      <c r="F43" s="48">
        <f>VLOOKUP($A43,'Occupancy Raw Data'!$B$8:$BE$45,'Occupancy Raw Data'!K$3,FALSE)</f>
        <v>60.130023640661904</v>
      </c>
      <c r="G43" s="49">
        <f>VLOOKUP($A43,'Occupancy Raw Data'!$B$8:$BE$45,'Occupancy Raw Data'!L$3,FALSE)</f>
        <v>62.208037825059101</v>
      </c>
      <c r="H43" s="48">
        <f>VLOOKUP($A43,'Occupancy Raw Data'!$B$8:$BE$45,'Occupancy Raw Data'!N$3,FALSE)</f>
        <v>77.730496453900699</v>
      </c>
      <c r="I43" s="48">
        <f>VLOOKUP($A43,'Occupancy Raw Data'!$B$8:$BE$45,'Occupancy Raw Data'!O$3,FALSE)</f>
        <v>85.685579196217404</v>
      </c>
      <c r="J43" s="49">
        <f>VLOOKUP($A43,'Occupancy Raw Data'!$B$8:$BE$45,'Occupancy Raw Data'!P$3,FALSE)</f>
        <v>81.708037825059094</v>
      </c>
      <c r="K43" s="50">
        <f>VLOOKUP($A43,'Occupancy Raw Data'!$B$8:$BE$45,'Occupancy Raw Data'!R$3,FALSE)</f>
        <v>67.779466396487607</v>
      </c>
      <c r="M43" s="47">
        <f>VLOOKUP($A43,'Occupancy Raw Data'!$B$8:$BE$45,'Occupancy Raw Data'!T$3,FALSE)</f>
        <v>-6.3679533015206502</v>
      </c>
      <c r="N43" s="48">
        <f>VLOOKUP($A43,'Occupancy Raw Data'!$B$8:$BE$45,'Occupancy Raw Data'!U$3,FALSE)</f>
        <v>0.18846771000479201</v>
      </c>
      <c r="O43" s="48">
        <f>VLOOKUP($A43,'Occupancy Raw Data'!$B$8:$BE$45,'Occupancy Raw Data'!V$3,FALSE)</f>
        <v>-3.3303221074363201</v>
      </c>
      <c r="P43" s="48">
        <f>VLOOKUP($A43,'Occupancy Raw Data'!$B$8:$BE$45,'Occupancy Raw Data'!W$3,FALSE)</f>
        <v>-7.2262665212091202</v>
      </c>
      <c r="Q43" s="48">
        <f>VLOOKUP($A43,'Occupancy Raw Data'!$B$8:$BE$45,'Occupancy Raw Data'!X$3,FALSE)</f>
        <v>-12.6612464501574</v>
      </c>
      <c r="R43" s="49">
        <f>VLOOKUP($A43,'Occupancy Raw Data'!$B$8:$BE$45,'Occupancy Raw Data'!Y$3,FALSE)</f>
        <v>-5.9738639589015499</v>
      </c>
      <c r="S43" s="48">
        <f>VLOOKUP($A43,'Occupancy Raw Data'!$B$8:$BE$45,'Occupancy Raw Data'!AA$3,FALSE)</f>
        <v>-7.1686708052358901</v>
      </c>
      <c r="T43" s="48">
        <f>VLOOKUP($A43,'Occupancy Raw Data'!$B$8:$BE$45,'Occupancy Raw Data'!AB$3,FALSE)</f>
        <v>2.8675500718295202</v>
      </c>
      <c r="U43" s="49">
        <f>VLOOKUP($A43,'Occupancy Raw Data'!$B$8:$BE$45,'Occupancy Raw Data'!AC$3,FALSE)</f>
        <v>-2.1636605824963002</v>
      </c>
      <c r="V43" s="50">
        <f>VLOOKUP($A43,'Occupancy Raw Data'!$B$8:$BE$45,'Occupancy Raw Data'!AE$3,FALSE)</f>
        <v>-4.6954837598643397</v>
      </c>
      <c r="X43" s="51">
        <f>VLOOKUP($A43,'ADR Raw Data'!$B$6:$BE$43,'ADR Raw Data'!G$1,FALSE)</f>
        <v>92.510297997068804</v>
      </c>
      <c r="Y43" s="52">
        <f>VLOOKUP($A43,'ADR Raw Data'!$B$6:$BE$43,'ADR Raw Data'!H$1,FALSE)</f>
        <v>103.139517267697</v>
      </c>
      <c r="Z43" s="52">
        <f>VLOOKUP($A43,'ADR Raw Data'!$B$6:$BE$43,'ADR Raw Data'!I$1,FALSE)</f>
        <v>108.14957471647701</v>
      </c>
      <c r="AA43" s="52">
        <f>VLOOKUP($A43,'ADR Raw Data'!$B$6:$BE$43,'ADR Raw Data'!J$1,FALSE)</f>
        <v>107.856804613297</v>
      </c>
      <c r="AB43" s="52">
        <f>VLOOKUP($A43,'ADR Raw Data'!$B$6:$BE$43,'ADR Raw Data'!K$1,FALSE)</f>
        <v>101.317483782189</v>
      </c>
      <c r="AC43" s="53">
        <f>VLOOKUP($A43,'ADR Raw Data'!$B$6:$BE$43,'ADR Raw Data'!L$1,FALSE)</f>
        <v>103.332141825644</v>
      </c>
      <c r="AD43" s="52">
        <f>VLOOKUP($A43,'ADR Raw Data'!$B$6:$BE$43,'ADR Raw Data'!N$1,FALSE)</f>
        <v>118.56978710462199</v>
      </c>
      <c r="AE43" s="52">
        <f>VLOOKUP($A43,'ADR Raw Data'!$B$6:$BE$43,'ADR Raw Data'!O$1,FALSE)</f>
        <v>123.285562146502</v>
      </c>
      <c r="AF43" s="53">
        <f>VLOOKUP($A43,'ADR Raw Data'!$B$6:$BE$43,'ADR Raw Data'!P$1,FALSE)</f>
        <v>121.042456419529</v>
      </c>
      <c r="AG43" s="54">
        <f>VLOOKUP($A43,'ADR Raw Data'!$B$6:$BE$43,'ADR Raw Data'!R$1,FALSE)</f>
        <v>109.432072049627</v>
      </c>
      <c r="AI43" s="47">
        <f>VLOOKUP($A43,'ADR Raw Data'!$B$6:$BE$43,'ADR Raw Data'!T$1,FALSE)</f>
        <v>-8.0813868763331396</v>
      </c>
      <c r="AJ43" s="48">
        <f>VLOOKUP($A43,'ADR Raw Data'!$B$6:$BE$43,'ADR Raw Data'!U$1,FALSE)</f>
        <v>-5.6741615817828697</v>
      </c>
      <c r="AK43" s="48">
        <f>VLOOKUP($A43,'ADR Raw Data'!$B$6:$BE$43,'ADR Raw Data'!V$1,FALSE)</f>
        <v>-5.46507827029951</v>
      </c>
      <c r="AL43" s="48">
        <f>VLOOKUP($A43,'ADR Raw Data'!$B$6:$BE$43,'ADR Raw Data'!W$1,FALSE)</f>
        <v>-5.0711407115298899</v>
      </c>
      <c r="AM43" s="48">
        <f>VLOOKUP($A43,'ADR Raw Data'!$B$6:$BE$43,'ADR Raw Data'!X$1,FALSE)</f>
        <v>-8.0173695819327495</v>
      </c>
      <c r="AN43" s="49">
        <f>VLOOKUP($A43,'ADR Raw Data'!$B$6:$BE$43,'ADR Raw Data'!Y$1,FALSE)</f>
        <v>-6.2693888158255602</v>
      </c>
      <c r="AO43" s="48">
        <f>VLOOKUP($A43,'ADR Raw Data'!$B$6:$BE$43,'ADR Raw Data'!AA$1,FALSE)</f>
        <v>-3.1273561406439701</v>
      </c>
      <c r="AP43" s="48">
        <f>VLOOKUP($A43,'ADR Raw Data'!$B$6:$BE$43,'ADR Raw Data'!AB$1,FALSE)</f>
        <v>0.62901481847996199</v>
      </c>
      <c r="AQ43" s="49">
        <f>VLOOKUP($A43,'ADR Raw Data'!$B$6:$BE$43,'ADR Raw Data'!AC$1,FALSE)</f>
        <v>-1.1544143738589401</v>
      </c>
      <c r="AR43" s="50">
        <f>VLOOKUP($A43,'ADR Raw Data'!$B$6:$BE$43,'ADR Raw Data'!AE$1,FALSE)</f>
        <v>-4.2933851748733902</v>
      </c>
      <c r="AS43" s="40"/>
      <c r="AT43" s="51">
        <f>VLOOKUP($A43,'RevPAR Raw Data'!$B$6:$BE$43,'RevPAR Raw Data'!G$1,FALSE)</f>
        <v>44.767985815602799</v>
      </c>
      <c r="AU43" s="52">
        <f>VLOOKUP($A43,'RevPAR Raw Data'!$B$6:$BE$43,'RevPAR Raw Data'!H$1,FALSE)</f>
        <v>63.895296690307298</v>
      </c>
      <c r="AV43" s="52">
        <f>VLOOKUP($A43,'RevPAR Raw Data'!$B$6:$BE$43,'RevPAR Raw Data'!I$1,FALSE)</f>
        <v>76.650691489361705</v>
      </c>
      <c r="AW43" s="52">
        <f>VLOOKUP($A43,'RevPAR Raw Data'!$B$6:$BE$43,'RevPAR Raw Data'!J$1,FALSE)</f>
        <v>75.168288416075598</v>
      </c>
      <c r="AX43" s="52">
        <f>VLOOKUP($A43,'RevPAR Raw Data'!$B$6:$BE$43,'RevPAR Raw Data'!K$1,FALSE)</f>
        <v>60.922226950354599</v>
      </c>
      <c r="AY43" s="53">
        <f>VLOOKUP($A43,'RevPAR Raw Data'!$B$6:$BE$43,'RevPAR Raw Data'!L$1,FALSE)</f>
        <v>64.280897872340404</v>
      </c>
      <c r="AZ43" s="52">
        <f>VLOOKUP($A43,'RevPAR Raw Data'!$B$6:$BE$43,'RevPAR Raw Data'!N$1,FALSE)</f>
        <v>92.1648841607565</v>
      </c>
      <c r="BA43" s="52">
        <f>VLOOKUP($A43,'RevPAR Raw Data'!$B$6:$BE$43,'RevPAR Raw Data'!O$1,FALSE)</f>
        <v>105.637947990543</v>
      </c>
      <c r="BB43" s="53">
        <f>VLOOKUP($A43,'RevPAR Raw Data'!$B$6:$BE$43,'RevPAR Raw Data'!P$1,FALSE)</f>
        <v>98.901416075650104</v>
      </c>
      <c r="BC43" s="54">
        <f>VLOOKUP($A43,'RevPAR Raw Data'!$B$6:$BE$43,'RevPAR Raw Data'!R$1,FALSE)</f>
        <v>74.172474501857394</v>
      </c>
      <c r="BE43" s="47">
        <f>VLOOKUP($A43,'RevPAR Raw Data'!$B$6:$BE$43,'RevPAR Raw Data'!T$1,FALSE)</f>
        <v>-13.934721235453599</v>
      </c>
      <c r="BF43" s="48">
        <f>VLOOKUP($A43,'RevPAR Raw Data'!$B$6:$BE$43,'RevPAR Raw Data'!U$1,FALSE)</f>
        <v>-5.4963878341732304</v>
      </c>
      <c r="BG43" s="48">
        <f>VLOOKUP($A43,'RevPAR Raw Data'!$B$6:$BE$43,'RevPAR Raw Data'!V$1,FALSE)</f>
        <v>-8.6133956679113499</v>
      </c>
      <c r="BH43" s="48">
        <f>VLOOKUP($A43,'RevPAR Raw Data'!$B$6:$BE$43,'RevPAR Raw Data'!W$1,FALSE)</f>
        <v>-11.930953089258299</v>
      </c>
      <c r="BI43" s="48">
        <f>VLOOKUP($A43,'RevPAR Raw Data'!$B$6:$BE$43,'RevPAR Raw Data'!X$1,FALSE)</f>
        <v>-19.663517110501701</v>
      </c>
      <c r="BJ43" s="49">
        <f>VLOOKUP($A43,'RevPAR Raw Data'!$B$6:$BE$43,'RevPAR Raw Data'!Y$1,FALSE)</f>
        <v>-11.868728015815099</v>
      </c>
      <c r="BK43" s="48">
        <f>VLOOKUP($A43,'RevPAR Raw Data'!$B$6:$BE$43,'RevPAR Raw Data'!AA$1,FALSE)</f>
        <v>-10.071837079249701</v>
      </c>
      <c r="BL43" s="48">
        <f>VLOOKUP($A43,'RevPAR Raw Data'!$B$6:$BE$43,'RevPAR Raw Data'!AB$1,FALSE)</f>
        <v>3.5146022051886199</v>
      </c>
      <c r="BM43" s="49">
        <f>VLOOKUP($A43,'RevPAR Raw Data'!$B$6:$BE$43,'RevPAR Raw Data'!AC$1,FALSE)</f>
        <v>-3.2930973475893901</v>
      </c>
      <c r="BN43" s="50">
        <f>VLOOKUP($A43,'RevPAR Raw Data'!$B$6:$BE$43,'RevPAR Raw Data'!AE$1,FALSE)</f>
        <v>-8.7872737311031308</v>
      </c>
    </row>
    <row r="44" spans="1:66" x14ac:dyDescent="0.25">
      <c r="A44" s="63" t="s">
        <v>44</v>
      </c>
      <c r="B44" s="47">
        <f>VLOOKUP($A44,'Occupancy Raw Data'!$B$8:$BE$45,'Occupancy Raw Data'!G$3,FALSE)</f>
        <v>50.028473804100202</v>
      </c>
      <c r="C44" s="48">
        <f>VLOOKUP($A44,'Occupancy Raw Data'!$B$8:$BE$45,'Occupancy Raw Data'!H$3,FALSE)</f>
        <v>63.354214123006798</v>
      </c>
      <c r="D44" s="48">
        <f>VLOOKUP($A44,'Occupancy Raw Data'!$B$8:$BE$45,'Occupancy Raw Data'!I$3,FALSE)</f>
        <v>65.233485193621803</v>
      </c>
      <c r="E44" s="48">
        <f>VLOOKUP($A44,'Occupancy Raw Data'!$B$8:$BE$45,'Occupancy Raw Data'!J$3,FALSE)</f>
        <v>67.425968109339394</v>
      </c>
      <c r="F44" s="48">
        <f>VLOOKUP($A44,'Occupancy Raw Data'!$B$8:$BE$45,'Occupancy Raw Data'!K$3,FALSE)</f>
        <v>65.546697038724304</v>
      </c>
      <c r="G44" s="49">
        <f>VLOOKUP($A44,'Occupancy Raw Data'!$B$8:$BE$45,'Occupancy Raw Data'!L$3,FALSE)</f>
        <v>62.317767653758501</v>
      </c>
      <c r="H44" s="48">
        <f>VLOOKUP($A44,'Occupancy Raw Data'!$B$8:$BE$45,'Occupancy Raw Data'!N$3,FALSE)</f>
        <v>74.288154897494294</v>
      </c>
      <c r="I44" s="48">
        <f>VLOOKUP($A44,'Occupancy Raw Data'!$B$8:$BE$45,'Occupancy Raw Data'!O$3,FALSE)</f>
        <v>79.897494305239107</v>
      </c>
      <c r="J44" s="49">
        <f>VLOOKUP($A44,'Occupancy Raw Data'!$B$8:$BE$45,'Occupancy Raw Data'!P$3,FALSE)</f>
        <v>77.092824601366701</v>
      </c>
      <c r="K44" s="50">
        <f>VLOOKUP($A44,'Occupancy Raw Data'!$B$8:$BE$45,'Occupancy Raw Data'!R$3,FALSE)</f>
        <v>66.539212495932304</v>
      </c>
      <c r="M44" s="47">
        <f>VLOOKUP($A44,'Occupancy Raw Data'!$B$8:$BE$45,'Occupancy Raw Data'!T$3,FALSE)</f>
        <v>9.6069868995633101</v>
      </c>
      <c r="N44" s="48">
        <f>VLOOKUP($A44,'Occupancy Raw Data'!$B$8:$BE$45,'Occupancy Raw Data'!U$3,FALSE)</f>
        <v>14.5136387030365</v>
      </c>
      <c r="O44" s="48">
        <f>VLOOKUP($A44,'Occupancy Raw Data'!$B$8:$BE$45,'Occupancy Raw Data'!V$3,FALSE)</f>
        <v>8.78442545109211</v>
      </c>
      <c r="P44" s="48">
        <f>VLOOKUP($A44,'Occupancy Raw Data'!$B$8:$BE$45,'Occupancy Raw Data'!W$3,FALSE)</f>
        <v>1.3698630136986301</v>
      </c>
      <c r="Q44" s="48">
        <f>VLOOKUP($A44,'Occupancy Raw Data'!$B$8:$BE$45,'Occupancy Raw Data'!X$3,FALSE)</f>
        <v>8.5849056603773501</v>
      </c>
      <c r="R44" s="49">
        <f>VLOOKUP($A44,'Occupancy Raw Data'!$B$8:$BE$45,'Occupancy Raw Data'!Y$3,FALSE)</f>
        <v>8.2607835377918395</v>
      </c>
      <c r="S44" s="48">
        <f>VLOOKUP($A44,'Occupancy Raw Data'!$B$8:$BE$45,'Occupancy Raw Data'!AA$3,FALSE)</f>
        <v>-2.8667163067758699</v>
      </c>
      <c r="T44" s="48">
        <f>VLOOKUP($A44,'Occupancy Raw Data'!$B$8:$BE$45,'Occupancy Raw Data'!AB$3,FALSE)</f>
        <v>0.107028184088476</v>
      </c>
      <c r="U44" s="49">
        <f>VLOOKUP($A44,'Occupancy Raw Data'!$B$8:$BE$45,'Occupancy Raw Data'!AC$3,FALSE)</f>
        <v>-1.3481508471488399</v>
      </c>
      <c r="V44" s="50">
        <f>VLOOKUP($A44,'Occupancy Raw Data'!$B$8:$BE$45,'Occupancy Raw Data'!AE$3,FALSE)</f>
        <v>4.87914342501763</v>
      </c>
      <c r="X44" s="51">
        <f>VLOOKUP($A44,'ADR Raw Data'!$B$6:$BE$43,'ADR Raw Data'!G$1,FALSE)</f>
        <v>79.592384746727305</v>
      </c>
      <c r="Y44" s="52">
        <f>VLOOKUP($A44,'ADR Raw Data'!$B$6:$BE$43,'ADR Raw Data'!H$1,FALSE)</f>
        <v>86.158466247191001</v>
      </c>
      <c r="Z44" s="52">
        <f>VLOOKUP($A44,'ADR Raw Data'!$B$6:$BE$43,'ADR Raw Data'!I$1,FALSE)</f>
        <v>89.677066914011306</v>
      </c>
      <c r="AA44" s="52">
        <f>VLOOKUP($A44,'ADR Raw Data'!$B$6:$BE$43,'ADR Raw Data'!J$1,FALSE)</f>
        <v>89.908216807432396</v>
      </c>
      <c r="AB44" s="52">
        <f>VLOOKUP($A44,'ADR Raw Data'!$B$6:$BE$43,'ADR Raw Data'!K$1,FALSE)</f>
        <v>90.560024370112899</v>
      </c>
      <c r="AC44" s="53">
        <f>VLOOKUP($A44,'ADR Raw Data'!$B$6:$BE$43,'ADR Raw Data'!L$1,FALSE)</f>
        <v>87.578214493283298</v>
      </c>
      <c r="AD44" s="52">
        <f>VLOOKUP($A44,'ADR Raw Data'!$B$6:$BE$43,'ADR Raw Data'!N$1,FALSE)</f>
        <v>101.20272809505499</v>
      </c>
      <c r="AE44" s="52">
        <f>VLOOKUP($A44,'ADR Raw Data'!$B$6:$BE$43,'ADR Raw Data'!O$1,FALSE)</f>
        <v>106.01483317890199</v>
      </c>
      <c r="AF44" s="53">
        <f>VLOOKUP($A44,'ADR Raw Data'!$B$6:$BE$43,'ADR Raw Data'!P$1,FALSE)</f>
        <v>103.696313850415</v>
      </c>
      <c r="AG44" s="54">
        <f>VLOOKUP($A44,'ADR Raw Data'!$B$6:$BE$43,'ADR Raw Data'!R$1,FALSE)</f>
        <v>92.9138000183396</v>
      </c>
      <c r="AI44" s="47">
        <f>VLOOKUP($A44,'ADR Raw Data'!$B$6:$BE$43,'ADR Raw Data'!T$1,FALSE)</f>
        <v>-8.6602959092814604</v>
      </c>
      <c r="AJ44" s="48">
        <f>VLOOKUP($A44,'ADR Raw Data'!$B$6:$BE$43,'ADR Raw Data'!U$1,FALSE)</f>
        <v>-5.0114384279622604</v>
      </c>
      <c r="AK44" s="48">
        <f>VLOOKUP($A44,'ADR Raw Data'!$B$6:$BE$43,'ADR Raw Data'!V$1,FALSE)</f>
        <v>-3.0508106697086799</v>
      </c>
      <c r="AL44" s="48">
        <f>VLOOKUP($A44,'ADR Raw Data'!$B$6:$BE$43,'ADR Raw Data'!W$1,FALSE)</f>
        <v>-8.2249959680125997</v>
      </c>
      <c r="AM44" s="48">
        <f>VLOOKUP($A44,'ADR Raw Data'!$B$6:$BE$43,'ADR Raw Data'!X$1,FALSE)</f>
        <v>-2.2965911864741799</v>
      </c>
      <c r="AN44" s="49">
        <f>VLOOKUP($A44,'ADR Raw Data'!$B$6:$BE$43,'ADR Raw Data'!Y$1,FALSE)</f>
        <v>-5.4303845882768096</v>
      </c>
      <c r="AO44" s="48">
        <f>VLOOKUP($A44,'ADR Raw Data'!$B$6:$BE$43,'ADR Raw Data'!AA$1,FALSE)</f>
        <v>-7.8866005844330198</v>
      </c>
      <c r="AP44" s="48">
        <f>VLOOKUP($A44,'ADR Raw Data'!$B$6:$BE$43,'ADR Raw Data'!AB$1,FALSE)</f>
        <v>-3.7059369845935901</v>
      </c>
      <c r="AQ44" s="49">
        <f>VLOOKUP($A44,'ADR Raw Data'!$B$6:$BE$43,'ADR Raw Data'!AC$1,FALSE)</f>
        <v>-5.7165961901226803</v>
      </c>
      <c r="AR44" s="50">
        <f>VLOOKUP($A44,'ADR Raw Data'!$B$6:$BE$43,'ADR Raw Data'!AE$1,FALSE)</f>
        <v>-5.8837617619353404</v>
      </c>
      <c r="AS44" s="40"/>
      <c r="AT44" s="51">
        <f>VLOOKUP($A44,'RevPAR Raw Data'!$B$6:$BE$43,'RevPAR Raw Data'!G$1,FALSE)</f>
        <v>39.818855353075101</v>
      </c>
      <c r="AU44" s="52">
        <f>VLOOKUP($A44,'RevPAR Raw Data'!$B$6:$BE$43,'RevPAR Raw Data'!H$1,FALSE)</f>
        <v>54.585019191343903</v>
      </c>
      <c r="AV44" s="52">
        <f>VLOOKUP($A44,'RevPAR Raw Data'!$B$6:$BE$43,'RevPAR Raw Data'!I$1,FALSE)</f>
        <v>58.499476167425897</v>
      </c>
      <c r="AW44" s="52">
        <f>VLOOKUP($A44,'RevPAR Raw Data'!$B$6:$BE$43,'RevPAR Raw Data'!J$1,FALSE)</f>
        <v>60.621485592255098</v>
      </c>
      <c r="AX44" s="52">
        <f>VLOOKUP($A44,'RevPAR Raw Data'!$B$6:$BE$43,'RevPAR Raw Data'!K$1,FALSE)</f>
        <v>59.3591048120728</v>
      </c>
      <c r="AY44" s="53">
        <f>VLOOKUP($A44,'RevPAR Raw Data'!$B$6:$BE$43,'RevPAR Raw Data'!L$1,FALSE)</f>
        <v>54.576788223234601</v>
      </c>
      <c r="AZ44" s="52">
        <f>VLOOKUP($A44,'RevPAR Raw Data'!$B$6:$BE$43,'RevPAR Raw Data'!N$1,FALSE)</f>
        <v>75.181639407744797</v>
      </c>
      <c r="BA44" s="52">
        <f>VLOOKUP($A44,'RevPAR Raw Data'!$B$6:$BE$43,'RevPAR Raw Data'!O$1,FALSE)</f>
        <v>84.703195301822305</v>
      </c>
      <c r="BB44" s="53">
        <f>VLOOKUP($A44,'RevPAR Raw Data'!$B$6:$BE$43,'RevPAR Raw Data'!P$1,FALSE)</f>
        <v>79.942417354783501</v>
      </c>
      <c r="BC44" s="54">
        <f>VLOOKUP($A44,'RevPAR Raw Data'!$B$6:$BE$43,'RevPAR Raw Data'!R$1,FALSE)</f>
        <v>61.8241108322486</v>
      </c>
      <c r="BE44" s="47">
        <f>VLOOKUP($A44,'RevPAR Raw Data'!$B$6:$BE$43,'RevPAR Raw Data'!T$1,FALSE)</f>
        <v>0.11469749681377001</v>
      </c>
      <c r="BF44" s="48">
        <f>VLOOKUP($A44,'RevPAR Raw Data'!$B$6:$BE$43,'RevPAR Raw Data'!U$1,FALSE)</f>
        <v>8.7748582078146899</v>
      </c>
      <c r="BG44" s="48">
        <f>VLOOKUP($A44,'RevPAR Raw Data'!$B$6:$BE$43,'RevPAR Raw Data'!V$1,FALSE)</f>
        <v>5.4656185924489096</v>
      </c>
      <c r="BH44" s="48">
        <f>VLOOKUP($A44,'RevPAR Raw Data'!$B$6:$BE$43,'RevPAR Raw Data'!W$1,FALSE)</f>
        <v>-6.96780413195797</v>
      </c>
      <c r="BI44" s="48">
        <f>VLOOKUP($A44,'RevPAR Raw Data'!$B$6:$BE$43,'RevPAR Raw Data'!X$1,FALSE)</f>
        <v>6.0911542871398199</v>
      </c>
      <c r="BJ44" s="49">
        <f>VLOOKUP($A44,'RevPAR Raw Data'!$B$6:$BE$43,'RevPAR Raw Data'!Y$1,FALSE)</f>
        <v>2.3818066334078698</v>
      </c>
      <c r="BK44" s="48">
        <f>VLOOKUP($A44,'RevPAR Raw Data'!$B$6:$BE$43,'RevPAR Raw Data'!AA$1,FALSE)</f>
        <v>-10.5272304262046</v>
      </c>
      <c r="BL44" s="48">
        <f>VLOOKUP($A44,'RevPAR Raw Data'!$B$6:$BE$43,'RevPAR Raw Data'!AB$1,FALSE)</f>
        <v>-3.6028751975631801</v>
      </c>
      <c r="BM44" s="49">
        <f>VLOOKUP($A44,'RevPAR Raw Data'!$B$6:$BE$43,'RevPAR Raw Data'!AC$1,FALSE)</f>
        <v>-6.9876786973062996</v>
      </c>
      <c r="BN44" s="50">
        <f>VLOOKUP($A44,'RevPAR Raw Data'!$B$6:$BE$43,'RevPAR Raw Data'!AE$1,FALSE)</f>
        <v>-1.29169551206888</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50.334680280082601</v>
      </c>
      <c r="C47" s="48">
        <f>VLOOKUP($A47,'Occupancy Raw Data'!$B$8:$BE$45,'Occupancy Raw Data'!H$3,FALSE)</f>
        <v>63.465868780653302</v>
      </c>
      <c r="D47" s="48">
        <f>VLOOKUP($A47,'Occupancy Raw Data'!$B$8:$BE$45,'Occupancy Raw Data'!I$3,FALSE)</f>
        <v>70.347635645763205</v>
      </c>
      <c r="E47" s="48">
        <f>VLOOKUP($A47,'Occupancy Raw Data'!$B$8:$BE$45,'Occupancy Raw Data'!J$3,FALSE)</f>
        <v>70.369227921897604</v>
      </c>
      <c r="F47" s="48">
        <f>VLOOKUP($A47,'Occupancy Raw Data'!$B$8:$BE$45,'Occupancy Raw Data'!K$3,FALSE)</f>
        <v>66.5628181004966</v>
      </c>
      <c r="G47" s="49">
        <f>VLOOKUP($A47,'Occupancy Raw Data'!$B$8:$BE$45,'Occupancy Raw Data'!L$3,FALSE)</f>
        <v>64.216046145778705</v>
      </c>
      <c r="H47" s="48">
        <f>VLOOKUP($A47,'Occupancy Raw Data'!$B$8:$BE$45,'Occupancy Raw Data'!N$3,FALSE)</f>
        <v>78.565039020327504</v>
      </c>
      <c r="I47" s="48">
        <f>VLOOKUP($A47,'Occupancy Raw Data'!$B$8:$BE$45,'Occupancy Raw Data'!O$3,FALSE)</f>
        <v>85.702828588173602</v>
      </c>
      <c r="J47" s="49">
        <f>VLOOKUP($A47,'Occupancy Raw Data'!$B$8:$BE$45,'Occupancy Raw Data'!P$3,FALSE)</f>
        <v>82.133933804250503</v>
      </c>
      <c r="K47" s="50">
        <f>VLOOKUP($A47,'Occupancy Raw Data'!$B$8:$BE$45,'Occupancy Raw Data'!R$3,FALSE)</f>
        <v>69.335442619627798</v>
      </c>
      <c r="M47" s="47">
        <f>VLOOKUP($A47,'Occupancy Raw Data'!$B$8:$BE$45,'Occupancy Raw Data'!T$3,FALSE)</f>
        <v>-6.87939091469201</v>
      </c>
      <c r="N47" s="48">
        <f>VLOOKUP($A47,'Occupancy Raw Data'!$B$8:$BE$45,'Occupancy Raw Data'!U$3,FALSE)</f>
        <v>3.94037737238687</v>
      </c>
      <c r="O47" s="48">
        <f>VLOOKUP($A47,'Occupancy Raw Data'!$B$8:$BE$45,'Occupancy Raw Data'!V$3,FALSE)</f>
        <v>1.32003988861661</v>
      </c>
      <c r="P47" s="48">
        <f>VLOOKUP($A47,'Occupancy Raw Data'!$B$8:$BE$45,'Occupancy Raw Data'!W$3,FALSE)</f>
        <v>-1.7139603221325901</v>
      </c>
      <c r="Q47" s="48">
        <f>VLOOKUP($A47,'Occupancy Raw Data'!$B$8:$BE$45,'Occupancy Raw Data'!X$3,FALSE)</f>
        <v>-3.99760344238415</v>
      </c>
      <c r="R47" s="49">
        <f>VLOOKUP($A47,'Occupancy Raw Data'!$B$8:$BE$45,'Occupancy Raw Data'!Y$3,FALSE)</f>
        <v>-1.3502958147617501</v>
      </c>
      <c r="S47" s="48">
        <f>VLOOKUP($A47,'Occupancy Raw Data'!$B$8:$BE$45,'Occupancy Raw Data'!AA$3,FALSE)</f>
        <v>-6.3161965051461904</v>
      </c>
      <c r="T47" s="48">
        <f>VLOOKUP($A47,'Occupancy Raw Data'!$B$8:$BE$45,'Occupancy Raw Data'!AB$3,FALSE)</f>
        <v>3.9247975830448101</v>
      </c>
      <c r="U47" s="49">
        <f>VLOOKUP($A47,'Occupancy Raw Data'!$B$8:$BE$45,'Occupancy Raw Data'!AC$3,FALSE)</f>
        <v>-1.2386675938849301</v>
      </c>
      <c r="V47" s="50">
        <f>VLOOKUP($A47,'Occupancy Raw Data'!$B$8:$BE$45,'Occupancy Raw Data'!AE$3,FALSE)</f>
        <v>-1.3125430895058401</v>
      </c>
      <c r="X47" s="51">
        <f>VLOOKUP($A47,'ADR Raw Data'!$B$6:$BE$43,'ADR Raw Data'!G$1,FALSE)</f>
        <v>109.654324672141</v>
      </c>
      <c r="Y47" s="52">
        <f>VLOOKUP($A47,'ADR Raw Data'!$B$6:$BE$43,'ADR Raw Data'!H$1,FALSE)</f>
        <v>118.08582843256301</v>
      </c>
      <c r="Z47" s="52">
        <f>VLOOKUP($A47,'ADR Raw Data'!$B$6:$BE$43,'ADR Raw Data'!I$1,FALSE)</f>
        <v>123.978689379987</v>
      </c>
      <c r="AA47" s="52">
        <f>VLOOKUP($A47,'ADR Raw Data'!$B$6:$BE$43,'ADR Raw Data'!J$1,FALSE)</f>
        <v>121.975139613378</v>
      </c>
      <c r="AB47" s="52">
        <f>VLOOKUP($A47,'ADR Raw Data'!$B$6:$BE$43,'ADR Raw Data'!K$1,FALSE)</f>
        <v>123.648457296445</v>
      </c>
      <c r="AC47" s="53">
        <f>VLOOKUP($A47,'ADR Raw Data'!$B$6:$BE$43,'ADR Raw Data'!L$1,FALSE)</f>
        <v>120.060736278832</v>
      </c>
      <c r="AD47" s="52">
        <f>VLOOKUP($A47,'ADR Raw Data'!$B$6:$BE$43,'ADR Raw Data'!N$1,FALSE)</f>
        <v>158.267938751472</v>
      </c>
      <c r="AE47" s="52">
        <f>VLOOKUP($A47,'ADR Raw Data'!$B$6:$BE$43,'ADR Raw Data'!O$1,FALSE)</f>
        <v>166.95736467031301</v>
      </c>
      <c r="AF47" s="53">
        <f>VLOOKUP($A47,'ADR Raw Data'!$B$6:$BE$43,'ADR Raw Data'!P$1,FALSE)</f>
        <v>162.801438765163</v>
      </c>
      <c r="AG47" s="54">
        <f>VLOOKUP($A47,'ADR Raw Data'!$B$6:$BE$43,'ADR Raw Data'!R$1,FALSE)</f>
        <v>134.526485874988</v>
      </c>
      <c r="AI47" s="47">
        <f>VLOOKUP($A47,'ADR Raw Data'!$B$6:$BE$43,'ADR Raw Data'!T$1,FALSE)</f>
        <v>-5.0852073748186903</v>
      </c>
      <c r="AJ47" s="48">
        <f>VLOOKUP($A47,'ADR Raw Data'!$B$6:$BE$43,'ADR Raw Data'!U$1,FALSE)</f>
        <v>1.6334783302956499</v>
      </c>
      <c r="AK47" s="48">
        <f>VLOOKUP($A47,'ADR Raw Data'!$B$6:$BE$43,'ADR Raw Data'!V$1,FALSE)</f>
        <v>1.4781570110781701</v>
      </c>
      <c r="AL47" s="48">
        <f>VLOOKUP($A47,'ADR Raw Data'!$B$6:$BE$43,'ADR Raw Data'!W$1,FALSE)</f>
        <v>-1.9197664390353499</v>
      </c>
      <c r="AM47" s="48">
        <f>VLOOKUP($A47,'ADR Raw Data'!$B$6:$BE$43,'ADR Raw Data'!X$1,FALSE)</f>
        <v>-2.24867739612043</v>
      </c>
      <c r="AN47" s="49">
        <f>VLOOKUP($A47,'ADR Raw Data'!$B$6:$BE$43,'ADR Raw Data'!Y$1,FALSE)</f>
        <v>-1.06135761290768</v>
      </c>
      <c r="AO47" s="48">
        <f>VLOOKUP($A47,'ADR Raw Data'!$B$6:$BE$43,'ADR Raw Data'!AA$1,FALSE)</f>
        <v>-2.7124476807238902</v>
      </c>
      <c r="AP47" s="48">
        <f>VLOOKUP($A47,'ADR Raw Data'!$B$6:$BE$43,'ADR Raw Data'!AB$1,FALSE)</f>
        <v>5.2004249431352401</v>
      </c>
      <c r="AQ47" s="49">
        <f>VLOOKUP($A47,'ADR Raw Data'!$B$6:$BE$43,'ADR Raw Data'!AC$1,FALSE)</f>
        <v>1.3020014375070399</v>
      </c>
      <c r="AR47" s="50">
        <f>VLOOKUP($A47,'ADR Raw Data'!$B$6:$BE$43,'ADR Raw Data'!AE$1,FALSE)</f>
        <v>-9.9418582146609202E-2</v>
      </c>
      <c r="AS47" s="40"/>
      <c r="AT47" s="51">
        <f>VLOOKUP($A47,'RevPAR Raw Data'!$B$6:$BE$43,'RevPAR Raw Data'!G$1,FALSE)</f>
        <v>55.194153737005998</v>
      </c>
      <c r="AU47" s="52">
        <f>VLOOKUP($A47,'RevPAR Raw Data'!$B$6:$BE$43,'RevPAR Raw Data'!H$1,FALSE)</f>
        <v>74.944196921558301</v>
      </c>
      <c r="AV47" s="52">
        <f>VLOOKUP($A47,'RevPAR Raw Data'!$B$6:$BE$43,'RevPAR Raw Data'!I$1,FALSE)</f>
        <v>87.216076683426294</v>
      </c>
      <c r="AW47" s="52">
        <f>VLOOKUP($A47,'RevPAR Raw Data'!$B$6:$BE$43,'RevPAR Raw Data'!J$1,FALSE)</f>
        <v>85.832964002590998</v>
      </c>
      <c r="AX47" s="52">
        <f>VLOOKUP($A47,'RevPAR Raw Data'!$B$6:$BE$43,'RevPAR Raw Data'!K$1,FALSE)</f>
        <v>82.303897714303304</v>
      </c>
      <c r="AY47" s="53">
        <f>VLOOKUP($A47,'RevPAR Raw Data'!$B$6:$BE$43,'RevPAR Raw Data'!L$1,FALSE)</f>
        <v>77.098257811777003</v>
      </c>
      <c r="AZ47" s="52">
        <f>VLOOKUP($A47,'RevPAR Raw Data'!$B$6:$BE$43,'RevPAR Raw Data'!N$1,FALSE)</f>
        <v>124.343267836762</v>
      </c>
      <c r="BA47" s="52">
        <f>VLOOKUP($A47,'RevPAR Raw Data'!$B$6:$BE$43,'RevPAR Raw Data'!O$1,FALSE)</f>
        <v>143.08718405873</v>
      </c>
      <c r="BB47" s="53">
        <f>VLOOKUP($A47,'RevPAR Raw Data'!$B$6:$BE$43,'RevPAR Raw Data'!P$1,FALSE)</f>
        <v>133.71522594774601</v>
      </c>
      <c r="BC47" s="54">
        <f>VLOOKUP($A47,'RevPAR Raw Data'!$B$6:$BE$43,'RevPAR Raw Data'!R$1,FALSE)</f>
        <v>93.274534422054003</v>
      </c>
      <c r="BE47" s="47">
        <f>VLOOKUP($A47,'RevPAR Raw Data'!$B$6:$BE$43,'RevPAR Raw Data'!T$1,FALSE)</f>
        <v>-11.614766995374101</v>
      </c>
      <c r="BF47" s="48">
        <f>VLOOKUP($A47,'RevPAR Raw Data'!$B$6:$BE$43,'RevPAR Raw Data'!U$1,FALSE)</f>
        <v>5.63822091319234</v>
      </c>
      <c r="BG47" s="48">
        <f>VLOOKUP($A47,'RevPAR Raw Data'!$B$6:$BE$43,'RevPAR Raw Data'!V$1,FALSE)</f>
        <v>2.8177091618574002</v>
      </c>
      <c r="BH47" s="48">
        <f>VLOOKUP($A47,'RevPAR Raw Data'!$B$6:$BE$43,'RevPAR Raw Data'!W$1,FALSE)</f>
        <v>-3.6008227261252599</v>
      </c>
      <c r="BI47" s="48">
        <f>VLOOKUP($A47,'RevPAR Raw Data'!$B$6:$BE$43,'RevPAR Raw Data'!X$1,FALSE)</f>
        <v>-6.1563876335091603</v>
      </c>
      <c r="BJ47" s="49">
        <f>VLOOKUP($A47,'RevPAR Raw Data'!$B$6:$BE$43,'RevPAR Raw Data'!Y$1,FALSE)</f>
        <v>-2.3973219602426901</v>
      </c>
      <c r="BK47" s="48">
        <f>VLOOKUP($A47,'RevPAR Raw Data'!$B$6:$BE$43,'RevPAR Raw Data'!AA$1,FALSE)</f>
        <v>-8.8573206602562795</v>
      </c>
      <c r="BL47" s="48">
        <f>VLOOKUP($A47,'RevPAR Raw Data'!$B$6:$BE$43,'RevPAR Raw Data'!AB$1,FALSE)</f>
        <v>9.3293286786562799</v>
      </c>
      <c r="BM47" s="49">
        <f>VLOOKUP($A47,'RevPAR Raw Data'!$B$6:$BE$43,'RevPAR Raw Data'!AC$1,FALSE)</f>
        <v>4.7206373743789998E-2</v>
      </c>
      <c r="BN47" s="50">
        <f>VLOOKUP($A47,'RevPAR Raw Data'!$B$6:$BE$43,'RevPAR Raw Data'!AE$1,FALSE)</f>
        <v>-1.4106567599227999</v>
      </c>
    </row>
    <row r="48" spans="1:66" x14ac:dyDescent="0.25">
      <c r="A48" s="63" t="s">
        <v>78</v>
      </c>
      <c r="B48" s="47">
        <f>VLOOKUP($A48,'Occupancy Raw Data'!$B$8:$BE$45,'Occupancy Raw Data'!G$3,FALSE)</f>
        <v>46.520719311962402</v>
      </c>
      <c r="C48" s="48">
        <f>VLOOKUP($A48,'Occupancy Raw Data'!$B$8:$BE$45,'Occupancy Raw Data'!H$3,FALSE)</f>
        <v>62.470680218920997</v>
      </c>
      <c r="D48" s="48">
        <f>VLOOKUP($A48,'Occupancy Raw Data'!$B$8:$BE$45,'Occupancy Raw Data'!I$3,FALSE)</f>
        <v>67.396403440187598</v>
      </c>
      <c r="E48" s="48">
        <f>VLOOKUP($A48,'Occupancy Raw Data'!$B$8:$BE$45,'Occupancy Raw Data'!J$3,FALSE)</f>
        <v>66.614542611415104</v>
      </c>
      <c r="F48" s="48">
        <f>VLOOKUP($A48,'Occupancy Raw Data'!$B$8:$BE$45,'Occupancy Raw Data'!K$3,FALSE)</f>
        <v>66.301798279906095</v>
      </c>
      <c r="G48" s="49">
        <f>VLOOKUP($A48,'Occupancy Raw Data'!$B$8:$BE$45,'Occupancy Raw Data'!L$3,FALSE)</f>
        <v>61.860828772478399</v>
      </c>
      <c r="H48" s="48">
        <f>VLOOKUP($A48,'Occupancy Raw Data'!$B$8:$BE$45,'Occupancy Raw Data'!N$3,FALSE)</f>
        <v>78.029710711493294</v>
      </c>
      <c r="I48" s="48">
        <f>VLOOKUP($A48,'Occupancy Raw Data'!$B$8:$BE$45,'Occupancy Raw Data'!O$3,FALSE)</f>
        <v>84.050039093041406</v>
      </c>
      <c r="J48" s="49">
        <f>VLOOKUP($A48,'Occupancy Raw Data'!$B$8:$BE$45,'Occupancy Raw Data'!P$3,FALSE)</f>
        <v>81.0398749022673</v>
      </c>
      <c r="K48" s="50">
        <f>VLOOKUP($A48,'Occupancy Raw Data'!$B$8:$BE$45,'Occupancy Raw Data'!R$3,FALSE)</f>
        <v>67.340556238132393</v>
      </c>
      <c r="M48" s="47">
        <f>VLOOKUP($A48,'Occupancy Raw Data'!$B$8:$BE$45,'Occupancy Raw Data'!T$3,FALSE)</f>
        <v>-11.061285500747299</v>
      </c>
      <c r="N48" s="48">
        <f>VLOOKUP($A48,'Occupancy Raw Data'!$B$8:$BE$45,'Occupancy Raw Data'!U$3,FALSE)</f>
        <v>3.49740932642487</v>
      </c>
      <c r="O48" s="48">
        <f>VLOOKUP($A48,'Occupancy Raw Data'!$B$8:$BE$45,'Occupancy Raw Data'!V$3,FALSE)</f>
        <v>2.9868578255674998</v>
      </c>
      <c r="P48" s="48">
        <f>VLOOKUP($A48,'Occupancy Raw Data'!$B$8:$BE$45,'Occupancy Raw Data'!W$3,FALSE)</f>
        <v>4.7970479704797002</v>
      </c>
      <c r="Q48" s="48">
        <f>VLOOKUP($A48,'Occupancy Raw Data'!$B$8:$BE$45,'Occupancy Raw Data'!X$3,FALSE)</f>
        <v>15.5313351498637</v>
      </c>
      <c r="R48" s="49">
        <f>VLOOKUP($A48,'Occupancy Raw Data'!$B$8:$BE$45,'Occupancy Raw Data'!Y$3,FALSE)</f>
        <v>3.42483660130718</v>
      </c>
      <c r="S48" s="48">
        <f>VLOOKUP($A48,'Occupancy Raw Data'!$B$8:$BE$45,'Occupancy Raw Data'!AA$3,FALSE)</f>
        <v>16.181606519208302</v>
      </c>
      <c r="T48" s="48">
        <f>VLOOKUP($A48,'Occupancy Raw Data'!$B$8:$BE$45,'Occupancy Raw Data'!AB$3,FALSE)</f>
        <v>18.002195389681599</v>
      </c>
      <c r="U48" s="49">
        <f>VLOOKUP($A48,'Occupancy Raw Data'!$B$8:$BE$45,'Occupancy Raw Data'!AC$3,FALSE)</f>
        <v>17.118644067796598</v>
      </c>
      <c r="V48" s="50">
        <f>VLOOKUP($A48,'Occupancy Raw Data'!$B$8:$BE$45,'Occupancy Raw Data'!AE$3,FALSE)</f>
        <v>7.75692582663092</v>
      </c>
      <c r="X48" s="51">
        <f>VLOOKUP($A48,'ADR Raw Data'!$B$6:$BE$43,'ADR Raw Data'!G$1,FALSE)</f>
        <v>111.17979831932701</v>
      </c>
      <c r="Y48" s="52">
        <f>VLOOKUP($A48,'ADR Raw Data'!$B$6:$BE$43,'ADR Raw Data'!H$1,FALSE)</f>
        <v>113.168785982478</v>
      </c>
      <c r="Z48" s="52">
        <f>VLOOKUP($A48,'ADR Raw Data'!$B$6:$BE$43,'ADR Raw Data'!I$1,FALSE)</f>
        <v>117.805603248259</v>
      </c>
      <c r="AA48" s="52">
        <f>VLOOKUP($A48,'ADR Raw Data'!$B$6:$BE$43,'ADR Raw Data'!J$1,FALSE)</f>
        <v>114.685011737089</v>
      </c>
      <c r="AB48" s="52">
        <f>VLOOKUP($A48,'ADR Raw Data'!$B$6:$BE$43,'ADR Raw Data'!K$1,FALSE)</f>
        <v>135.38149764150899</v>
      </c>
      <c r="AC48" s="53">
        <f>VLOOKUP($A48,'ADR Raw Data'!$B$6:$BE$43,'ADR Raw Data'!L$1,FALSE)</f>
        <v>118.96800050556099</v>
      </c>
      <c r="AD48" s="52">
        <f>VLOOKUP($A48,'ADR Raw Data'!$B$6:$BE$43,'ADR Raw Data'!N$1,FALSE)</f>
        <v>154.75087174348599</v>
      </c>
      <c r="AE48" s="52">
        <f>VLOOKUP($A48,'ADR Raw Data'!$B$6:$BE$43,'ADR Raw Data'!O$1,FALSE)</f>
        <v>153.62890232558101</v>
      </c>
      <c r="AF48" s="53">
        <f>VLOOKUP($A48,'ADR Raw Data'!$B$6:$BE$43,'ADR Raw Data'!P$1,FALSE)</f>
        <v>154.169049686444</v>
      </c>
      <c r="AG48" s="54">
        <f>VLOOKUP($A48,'ADR Raw Data'!$B$6:$BE$43,'ADR Raw Data'!R$1,FALSE)</f>
        <v>131.071462929175</v>
      </c>
      <c r="AI48" s="47">
        <f>VLOOKUP($A48,'ADR Raw Data'!$B$6:$BE$43,'ADR Raw Data'!T$1,FALSE)</f>
        <v>0.69386439180044002</v>
      </c>
      <c r="AJ48" s="48">
        <f>VLOOKUP($A48,'ADR Raw Data'!$B$6:$BE$43,'ADR Raw Data'!U$1,FALSE)</f>
        <v>5.75985761065941E-2</v>
      </c>
      <c r="AK48" s="48">
        <f>VLOOKUP($A48,'ADR Raw Data'!$B$6:$BE$43,'ADR Raw Data'!V$1,FALSE)</f>
        <v>-2.3755513777622199</v>
      </c>
      <c r="AL48" s="48">
        <f>VLOOKUP($A48,'ADR Raw Data'!$B$6:$BE$43,'ADR Raw Data'!W$1,FALSE)</f>
        <v>1.93128865896647</v>
      </c>
      <c r="AM48" s="48">
        <f>VLOOKUP($A48,'ADR Raw Data'!$B$6:$BE$43,'ADR Raw Data'!X$1,FALSE)</f>
        <v>13.9292291404105</v>
      </c>
      <c r="AN48" s="49">
        <f>VLOOKUP($A48,'ADR Raw Data'!$B$6:$BE$43,'ADR Raw Data'!Y$1,FALSE)</f>
        <v>3.2149514397516499</v>
      </c>
      <c r="AO48" s="48">
        <f>VLOOKUP($A48,'ADR Raw Data'!$B$6:$BE$43,'ADR Raw Data'!AA$1,FALSE)</f>
        <v>5.1023297687167597</v>
      </c>
      <c r="AP48" s="48">
        <f>VLOOKUP($A48,'ADR Raw Data'!$B$6:$BE$43,'ADR Raw Data'!AB$1,FALSE)</f>
        <v>2.87329591383901</v>
      </c>
      <c r="AQ48" s="49">
        <f>VLOOKUP($A48,'ADR Raw Data'!$B$6:$BE$43,'ADR Raw Data'!AC$1,FALSE)</f>
        <v>3.9442506871479099</v>
      </c>
      <c r="AR48" s="50">
        <f>VLOOKUP($A48,'ADR Raw Data'!$B$6:$BE$43,'ADR Raw Data'!AE$1,FALSE)</f>
        <v>4.2566875998591902</v>
      </c>
      <c r="AS48" s="40"/>
      <c r="AT48" s="51">
        <f>VLOOKUP($A48,'RevPAR Raw Data'!$B$6:$BE$43,'RevPAR Raw Data'!G$1,FALSE)</f>
        <v>51.721641907740398</v>
      </c>
      <c r="AU48" s="52">
        <f>VLOOKUP($A48,'RevPAR Raw Data'!$B$6:$BE$43,'RevPAR Raw Data'!H$1,FALSE)</f>
        <v>70.697310398748996</v>
      </c>
      <c r="AV48" s="52">
        <f>VLOOKUP($A48,'RevPAR Raw Data'!$B$6:$BE$43,'RevPAR Raw Data'!I$1,FALSE)</f>
        <v>79.396739640343995</v>
      </c>
      <c r="AW48" s="52">
        <f>VLOOKUP($A48,'RevPAR Raw Data'!$B$6:$BE$43,'RevPAR Raw Data'!J$1,FALSE)</f>
        <v>76.3968960125097</v>
      </c>
      <c r="AX48" s="52">
        <f>VLOOKUP($A48,'RevPAR Raw Data'!$B$6:$BE$43,'RevPAR Raw Data'!K$1,FALSE)</f>
        <v>89.760367474589501</v>
      </c>
      <c r="AY48" s="53">
        <f>VLOOKUP($A48,'RevPAR Raw Data'!$B$6:$BE$43,'RevPAR Raw Data'!L$1,FALSE)</f>
        <v>73.594591086786494</v>
      </c>
      <c r="AZ48" s="52">
        <f>VLOOKUP($A48,'RevPAR Raw Data'!$B$6:$BE$43,'RevPAR Raw Data'!N$1,FALSE)</f>
        <v>120.751657544956</v>
      </c>
      <c r="BA48" s="52">
        <f>VLOOKUP($A48,'RevPAR Raw Data'!$B$6:$BE$43,'RevPAR Raw Data'!O$1,FALSE)</f>
        <v>129.125152462861</v>
      </c>
      <c r="BB48" s="53">
        <f>VLOOKUP($A48,'RevPAR Raw Data'!$B$6:$BE$43,'RevPAR Raw Data'!P$1,FALSE)</f>
        <v>124.938405003909</v>
      </c>
      <c r="BC48" s="54">
        <f>VLOOKUP($A48,'RevPAR Raw Data'!$B$6:$BE$43,'RevPAR Raw Data'!R$1,FALSE)</f>
        <v>88.264252205964397</v>
      </c>
      <c r="BE48" s="47">
        <f>VLOOKUP($A48,'RevPAR Raw Data'!$B$6:$BE$43,'RevPAR Raw Data'!T$1,FALSE)</f>
        <v>-10.444171430312</v>
      </c>
      <c r="BF48" s="48">
        <f>VLOOKUP($A48,'RevPAR Raw Data'!$B$6:$BE$43,'RevPAR Raw Data'!U$1,FALSE)</f>
        <v>3.5570223605040998</v>
      </c>
      <c r="BG48" s="48">
        <f>VLOOKUP($A48,'RevPAR Raw Data'!$B$6:$BE$43,'RevPAR Raw Data'!V$1,FALSE)</f>
        <v>0.54035210557820901</v>
      </c>
      <c r="BH48" s="48">
        <f>VLOOKUP($A48,'RevPAR Raw Data'!$B$6:$BE$43,'RevPAR Raw Data'!W$1,FALSE)</f>
        <v>6.8209814728652303</v>
      </c>
      <c r="BI48" s="48">
        <f>VLOOKUP($A48,'RevPAR Raw Data'!$B$6:$BE$43,'RevPAR Raw Data'!X$1,FALSE)</f>
        <v>31.623959551863901</v>
      </c>
      <c r="BJ48" s="49">
        <f>VLOOKUP($A48,'RevPAR Raw Data'!$B$6:$BE$43,'RevPAR Raw Data'!Y$1,FALSE)</f>
        <v>6.7498948746816998</v>
      </c>
      <c r="BK48" s="48">
        <f>VLOOKUP($A48,'RevPAR Raw Data'!$B$6:$BE$43,'RevPAR Raw Data'!AA$1,FALSE)</f>
        <v>22.109575214411301</v>
      </c>
      <c r="BL48" s="48">
        <f>VLOOKUP($A48,'RevPAR Raw Data'!$B$6:$BE$43,'RevPAR Raw Data'!AB$1,FALSE)</f>
        <v>21.3927476480537</v>
      </c>
      <c r="BM48" s="49">
        <f>VLOOKUP($A48,'RevPAR Raw Data'!$B$6:$BE$43,'RevPAR Raw Data'!AC$1,FALSE)</f>
        <v>21.738096991218899</v>
      </c>
      <c r="BN48" s="50">
        <f>VLOOKUP($A48,'RevPAR Raw Data'!$B$6:$BE$43,'RevPAR Raw Data'!AE$1,FALSE)</f>
        <v>12.343801526282499</v>
      </c>
    </row>
    <row r="49" spans="1:66" x14ac:dyDescent="0.25">
      <c r="A49" s="63" t="s">
        <v>79</v>
      </c>
      <c r="B49" s="47">
        <f>VLOOKUP($A49,'Occupancy Raw Data'!$B$8:$BE$45,'Occupancy Raw Data'!G$3,FALSE)</f>
        <v>47.030716723549403</v>
      </c>
      <c r="C49" s="48">
        <f>VLOOKUP($A49,'Occupancy Raw Data'!$B$8:$BE$45,'Occupancy Raw Data'!H$3,FALSE)</f>
        <v>57.542662116040901</v>
      </c>
      <c r="D49" s="48">
        <f>VLOOKUP($A49,'Occupancy Raw Data'!$B$8:$BE$45,'Occupancy Raw Data'!I$3,FALSE)</f>
        <v>59.522184300341202</v>
      </c>
      <c r="E49" s="48">
        <f>VLOOKUP($A49,'Occupancy Raw Data'!$B$8:$BE$45,'Occupancy Raw Data'!J$3,FALSE)</f>
        <v>57.2013651877133</v>
      </c>
      <c r="F49" s="48">
        <f>VLOOKUP($A49,'Occupancy Raw Data'!$B$8:$BE$45,'Occupancy Raw Data'!K$3,FALSE)</f>
        <v>58.907849829351498</v>
      </c>
      <c r="G49" s="49">
        <f>VLOOKUP($A49,'Occupancy Raw Data'!$B$8:$BE$45,'Occupancy Raw Data'!L$3,FALSE)</f>
        <v>56.040955631399299</v>
      </c>
      <c r="H49" s="48">
        <f>VLOOKUP($A49,'Occupancy Raw Data'!$B$8:$BE$45,'Occupancy Raw Data'!N$3,FALSE)</f>
        <v>69.488054607508502</v>
      </c>
      <c r="I49" s="48">
        <f>VLOOKUP($A49,'Occupancy Raw Data'!$B$8:$BE$45,'Occupancy Raw Data'!O$3,FALSE)</f>
        <v>75.426621160409496</v>
      </c>
      <c r="J49" s="49">
        <f>VLOOKUP($A49,'Occupancy Raw Data'!$B$8:$BE$45,'Occupancy Raw Data'!P$3,FALSE)</f>
        <v>72.457337883958999</v>
      </c>
      <c r="K49" s="50">
        <f>VLOOKUP($A49,'Occupancy Raw Data'!$B$8:$BE$45,'Occupancy Raw Data'!R$3,FALSE)</f>
        <v>60.731350560701998</v>
      </c>
      <c r="M49" s="47">
        <f>VLOOKUP($A49,'Occupancy Raw Data'!$B$8:$BE$45,'Occupancy Raw Data'!T$3,FALSE)</f>
        <v>-13.165375365163101</v>
      </c>
      <c r="N49" s="48">
        <f>VLOOKUP($A49,'Occupancy Raw Data'!$B$8:$BE$45,'Occupancy Raw Data'!U$3,FALSE)</f>
        <v>-0.67271118465657698</v>
      </c>
      <c r="O49" s="48">
        <f>VLOOKUP($A49,'Occupancy Raw Data'!$B$8:$BE$45,'Occupancy Raw Data'!V$3,FALSE)</f>
        <v>-3.7380447382492998</v>
      </c>
      <c r="P49" s="48">
        <f>VLOOKUP($A49,'Occupancy Raw Data'!$B$8:$BE$45,'Occupancy Raw Data'!W$3,FALSE)</f>
        <v>-9.1160127492736809</v>
      </c>
      <c r="Q49" s="48">
        <f>VLOOKUP($A49,'Occupancy Raw Data'!$B$8:$BE$45,'Occupancy Raw Data'!X$3,FALSE)</f>
        <v>0.66697004171406904</v>
      </c>
      <c r="R49" s="49">
        <f>VLOOKUP($A49,'Occupancy Raw Data'!$B$8:$BE$45,'Occupancy Raw Data'!Y$3,FALSE)</f>
        <v>-5.1386861533214203</v>
      </c>
      <c r="S49" s="48">
        <f>VLOOKUP($A49,'Occupancy Raw Data'!$B$8:$BE$45,'Occupancy Raw Data'!AA$3,FALSE)</f>
        <v>1.4934738711758</v>
      </c>
      <c r="T49" s="48">
        <f>VLOOKUP($A49,'Occupancy Raw Data'!$B$8:$BE$45,'Occupancy Raw Data'!AB$3,FALSE)</f>
        <v>7.6123778707884</v>
      </c>
      <c r="U49" s="49">
        <f>VLOOKUP($A49,'Occupancy Raw Data'!$B$8:$BE$45,'Occupancy Raw Data'!AC$3,FALSE)</f>
        <v>4.5888180812097703</v>
      </c>
      <c r="V49" s="50">
        <f>VLOOKUP($A49,'Occupancy Raw Data'!$B$8:$BE$45,'Occupancy Raw Data'!AE$3,FALSE)</f>
        <v>-2.0327060029189701</v>
      </c>
      <c r="X49" s="51">
        <f>VLOOKUP($A49,'ADR Raw Data'!$B$6:$BE$43,'ADR Raw Data'!G$1,FALSE)</f>
        <v>115.96445573294601</v>
      </c>
      <c r="Y49" s="52">
        <f>VLOOKUP($A49,'ADR Raw Data'!$B$6:$BE$43,'ADR Raw Data'!H$1,FALSE)</f>
        <v>108.441862396204</v>
      </c>
      <c r="Z49" s="52">
        <f>VLOOKUP($A49,'ADR Raw Data'!$B$6:$BE$43,'ADR Raw Data'!I$1,FALSE)</f>
        <v>112.467270642201</v>
      </c>
      <c r="AA49" s="52">
        <f>VLOOKUP($A49,'ADR Raw Data'!$B$6:$BE$43,'ADR Raw Data'!J$1,FALSE)</f>
        <v>109.530119331742</v>
      </c>
      <c r="AB49" s="52">
        <f>VLOOKUP($A49,'ADR Raw Data'!$B$6:$BE$43,'ADR Raw Data'!K$1,FALSE)</f>
        <v>112.488852838933</v>
      </c>
      <c r="AC49" s="53">
        <f>VLOOKUP($A49,'ADR Raw Data'!$B$6:$BE$43,'ADR Raw Data'!L$1,FALSE)</f>
        <v>111.632540803897</v>
      </c>
      <c r="AD49" s="52">
        <f>VLOOKUP($A49,'ADR Raw Data'!$B$6:$BE$43,'ADR Raw Data'!N$1,FALSE)</f>
        <v>148.57147347740599</v>
      </c>
      <c r="AE49" s="52">
        <f>VLOOKUP($A49,'ADR Raw Data'!$B$6:$BE$43,'ADR Raw Data'!O$1,FALSE)</f>
        <v>156.929846153846</v>
      </c>
      <c r="AF49" s="53">
        <f>VLOOKUP($A49,'ADR Raw Data'!$B$6:$BE$43,'ADR Raw Data'!P$1,FALSE)</f>
        <v>152.921921808761</v>
      </c>
      <c r="AG49" s="54">
        <f>VLOOKUP($A49,'ADR Raw Data'!$B$6:$BE$43,'ADR Raw Data'!R$1,FALSE)</f>
        <v>125.707260757867</v>
      </c>
      <c r="AI49" s="47">
        <f>VLOOKUP($A49,'ADR Raw Data'!$B$6:$BE$43,'ADR Raw Data'!T$1,FALSE)</f>
        <v>-1.83330710544155</v>
      </c>
      <c r="AJ49" s="48">
        <f>VLOOKUP($A49,'ADR Raw Data'!$B$6:$BE$43,'ADR Raw Data'!U$1,FALSE)</f>
        <v>-2.0474883965847201</v>
      </c>
      <c r="AK49" s="48">
        <f>VLOOKUP($A49,'ADR Raw Data'!$B$6:$BE$43,'ADR Raw Data'!V$1,FALSE)</f>
        <v>2.86486274609054</v>
      </c>
      <c r="AL49" s="48">
        <f>VLOOKUP($A49,'ADR Raw Data'!$B$6:$BE$43,'ADR Raw Data'!W$1,FALSE)</f>
        <v>-1.95166484198867</v>
      </c>
      <c r="AM49" s="48">
        <f>VLOOKUP($A49,'ADR Raw Data'!$B$6:$BE$43,'ADR Raw Data'!X$1,FALSE)</f>
        <v>2.6912725019285602</v>
      </c>
      <c r="AN49" s="49">
        <f>VLOOKUP($A49,'ADR Raw Data'!$B$6:$BE$43,'ADR Raw Data'!Y$1,FALSE)</f>
        <v>-0.11758632616588</v>
      </c>
      <c r="AO49" s="48">
        <f>VLOOKUP($A49,'ADR Raw Data'!$B$6:$BE$43,'ADR Raw Data'!AA$1,FALSE)</f>
        <v>-0.658780257612678</v>
      </c>
      <c r="AP49" s="48">
        <f>VLOOKUP($A49,'ADR Raw Data'!$B$6:$BE$43,'ADR Raw Data'!AB$1,FALSE)</f>
        <v>3.4007343555903802</v>
      </c>
      <c r="AQ49" s="49">
        <f>VLOOKUP($A49,'ADR Raw Data'!$B$6:$BE$43,'ADR Raw Data'!AC$1,FALSE)</f>
        <v>1.49080901125849</v>
      </c>
      <c r="AR49" s="50">
        <f>VLOOKUP($A49,'ADR Raw Data'!$B$6:$BE$43,'ADR Raw Data'!AE$1,FALSE)</f>
        <v>1.22302113868702</v>
      </c>
      <c r="AS49" s="40"/>
      <c r="AT49" s="51">
        <f>VLOOKUP($A49,'RevPAR Raw Data'!$B$6:$BE$43,'RevPAR Raw Data'!G$1,FALSE)</f>
        <v>54.538914675767899</v>
      </c>
      <c r="AU49" s="52">
        <f>VLOOKUP($A49,'RevPAR Raw Data'!$B$6:$BE$43,'RevPAR Raw Data'!H$1,FALSE)</f>
        <v>62.400334470989698</v>
      </c>
      <c r="AV49" s="52">
        <f>VLOOKUP($A49,'RevPAR Raw Data'!$B$6:$BE$43,'RevPAR Raw Data'!I$1,FALSE)</f>
        <v>66.942976109214996</v>
      </c>
      <c r="AW49" s="52">
        <f>VLOOKUP($A49,'RevPAR Raw Data'!$B$6:$BE$43,'RevPAR Raw Data'!J$1,FALSE)</f>
        <v>62.652723549488002</v>
      </c>
      <c r="AX49" s="52">
        <f>VLOOKUP($A49,'RevPAR Raw Data'!$B$6:$BE$43,'RevPAR Raw Data'!K$1,FALSE)</f>
        <v>66.264764505119402</v>
      </c>
      <c r="AY49" s="53">
        <f>VLOOKUP($A49,'RevPAR Raw Data'!$B$6:$BE$43,'RevPAR Raw Data'!L$1,FALSE)</f>
        <v>62.559942662116001</v>
      </c>
      <c r="AZ49" s="52">
        <f>VLOOKUP($A49,'RevPAR Raw Data'!$B$6:$BE$43,'RevPAR Raw Data'!N$1,FALSE)</f>
        <v>103.23942662116001</v>
      </c>
      <c r="BA49" s="52">
        <f>VLOOKUP($A49,'RevPAR Raw Data'!$B$6:$BE$43,'RevPAR Raw Data'!O$1,FALSE)</f>
        <v>118.366880546075</v>
      </c>
      <c r="BB49" s="53">
        <f>VLOOKUP($A49,'RevPAR Raw Data'!$B$6:$BE$43,'RevPAR Raw Data'!P$1,FALSE)</f>
        <v>110.803153583617</v>
      </c>
      <c r="BC49" s="54">
        <f>VLOOKUP($A49,'RevPAR Raw Data'!$B$6:$BE$43,'RevPAR Raw Data'!R$1,FALSE)</f>
        <v>76.343717211116498</v>
      </c>
      <c r="BE49" s="47">
        <f>VLOOKUP($A49,'RevPAR Raw Data'!$B$6:$BE$43,'RevPAR Raw Data'!T$1,FALSE)</f>
        <v>-14.757320708577</v>
      </c>
      <c r="BF49" s="48">
        <f>VLOOKUP($A49,'RevPAR Raw Data'!$B$6:$BE$43,'RevPAR Raw Data'!U$1,FALSE)</f>
        <v>-2.7064258977929301</v>
      </c>
      <c r="BG49" s="48">
        <f>VLOOKUP($A49,'RevPAR Raw Data'!$B$6:$BE$43,'RevPAR Raw Data'!V$1,FALSE)</f>
        <v>-0.98027184329705697</v>
      </c>
      <c r="BH49" s="48">
        <f>VLOOKUP($A49,'RevPAR Raw Data'!$B$6:$BE$43,'RevPAR Raw Data'!W$1,FALSE)</f>
        <v>-10.889763575443499</v>
      </c>
      <c r="BI49" s="48">
        <f>VLOOKUP($A49,'RevPAR Raw Data'!$B$6:$BE$43,'RevPAR Raw Data'!X$1,FALSE)</f>
        <v>3.3761925249713798</v>
      </c>
      <c r="BJ49" s="49">
        <f>VLOOKUP($A49,'RevPAR Raw Data'!$B$6:$BE$43,'RevPAR Raw Data'!Y$1,FALSE)</f>
        <v>-5.25023008722642</v>
      </c>
      <c r="BK49" s="48">
        <f>VLOOKUP($A49,'RevPAR Raw Data'!$B$6:$BE$43,'RevPAR Raw Data'!AA$1,FALSE)</f>
        <v>0.82485490254721705</v>
      </c>
      <c r="BL49" s="48">
        <f>VLOOKUP($A49,'RevPAR Raw Data'!$B$6:$BE$43,'RevPAR Raw Data'!AB$1,FALSE)</f>
        <v>11.271988975908</v>
      </c>
      <c r="BM49" s="49">
        <f>VLOOKUP($A49,'RevPAR Raw Data'!$B$6:$BE$43,'RevPAR Raw Data'!AC$1,FALSE)</f>
        <v>6.1480376059332</v>
      </c>
      <c r="BN49" s="50">
        <f>VLOOKUP($A49,'RevPAR Raw Data'!$B$6:$BE$43,'RevPAR Raw Data'!AE$1,FALSE)</f>
        <v>-0.83454528833500297</v>
      </c>
    </row>
    <row r="50" spans="1:66" x14ac:dyDescent="0.25">
      <c r="A50" s="63" t="s">
        <v>80</v>
      </c>
      <c r="B50" s="47">
        <f>VLOOKUP($A50,'Occupancy Raw Data'!$B$8:$BE$45,'Occupancy Raw Data'!G$3,FALSE)</f>
        <v>45.752287229953097</v>
      </c>
      <c r="C50" s="48">
        <f>VLOOKUP($A50,'Occupancy Raw Data'!$B$8:$BE$45,'Occupancy Raw Data'!H$3,FALSE)</f>
        <v>52.235975500371502</v>
      </c>
      <c r="D50" s="48">
        <f>VLOOKUP($A50,'Occupancy Raw Data'!$B$8:$BE$45,'Occupancy Raw Data'!I$3,FALSE)</f>
        <v>56.472156018554102</v>
      </c>
      <c r="E50" s="48">
        <f>VLOOKUP($A50,'Occupancy Raw Data'!$B$8:$BE$45,'Occupancy Raw Data'!J$3,FALSE)</f>
        <v>59.9472079136875</v>
      </c>
      <c r="F50" s="48">
        <f>VLOOKUP($A50,'Occupancy Raw Data'!$B$8:$BE$45,'Occupancy Raw Data'!K$3,FALSE)</f>
        <v>59.693498372671101</v>
      </c>
      <c r="G50" s="49">
        <f>VLOOKUP($A50,'Occupancy Raw Data'!$B$8:$BE$45,'Occupancy Raw Data'!L$3,FALSE)</f>
        <v>54.820225007047398</v>
      </c>
      <c r="H50" s="48">
        <f>VLOOKUP($A50,'Occupancy Raw Data'!$B$8:$BE$45,'Occupancy Raw Data'!N$3,FALSE)</f>
        <v>72.255964736936505</v>
      </c>
      <c r="I50" s="48">
        <f>VLOOKUP($A50,'Occupancy Raw Data'!$B$8:$BE$45,'Occupancy Raw Data'!O$3,FALSE)</f>
        <v>77.717126675379902</v>
      </c>
      <c r="J50" s="49">
        <f>VLOOKUP($A50,'Occupancy Raw Data'!$B$8:$BE$45,'Occupancy Raw Data'!P$3,FALSE)</f>
        <v>74.986545706158196</v>
      </c>
      <c r="K50" s="50">
        <f>VLOOKUP($A50,'Occupancy Raw Data'!$B$8:$BE$45,'Occupancy Raw Data'!R$3,FALSE)</f>
        <v>60.582030921079102</v>
      </c>
      <c r="M50" s="47">
        <f>VLOOKUP($A50,'Occupancy Raw Data'!$B$8:$BE$45,'Occupancy Raw Data'!T$3,FALSE)</f>
        <v>-17.718260442176899</v>
      </c>
      <c r="N50" s="48">
        <f>VLOOKUP($A50,'Occupancy Raw Data'!$B$8:$BE$45,'Occupancy Raw Data'!U$3,FALSE)</f>
        <v>-6.2530129498500902</v>
      </c>
      <c r="O50" s="48">
        <f>VLOOKUP($A50,'Occupancy Raw Data'!$B$8:$BE$45,'Occupancy Raw Data'!V$3,FALSE)</f>
        <v>-1.5674067066536399</v>
      </c>
      <c r="P50" s="48">
        <f>VLOOKUP($A50,'Occupancy Raw Data'!$B$8:$BE$45,'Occupancy Raw Data'!W$3,FALSE)</f>
        <v>0.71068762408374198</v>
      </c>
      <c r="Q50" s="48">
        <f>VLOOKUP($A50,'Occupancy Raw Data'!$B$8:$BE$45,'Occupancy Raw Data'!X$3,FALSE)</f>
        <v>-1.60746071182578</v>
      </c>
      <c r="R50" s="49">
        <f>VLOOKUP($A50,'Occupancy Raw Data'!$B$8:$BE$45,'Occupancy Raw Data'!Y$3,FALSE)</f>
        <v>-5.1188413339562704</v>
      </c>
      <c r="S50" s="48">
        <f>VLOOKUP($A50,'Occupancy Raw Data'!$B$8:$BE$45,'Occupancy Raw Data'!AA$3,FALSE)</f>
        <v>4.6961543238583801</v>
      </c>
      <c r="T50" s="48">
        <f>VLOOKUP($A50,'Occupancy Raw Data'!$B$8:$BE$45,'Occupancy Raw Data'!AB$3,FALSE)</f>
        <v>12.5965823944988</v>
      </c>
      <c r="U50" s="49">
        <f>VLOOKUP($A50,'Occupancy Raw Data'!$B$8:$BE$45,'Occupancy Raw Data'!AC$3,FALSE)</f>
        <v>8.6465891689963108</v>
      </c>
      <c r="V50" s="50">
        <f>VLOOKUP($A50,'Occupancy Raw Data'!$B$8:$BE$45,'Occupancy Raw Data'!AE$3,FALSE)</f>
        <v>-0.66808321346056099</v>
      </c>
      <c r="X50" s="51">
        <f>VLOOKUP($A50,'ADR Raw Data'!$B$6:$BE$43,'ADR Raw Data'!G$1,FALSE)</f>
        <v>104.508897104128</v>
      </c>
      <c r="Y50" s="52">
        <f>VLOOKUP($A50,'ADR Raw Data'!$B$6:$BE$43,'ADR Raw Data'!H$1,FALSE)</f>
        <v>105.559816023156</v>
      </c>
      <c r="Z50" s="52">
        <f>VLOOKUP($A50,'ADR Raw Data'!$B$6:$BE$43,'ADR Raw Data'!I$1,FALSE)</f>
        <v>109.71283808313601</v>
      </c>
      <c r="AA50" s="52">
        <f>VLOOKUP($A50,'ADR Raw Data'!$B$6:$BE$43,'ADR Raw Data'!J$1,FALSE)</f>
        <v>112.553693570451</v>
      </c>
      <c r="AB50" s="52">
        <f>VLOOKUP($A50,'ADR Raw Data'!$B$6:$BE$43,'ADR Raw Data'!K$1,FALSE)</f>
        <v>114.10852960116701</v>
      </c>
      <c r="AC50" s="53">
        <f>VLOOKUP($A50,'ADR Raw Data'!$B$6:$BE$43,'ADR Raw Data'!L$1,FALSE)</f>
        <v>109.631357928887</v>
      </c>
      <c r="AD50" s="52">
        <f>VLOOKUP($A50,'ADR Raw Data'!$B$6:$BE$43,'ADR Raw Data'!N$1,FALSE)</f>
        <v>142.015849264053</v>
      </c>
      <c r="AE50" s="52">
        <f>VLOOKUP($A50,'ADR Raw Data'!$B$6:$BE$43,'ADR Raw Data'!O$1,FALSE)</f>
        <v>148.54135824045301</v>
      </c>
      <c r="AF50" s="53">
        <f>VLOOKUP($A50,'ADR Raw Data'!$B$6:$BE$43,'ADR Raw Data'!P$1,FALSE)</f>
        <v>145.39741460330399</v>
      </c>
      <c r="AG50" s="54">
        <f>VLOOKUP($A50,'ADR Raw Data'!$B$6:$BE$43,'ADR Raw Data'!R$1,FALSE)</f>
        <v>122.27996017597501</v>
      </c>
      <c r="AI50" s="47">
        <f>VLOOKUP($A50,'ADR Raw Data'!$B$6:$BE$43,'ADR Raw Data'!T$1,FALSE)</f>
        <v>-5.50014908762261</v>
      </c>
      <c r="AJ50" s="48">
        <f>VLOOKUP($A50,'ADR Raw Data'!$B$6:$BE$43,'ADR Raw Data'!U$1,FALSE)</f>
        <v>9.4744176273167904E-2</v>
      </c>
      <c r="AK50" s="48">
        <f>VLOOKUP($A50,'ADR Raw Data'!$B$6:$BE$43,'ADR Raw Data'!V$1,FALSE)</f>
        <v>2.6828586669244499</v>
      </c>
      <c r="AL50" s="48">
        <f>VLOOKUP($A50,'ADR Raw Data'!$B$6:$BE$43,'ADR Raw Data'!W$1,FALSE)</f>
        <v>4.2929660229297397</v>
      </c>
      <c r="AM50" s="48">
        <f>VLOOKUP($A50,'ADR Raw Data'!$B$6:$BE$43,'ADR Raw Data'!X$1,FALSE)</f>
        <v>5.5604176620526502</v>
      </c>
      <c r="AN50" s="49">
        <f>VLOOKUP($A50,'ADR Raw Data'!$B$6:$BE$43,'ADR Raw Data'!Y$1,FALSE)</f>
        <v>1.71395919284382</v>
      </c>
      <c r="AO50" s="48">
        <f>VLOOKUP($A50,'ADR Raw Data'!$B$6:$BE$43,'ADR Raw Data'!AA$1,FALSE)</f>
        <v>10.3707991787361</v>
      </c>
      <c r="AP50" s="48">
        <f>VLOOKUP($A50,'ADR Raw Data'!$B$6:$BE$43,'ADR Raw Data'!AB$1,FALSE)</f>
        <v>13.7640751421534</v>
      </c>
      <c r="AQ50" s="49">
        <f>VLOOKUP($A50,'ADR Raw Data'!$B$6:$BE$43,'ADR Raw Data'!AC$1,FALSE)</f>
        <v>12.171473908716299</v>
      </c>
      <c r="AR50" s="50">
        <f>VLOOKUP($A50,'ADR Raw Data'!$B$6:$BE$43,'ADR Raw Data'!AE$1,FALSE)</f>
        <v>6.4744553026971499</v>
      </c>
      <c r="AS50" s="40"/>
      <c r="AT50" s="51">
        <f>VLOOKUP($A50,'RevPAR Raw Data'!$B$6:$BE$43,'RevPAR Raw Data'!G$1,FALSE)</f>
        <v>47.815210783936799</v>
      </c>
      <c r="AU50" s="52">
        <f>VLOOKUP($A50,'RevPAR Raw Data'!$B$6:$BE$43,'RevPAR Raw Data'!H$1,FALSE)</f>
        <v>55.1401996360933</v>
      </c>
      <c r="AV50" s="52">
        <f>VLOOKUP($A50,'RevPAR Raw Data'!$B$6:$BE$43,'RevPAR Raw Data'!I$1,FALSE)</f>
        <v>61.957205094692597</v>
      </c>
      <c r="AW50" s="52">
        <f>VLOOKUP($A50,'RevPAR Raw Data'!$B$6:$BE$43,'RevPAR Raw Data'!J$1,FALSE)</f>
        <v>67.472796699213205</v>
      </c>
      <c r="AX50" s="52">
        <f>VLOOKUP($A50,'RevPAR Raw Data'!$B$6:$BE$43,'RevPAR Raw Data'!K$1,FALSE)</f>
        <v>68.115373260552005</v>
      </c>
      <c r="AY50" s="53">
        <f>VLOOKUP($A50,'RevPAR Raw Data'!$B$6:$BE$43,'RevPAR Raw Data'!L$1,FALSE)</f>
        <v>60.100157094897597</v>
      </c>
      <c r="AZ50" s="52">
        <f>VLOOKUP($A50,'RevPAR Raw Data'!$B$6:$BE$43,'RevPAR Raw Data'!N$1,FALSE)</f>
        <v>102.61492196509499</v>
      </c>
      <c r="BA50" s="52">
        <f>VLOOKUP($A50,'RevPAR Raw Data'!$B$6:$BE$43,'RevPAR Raw Data'!O$1,FALSE)</f>
        <v>115.44207554906301</v>
      </c>
      <c r="BB50" s="53">
        <f>VLOOKUP($A50,'RevPAR Raw Data'!$B$6:$BE$43,'RevPAR Raw Data'!P$1,FALSE)</f>
        <v>109.02849875707901</v>
      </c>
      <c r="BC50" s="54">
        <f>VLOOKUP($A50,'RevPAR Raw Data'!$B$6:$BE$43,'RevPAR Raw Data'!R$1,FALSE)</f>
        <v>74.079683284092397</v>
      </c>
      <c r="BE50" s="47">
        <f>VLOOKUP($A50,'RevPAR Raw Data'!$B$6:$BE$43,'RevPAR Raw Data'!T$1,FALSE)</f>
        <v>-22.2438787897465</v>
      </c>
      <c r="BF50" s="48">
        <f>VLOOKUP($A50,'RevPAR Raw Data'!$B$6:$BE$43,'RevPAR Raw Data'!U$1,FALSE)</f>
        <v>-6.1641931391885096</v>
      </c>
      <c r="BG50" s="48">
        <f>VLOOKUP($A50,'RevPAR Raw Data'!$B$6:$BE$43,'RevPAR Raw Data'!V$1,FALSE)</f>
        <v>1.0734006535953999</v>
      </c>
      <c r="BH50" s="48">
        <f>VLOOKUP($A50,'RevPAR Raw Data'!$B$6:$BE$43,'RevPAR Raw Data'!W$1,FALSE)</f>
        <v>5.0341632252445603</v>
      </c>
      <c r="BI50" s="48">
        <f>VLOOKUP($A50,'RevPAR Raw Data'!$B$6:$BE$43,'RevPAR Raw Data'!X$1,FALSE)</f>
        <v>3.8635754208959501</v>
      </c>
      <c r="BJ50" s="49">
        <f>VLOOKUP($A50,'RevPAR Raw Data'!$B$6:$BE$43,'RevPAR Raw Data'!Y$1,FALSE)</f>
        <v>-3.4926169927228798</v>
      </c>
      <c r="BK50" s="48">
        <f>VLOOKUP($A50,'RevPAR Raw Data'!$B$6:$BE$43,'RevPAR Raw Data'!AA$1,FALSE)</f>
        <v>15.5539822366454</v>
      </c>
      <c r="BL50" s="48">
        <f>VLOOKUP($A50,'RevPAR Raw Data'!$B$6:$BE$43,'RevPAR Raw Data'!AB$1,FALSE)</f>
        <v>28.094460602774301</v>
      </c>
      <c r="BM50" s="49">
        <f>VLOOKUP($A50,'RevPAR Raw Data'!$B$6:$BE$43,'RevPAR Raw Data'!AC$1,FALSE)</f>
        <v>21.8704804224109</v>
      </c>
      <c r="BN50" s="50">
        <f>VLOOKUP($A50,'RevPAR Raw Data'!$B$6:$BE$43,'RevPAR Raw Data'!AE$1,FALSE)</f>
        <v>5.7631173401962696</v>
      </c>
    </row>
    <row r="51" spans="1:66" x14ac:dyDescent="0.25">
      <c r="A51" s="66" t="s">
        <v>81</v>
      </c>
      <c r="B51" s="47">
        <f>VLOOKUP($A51,'Occupancy Raw Data'!$B$8:$BE$45,'Occupancy Raw Data'!G$3,FALSE)</f>
        <v>57.367673515765503</v>
      </c>
      <c r="C51" s="48">
        <f>VLOOKUP($A51,'Occupancy Raw Data'!$B$8:$BE$45,'Occupancy Raw Data'!H$3,FALSE)</f>
        <v>72.457153678628899</v>
      </c>
      <c r="D51" s="48">
        <f>VLOOKUP($A51,'Occupancy Raw Data'!$B$8:$BE$45,'Occupancy Raw Data'!I$3,FALSE)</f>
        <v>78.931919325821397</v>
      </c>
      <c r="E51" s="48">
        <f>VLOOKUP($A51,'Occupancy Raw Data'!$B$8:$BE$45,'Occupancy Raw Data'!J$3,FALSE)</f>
        <v>77.019221664615003</v>
      </c>
      <c r="F51" s="48">
        <f>VLOOKUP($A51,'Occupancy Raw Data'!$B$8:$BE$45,'Occupancy Raw Data'!K$3,FALSE)</f>
        <v>68.351481867247401</v>
      </c>
      <c r="G51" s="49">
        <f>VLOOKUP($A51,'Occupancy Raw Data'!$B$8:$BE$45,'Occupancy Raw Data'!L$3,FALSE)</f>
        <v>70.825490010415606</v>
      </c>
      <c r="H51" s="48">
        <f>VLOOKUP($A51,'Occupancy Raw Data'!$B$8:$BE$45,'Occupancy Raw Data'!N$3,FALSE)</f>
        <v>81.941104062115301</v>
      </c>
      <c r="I51" s="48">
        <f>VLOOKUP($A51,'Occupancy Raw Data'!$B$8:$BE$45,'Occupancy Raw Data'!O$3,FALSE)</f>
        <v>91.663668213237301</v>
      </c>
      <c r="J51" s="49">
        <f>VLOOKUP($A51,'Occupancy Raw Data'!$B$8:$BE$45,'Occupancy Raw Data'!P$3,FALSE)</f>
        <v>86.802386137676294</v>
      </c>
      <c r="K51" s="50">
        <f>VLOOKUP($A51,'Occupancy Raw Data'!$B$8:$BE$45,'Occupancy Raw Data'!R$3,FALSE)</f>
        <v>75.390317475347302</v>
      </c>
      <c r="M51" s="47">
        <f>VLOOKUP($A51,'Occupancy Raw Data'!$B$8:$BE$45,'Occupancy Raw Data'!T$3,FALSE)</f>
        <v>-10.931953630428699</v>
      </c>
      <c r="N51" s="48">
        <f>VLOOKUP($A51,'Occupancy Raw Data'!$B$8:$BE$45,'Occupancy Raw Data'!U$3,FALSE)</f>
        <v>11.309636522442499</v>
      </c>
      <c r="O51" s="48">
        <f>VLOOKUP($A51,'Occupancy Raw Data'!$B$8:$BE$45,'Occupancy Raw Data'!V$3,FALSE)</f>
        <v>2.634975119401</v>
      </c>
      <c r="P51" s="48">
        <f>VLOOKUP($A51,'Occupancy Raw Data'!$B$8:$BE$45,'Occupancy Raw Data'!W$3,FALSE)</f>
        <v>-0.97393795632717794</v>
      </c>
      <c r="Q51" s="48">
        <f>VLOOKUP($A51,'Occupancy Raw Data'!$B$8:$BE$45,'Occupancy Raw Data'!X$3,FALSE)</f>
        <v>-1.92015784804825</v>
      </c>
      <c r="R51" s="49">
        <f>VLOOKUP($A51,'Occupancy Raw Data'!$B$8:$BE$45,'Occupancy Raw Data'!Y$3,FALSE)</f>
        <v>7.1119075496010598E-2</v>
      </c>
      <c r="S51" s="48">
        <f>VLOOKUP($A51,'Occupancy Raw Data'!$B$8:$BE$45,'Occupancy Raw Data'!AA$3,FALSE)</f>
        <v>18.1911310695209</v>
      </c>
      <c r="T51" s="48">
        <f>VLOOKUP($A51,'Occupancy Raw Data'!$B$8:$BE$45,'Occupancy Raw Data'!AB$3,FALSE)</f>
        <v>27.2698073653922</v>
      </c>
      <c r="U51" s="49">
        <f>VLOOKUP($A51,'Occupancy Raw Data'!$B$8:$BE$45,'Occupancy Raw Data'!AC$3,FALSE)</f>
        <v>22.816976531544199</v>
      </c>
      <c r="V51" s="50">
        <f>VLOOKUP($A51,'Occupancy Raw Data'!$B$8:$BE$45,'Occupancy Raw Data'!AE$3,FALSE)</f>
        <v>6.5634433548644404</v>
      </c>
      <c r="X51" s="51">
        <f>VLOOKUP($A51,'ADR Raw Data'!$B$6:$BE$43,'ADR Raw Data'!G$1,FALSE)</f>
        <v>147.05273165417699</v>
      </c>
      <c r="Y51" s="52">
        <f>VLOOKUP($A51,'ADR Raw Data'!$B$6:$BE$43,'ADR Raw Data'!H$1,FALSE)</f>
        <v>178.547971563733</v>
      </c>
      <c r="Z51" s="52">
        <f>VLOOKUP($A51,'ADR Raw Data'!$B$6:$BE$43,'ADR Raw Data'!I$1,FALSE)</f>
        <v>190.08952615163099</v>
      </c>
      <c r="AA51" s="52">
        <f>VLOOKUP($A51,'ADR Raw Data'!$B$6:$BE$43,'ADR Raw Data'!J$1,FALSE)</f>
        <v>181.76569166461701</v>
      </c>
      <c r="AB51" s="52">
        <f>VLOOKUP($A51,'ADR Raw Data'!$B$6:$BE$43,'ADR Raw Data'!K$1,FALSE)</f>
        <v>158.283344692876</v>
      </c>
      <c r="AC51" s="53">
        <f>VLOOKUP($A51,'ADR Raw Data'!$B$6:$BE$43,'ADR Raw Data'!L$1,FALSE)</f>
        <v>172.80681096488101</v>
      </c>
      <c r="AD51" s="52">
        <f>VLOOKUP($A51,'ADR Raw Data'!$B$6:$BE$43,'ADR Raw Data'!N$1,FALSE)</f>
        <v>158.50065612794299</v>
      </c>
      <c r="AE51" s="52">
        <f>VLOOKUP($A51,'ADR Raw Data'!$B$6:$BE$43,'ADR Raw Data'!O$1,FALSE)</f>
        <v>168.60672809536501</v>
      </c>
      <c r="AF51" s="53">
        <f>VLOOKUP($A51,'ADR Raw Data'!$B$6:$BE$43,'ADR Raw Data'!P$1,FALSE)</f>
        <v>163.836682411205</v>
      </c>
      <c r="AG51" s="54">
        <f>VLOOKUP($A51,'ADR Raw Data'!$B$6:$BE$43,'ADR Raw Data'!R$1,FALSE)</f>
        <v>169.85596381369999</v>
      </c>
      <c r="AI51" s="47">
        <f>VLOOKUP($A51,'ADR Raw Data'!$B$6:$BE$43,'ADR Raw Data'!T$1,FALSE)</f>
        <v>-2.2483309016229001</v>
      </c>
      <c r="AJ51" s="48">
        <f>VLOOKUP($A51,'ADR Raw Data'!$B$6:$BE$43,'ADR Raw Data'!U$1,FALSE)</f>
        <v>8.1438997156912105</v>
      </c>
      <c r="AK51" s="48">
        <f>VLOOKUP($A51,'ADR Raw Data'!$B$6:$BE$43,'ADR Raw Data'!V$1,FALSE)</f>
        <v>5.5626154222927697</v>
      </c>
      <c r="AL51" s="48">
        <f>VLOOKUP($A51,'ADR Raw Data'!$B$6:$BE$43,'ADR Raw Data'!W$1,FALSE)</f>
        <v>2.1207884058212501</v>
      </c>
      <c r="AM51" s="48">
        <f>VLOOKUP($A51,'ADR Raw Data'!$B$6:$BE$43,'ADR Raw Data'!X$1,FALSE)</f>
        <v>1.22361044055294</v>
      </c>
      <c r="AN51" s="49">
        <f>VLOOKUP($A51,'ADR Raw Data'!$B$6:$BE$43,'ADR Raw Data'!Y$1,FALSE)</f>
        <v>3.6017189426540499</v>
      </c>
      <c r="AO51" s="48">
        <f>VLOOKUP($A51,'ADR Raw Data'!$B$6:$BE$43,'ADR Raw Data'!AA$1,FALSE)</f>
        <v>15.092304463276999</v>
      </c>
      <c r="AP51" s="48">
        <f>VLOOKUP($A51,'ADR Raw Data'!$B$6:$BE$43,'ADR Raw Data'!AB$1,FALSE)</f>
        <v>20.9605724766481</v>
      </c>
      <c r="AQ51" s="49">
        <f>VLOOKUP($A51,'ADR Raw Data'!$B$6:$BE$43,'ADR Raw Data'!AC$1,FALSE)</f>
        <v>18.234798094949099</v>
      </c>
      <c r="AR51" s="50">
        <f>VLOOKUP($A51,'ADR Raw Data'!$B$6:$BE$43,'ADR Raw Data'!AE$1,FALSE)</f>
        <v>7.0016495384572996</v>
      </c>
      <c r="AS51" s="40"/>
      <c r="AT51" s="51">
        <f>VLOOKUP($A51,'RevPAR Raw Data'!$B$6:$BE$43,'RevPAR Raw Data'!G$1,FALSE)</f>
        <v>84.360730991383306</v>
      </c>
      <c r="AU51" s="52">
        <f>VLOOKUP($A51,'RevPAR Raw Data'!$B$6:$BE$43,'RevPAR Raw Data'!H$1,FALSE)</f>
        <v>129.37077814600801</v>
      </c>
      <c r="AV51" s="52">
        <f>VLOOKUP($A51,'RevPAR Raw Data'!$B$6:$BE$43,'RevPAR Raw Data'!I$1,FALSE)</f>
        <v>150.041311428841</v>
      </c>
      <c r="AW51" s="52">
        <f>VLOOKUP($A51,'RevPAR Raw Data'!$B$6:$BE$43,'RevPAR Raw Data'!J$1,FALSE)</f>
        <v>139.99452097339201</v>
      </c>
      <c r="AX51" s="52">
        <f>VLOOKUP($A51,'RevPAR Raw Data'!$B$6:$BE$43,'RevPAR Raw Data'!K$1,FALSE)</f>
        <v>108.189011646624</v>
      </c>
      <c r="AY51" s="53">
        <f>VLOOKUP($A51,'RevPAR Raw Data'!$B$6:$BE$43,'RevPAR Raw Data'!L$1,FALSE)</f>
        <v>122.39127063725</v>
      </c>
      <c r="AZ51" s="52">
        <f>VLOOKUP($A51,'RevPAR Raw Data'!$B$6:$BE$43,'RevPAR Raw Data'!N$1,FALSE)</f>
        <v>129.87718757693401</v>
      </c>
      <c r="BA51" s="52">
        <f>VLOOKUP($A51,'RevPAR Raw Data'!$B$6:$BE$43,'RevPAR Raw Data'!O$1,FALSE)</f>
        <v>154.55111182653101</v>
      </c>
      <c r="BB51" s="53">
        <f>VLOOKUP($A51,'RevPAR Raw Data'!$B$6:$BE$43,'RevPAR Raw Data'!P$1,FALSE)</f>
        <v>142.214149701732</v>
      </c>
      <c r="BC51" s="54">
        <f>VLOOKUP($A51,'RevPAR Raw Data'!$B$6:$BE$43,'RevPAR Raw Data'!R$1,FALSE)</f>
        <v>128.05495036995899</v>
      </c>
      <c r="BE51" s="47">
        <f>VLOOKUP($A51,'RevPAR Raw Data'!$B$6:$BE$43,'RevPAR Raw Data'!T$1,FALSE)</f>
        <v>-12.934498040427499</v>
      </c>
      <c r="BF51" s="48">
        <f>VLOOKUP($A51,'RevPAR Raw Data'!$B$6:$BE$43,'RevPAR Raw Data'!U$1,FALSE)</f>
        <v>20.374581694730601</v>
      </c>
      <c r="BG51" s="48">
        <f>VLOOKUP($A51,'RevPAR Raw Data'!$B$6:$BE$43,'RevPAR Raw Data'!V$1,FALSE)</f>
        <v>8.3441640740591598</v>
      </c>
      <c r="BH51" s="48">
        <f>VLOOKUP($A51,'RevPAR Raw Data'!$B$6:$BE$43,'RevPAR Raw Data'!W$1,FALSE)</f>
        <v>1.1261952862364</v>
      </c>
      <c r="BI51" s="48">
        <f>VLOOKUP($A51,'RevPAR Raw Data'!$B$6:$BE$43,'RevPAR Raw Data'!X$1,FALSE)</f>
        <v>-0.72004265939912204</v>
      </c>
      <c r="BJ51" s="49">
        <f>VLOOKUP($A51,'RevPAR Raw Data'!$B$6:$BE$43,'RevPAR Raw Data'!Y$1,FALSE)</f>
        <v>3.6753995273640498</v>
      </c>
      <c r="BK51" s="48">
        <f>VLOOKUP($A51,'RevPAR Raw Data'!$B$6:$BE$43,'RevPAR Raw Data'!AA$1,FALSE)</f>
        <v>36.028896419123797</v>
      </c>
      <c r="BL51" s="48">
        <f>VLOOKUP($A51,'RevPAR Raw Data'!$B$6:$BE$43,'RevPAR Raw Data'!AB$1,FALSE)</f>
        <v>53.9462875791057</v>
      </c>
      <c r="BM51" s="49">
        <f>VLOOKUP($A51,'RevPAR Raw Data'!$B$6:$BE$43,'RevPAR Raw Data'!AC$1,FALSE)</f>
        <v>45.212404228392401</v>
      </c>
      <c r="BN51" s="50">
        <f>VLOOKUP($A51,'RevPAR Raw Data'!$B$6:$BE$43,'RevPAR Raw Data'!AE$1,FALSE)</f>
        <v>14.0246421946845</v>
      </c>
    </row>
    <row r="52" spans="1:66" x14ac:dyDescent="0.25">
      <c r="A52" s="63" t="s">
        <v>82</v>
      </c>
      <c r="B52" s="47">
        <f>VLOOKUP($A52,'Occupancy Raw Data'!$B$8:$BE$45,'Occupancy Raw Data'!G$3,FALSE)</f>
        <v>47.351458557143999</v>
      </c>
      <c r="C52" s="48">
        <f>VLOOKUP($A52,'Occupancy Raw Data'!$B$8:$BE$45,'Occupancy Raw Data'!H$3,FALSE)</f>
        <v>54.821915544169897</v>
      </c>
      <c r="D52" s="48">
        <f>VLOOKUP($A52,'Occupancy Raw Data'!$B$8:$BE$45,'Occupancy Raw Data'!I$3,FALSE)</f>
        <v>59.557061399884297</v>
      </c>
      <c r="E52" s="48">
        <f>VLOOKUP($A52,'Occupancy Raw Data'!$B$8:$BE$45,'Occupancy Raw Data'!J$3,FALSE)</f>
        <v>66.829187670440405</v>
      </c>
      <c r="F52" s="48">
        <f>VLOOKUP($A52,'Occupancy Raw Data'!$B$8:$BE$45,'Occupancy Raw Data'!K$3,FALSE)</f>
        <v>80.315676390380901</v>
      </c>
      <c r="G52" s="49">
        <f>VLOOKUP($A52,'Occupancy Raw Data'!$B$8:$BE$45,'Occupancy Raw Data'!L$3,FALSE)</f>
        <v>61.775059912403897</v>
      </c>
      <c r="H52" s="48">
        <f>VLOOKUP($A52,'Occupancy Raw Data'!$B$8:$BE$45,'Occupancy Raw Data'!N$3,FALSE)</f>
        <v>86.653995537558799</v>
      </c>
      <c r="I52" s="48">
        <f>VLOOKUP($A52,'Occupancy Raw Data'!$B$8:$BE$45,'Occupancy Raw Data'!O$3,FALSE)</f>
        <v>89.984298818279399</v>
      </c>
      <c r="J52" s="49">
        <f>VLOOKUP($A52,'Occupancy Raw Data'!$B$8:$BE$45,'Occupancy Raw Data'!P$3,FALSE)</f>
        <v>88.319147177919106</v>
      </c>
      <c r="K52" s="50">
        <f>VLOOKUP($A52,'Occupancy Raw Data'!$B$8:$BE$45,'Occupancy Raw Data'!R$3,FALSE)</f>
        <v>69.359084845408205</v>
      </c>
      <c r="M52" s="47">
        <f>VLOOKUP($A52,'Occupancy Raw Data'!$B$8:$BE$45,'Occupancy Raw Data'!T$3,FALSE)</f>
        <v>-24.348621663463099</v>
      </c>
      <c r="N52" s="48">
        <f>VLOOKUP($A52,'Occupancy Raw Data'!$B$8:$BE$45,'Occupancy Raw Data'!U$3,FALSE)</f>
        <v>-10.115728032512701</v>
      </c>
      <c r="O52" s="48">
        <f>VLOOKUP($A52,'Occupancy Raw Data'!$B$8:$BE$45,'Occupancy Raw Data'!V$3,FALSE)</f>
        <v>-6.3445502819274404</v>
      </c>
      <c r="P52" s="48">
        <f>VLOOKUP($A52,'Occupancy Raw Data'!$B$8:$BE$45,'Occupancy Raw Data'!W$3,FALSE)</f>
        <v>3.9064851056342902</v>
      </c>
      <c r="Q52" s="48">
        <f>VLOOKUP($A52,'Occupancy Raw Data'!$B$8:$BE$45,'Occupancy Raw Data'!X$3,FALSE)</f>
        <v>11.964232886218801</v>
      </c>
      <c r="R52" s="49">
        <f>VLOOKUP($A52,'Occupancy Raw Data'!$B$8:$BE$45,'Occupancy Raw Data'!Y$3,FALSE)</f>
        <v>-4.43953915630917</v>
      </c>
      <c r="S52" s="48">
        <f>VLOOKUP($A52,'Occupancy Raw Data'!$B$8:$BE$45,'Occupancy Raw Data'!AA$3,FALSE)</f>
        <v>0.98552456547601697</v>
      </c>
      <c r="T52" s="48">
        <f>VLOOKUP($A52,'Occupancy Raw Data'!$B$8:$BE$45,'Occupancy Raw Data'!AB$3,FALSE)</f>
        <v>4.79537905855529</v>
      </c>
      <c r="U52" s="49">
        <f>VLOOKUP($A52,'Occupancy Raw Data'!$B$8:$BE$45,'Occupancy Raw Data'!AC$3,FALSE)</f>
        <v>2.89109908596962</v>
      </c>
      <c r="V52" s="50">
        <f>VLOOKUP($A52,'Occupancy Raw Data'!$B$8:$BE$45,'Occupancy Raw Data'!AE$3,FALSE)</f>
        <v>-1.89662680988926</v>
      </c>
      <c r="X52" s="51">
        <f>VLOOKUP($A52,'ADR Raw Data'!$B$6:$BE$43,'ADR Raw Data'!G$1,FALSE)</f>
        <v>100.07300349040101</v>
      </c>
      <c r="Y52" s="52">
        <f>VLOOKUP($A52,'ADR Raw Data'!$B$6:$BE$43,'ADR Raw Data'!H$1,FALSE)</f>
        <v>102.193881519445</v>
      </c>
      <c r="Z52" s="52">
        <f>VLOOKUP($A52,'ADR Raw Data'!$B$6:$BE$43,'ADR Raw Data'!I$1,FALSE)</f>
        <v>104.961447204107</v>
      </c>
      <c r="AA52" s="52">
        <f>VLOOKUP($A52,'ADR Raw Data'!$B$6:$BE$43,'ADR Raw Data'!J$1,FALSE)</f>
        <v>110.18951032521301</v>
      </c>
      <c r="AB52" s="52">
        <f>VLOOKUP($A52,'ADR Raw Data'!$B$6:$BE$43,'ADR Raw Data'!K$1,FALSE)</f>
        <v>130.98506739376401</v>
      </c>
      <c r="AC52" s="53">
        <f>VLOOKUP($A52,'ADR Raw Data'!$B$6:$BE$43,'ADR Raw Data'!L$1,FALSE)</f>
        <v>111.618805950183</v>
      </c>
      <c r="AD52" s="52">
        <f>VLOOKUP($A52,'ADR Raw Data'!$B$6:$BE$43,'ADR Raw Data'!N$1,FALSE)</f>
        <v>150.82711996948299</v>
      </c>
      <c r="AE52" s="52">
        <f>VLOOKUP($A52,'ADR Raw Data'!$B$6:$BE$43,'ADR Raw Data'!O$1,FALSE)</f>
        <v>153.35873909449899</v>
      </c>
      <c r="AF52" s="53">
        <f>VLOOKUP($A52,'ADR Raw Data'!$B$6:$BE$43,'ADR Raw Data'!P$1,FALSE)</f>
        <v>152.116794853801</v>
      </c>
      <c r="AG52" s="54">
        <f>VLOOKUP($A52,'ADR Raw Data'!$B$6:$BE$43,'ADR Raw Data'!R$1,FALSE)</f>
        <v>126.35267905773399</v>
      </c>
      <c r="AI52" s="47">
        <f>VLOOKUP($A52,'ADR Raw Data'!$B$6:$BE$43,'ADR Raw Data'!T$1,FALSE)</f>
        <v>-9.3408950560717603</v>
      </c>
      <c r="AJ52" s="48">
        <f>VLOOKUP($A52,'ADR Raw Data'!$B$6:$BE$43,'ADR Raw Data'!U$1,FALSE)</f>
        <v>-6.4609989120188702</v>
      </c>
      <c r="AK52" s="48">
        <f>VLOOKUP($A52,'ADR Raw Data'!$B$6:$BE$43,'ADR Raw Data'!V$1,FALSE)</f>
        <v>-4.6350975594925501</v>
      </c>
      <c r="AL52" s="48">
        <f>VLOOKUP($A52,'ADR Raw Data'!$B$6:$BE$43,'ADR Raw Data'!W$1,FALSE)</f>
        <v>3.6959055790765301</v>
      </c>
      <c r="AM52" s="48">
        <f>VLOOKUP($A52,'ADR Raw Data'!$B$6:$BE$43,'ADR Raw Data'!X$1,FALSE)</f>
        <v>18.062345447070701</v>
      </c>
      <c r="AN52" s="49">
        <f>VLOOKUP($A52,'ADR Raw Data'!$B$6:$BE$43,'ADR Raw Data'!Y$1,FALSE)</f>
        <v>2.0171473105575202</v>
      </c>
      <c r="AO52" s="48">
        <f>VLOOKUP($A52,'ADR Raw Data'!$B$6:$BE$43,'ADR Raw Data'!AA$1,FALSE)</f>
        <v>-1.7769520978867801</v>
      </c>
      <c r="AP52" s="48">
        <f>VLOOKUP($A52,'ADR Raw Data'!$B$6:$BE$43,'ADR Raw Data'!AB$1,FALSE)</f>
        <v>-3.6191341533959198</v>
      </c>
      <c r="AQ52" s="49">
        <f>VLOOKUP($A52,'ADR Raw Data'!$B$6:$BE$43,'ADR Raw Data'!AC$1,FALSE)</f>
        <v>-2.6997497866864801</v>
      </c>
      <c r="AR52" s="50">
        <f>VLOOKUP($A52,'ADR Raw Data'!$B$6:$BE$43,'ADR Raw Data'!AE$1,FALSE)</f>
        <v>0.52740422630046402</v>
      </c>
      <c r="AS52" s="40"/>
      <c r="AT52" s="51">
        <f>VLOOKUP($A52,'RevPAR Raw Data'!$B$6:$BE$43,'RevPAR Raw Data'!G$1,FALSE)</f>
        <v>47.386026774646702</v>
      </c>
      <c r="AU52" s="52">
        <f>VLOOKUP($A52,'RevPAR Raw Data'!$B$6:$BE$43,'RevPAR Raw Data'!H$1,FALSE)</f>
        <v>56.024643417899298</v>
      </c>
      <c r="AV52" s="52">
        <f>VLOOKUP($A52,'RevPAR Raw Data'!$B$6:$BE$43,'RevPAR Raw Data'!I$1,FALSE)</f>
        <v>62.511953557557199</v>
      </c>
      <c r="AW52" s="52">
        <f>VLOOKUP($A52,'RevPAR Raw Data'!$B$6:$BE$43,'RevPAR Raw Data'!J$1,FALSE)</f>
        <v>73.638754648376107</v>
      </c>
      <c r="AX52" s="52">
        <f>VLOOKUP($A52,'RevPAR Raw Data'!$B$6:$BE$43,'RevPAR Raw Data'!K$1,FALSE)</f>
        <v>105.20154284769799</v>
      </c>
      <c r="AY52" s="53">
        <f>VLOOKUP($A52,'RevPAR Raw Data'!$B$6:$BE$43,'RevPAR Raw Data'!L$1,FALSE)</f>
        <v>68.952584249235599</v>
      </c>
      <c r="AZ52" s="52">
        <f>VLOOKUP($A52,'RevPAR Raw Data'!$B$6:$BE$43,'RevPAR Raw Data'!N$1,FALSE)</f>
        <v>130.697725807784</v>
      </c>
      <c r="BA52" s="52">
        <f>VLOOKUP($A52,'RevPAR Raw Data'!$B$6:$BE$43,'RevPAR Raw Data'!O$1,FALSE)</f>
        <v>137.998786050739</v>
      </c>
      <c r="BB52" s="53">
        <f>VLOOKUP($A52,'RevPAR Raw Data'!$B$6:$BE$43,'RevPAR Raw Data'!P$1,FALSE)</f>
        <v>134.348255929262</v>
      </c>
      <c r="BC52" s="54">
        <f>VLOOKUP($A52,'RevPAR Raw Data'!$B$6:$BE$43,'RevPAR Raw Data'!R$1,FALSE)</f>
        <v>87.637061872100205</v>
      </c>
      <c r="BE52" s="47">
        <f>VLOOKUP($A52,'RevPAR Raw Data'!$B$6:$BE$43,'RevPAR Raw Data'!T$1,FALSE)</f>
        <v>-31.4151375223508</v>
      </c>
      <c r="BF52" s="48">
        <f>VLOOKUP($A52,'RevPAR Raw Data'!$B$6:$BE$43,'RevPAR Raw Data'!U$1,FALSE)</f>
        <v>-15.923149866408201</v>
      </c>
      <c r="BG52" s="48">
        <f>VLOOKUP($A52,'RevPAR Raw Data'!$B$6:$BE$43,'RevPAR Raw Data'!V$1,FALSE)</f>
        <v>-10.6855717461415</v>
      </c>
      <c r="BH52" s="48">
        <f>VLOOKUP($A52,'RevPAR Raw Data'!$B$6:$BE$43,'RevPAR Raw Data'!W$1,FALSE)</f>
        <v>7.7467706856757603</v>
      </c>
      <c r="BI52" s="48">
        <f>VLOOKUP($A52,'RevPAR Raw Data'!$B$6:$BE$43,'RevPAR Raw Data'!X$1,FALSE)</f>
        <v>32.1875994072903</v>
      </c>
      <c r="BJ52" s="49">
        <f>VLOOKUP($A52,'RevPAR Raw Data'!$B$6:$BE$43,'RevPAR Raw Data'!Y$1,FALSE)</f>
        <v>-2.5119438904442801</v>
      </c>
      <c r="BK52" s="48">
        <f>VLOOKUP($A52,'RevPAR Raw Data'!$B$6:$BE$43,'RevPAR Raw Data'!AA$1,FALSE)</f>
        <v>-0.80893983185217799</v>
      </c>
      <c r="BL52" s="48">
        <f>VLOOKUP($A52,'RevPAR Raw Data'!$B$6:$BE$43,'RevPAR Raw Data'!AB$1,FALSE)</f>
        <v>1.0026937038663899</v>
      </c>
      <c r="BM52" s="49">
        <f>VLOOKUP($A52,'RevPAR Raw Data'!$B$6:$BE$43,'RevPAR Raw Data'!AC$1,FALSE)</f>
        <v>0.113296857876781</v>
      </c>
      <c r="BN52" s="50">
        <f>VLOOKUP($A52,'RevPAR Raw Data'!$B$6:$BE$43,'RevPAR Raw Data'!AE$1,FALSE)</f>
        <v>-1.3792254735413001</v>
      </c>
    </row>
    <row r="53" spans="1:66" x14ac:dyDescent="0.25">
      <c r="A53" s="63" t="s">
        <v>83</v>
      </c>
      <c r="B53" s="47">
        <f>VLOOKUP($A53,'Occupancy Raw Data'!$B$8:$BE$45,'Occupancy Raw Data'!G$3,FALSE)</f>
        <v>48.434845911186599</v>
      </c>
      <c r="C53" s="48">
        <f>VLOOKUP($A53,'Occupancy Raw Data'!$B$8:$BE$45,'Occupancy Raw Data'!H$3,FALSE)</f>
        <v>62.8002911914583</v>
      </c>
      <c r="D53" s="48">
        <f>VLOOKUP($A53,'Occupancy Raw Data'!$B$8:$BE$45,'Occupancy Raw Data'!I$3,FALSE)</f>
        <v>68.527056539674803</v>
      </c>
      <c r="E53" s="48">
        <f>VLOOKUP($A53,'Occupancy Raw Data'!$B$8:$BE$45,'Occupancy Raw Data'!J$3,FALSE)</f>
        <v>68.745450133462697</v>
      </c>
      <c r="F53" s="48">
        <f>VLOOKUP($A53,'Occupancy Raw Data'!$B$8:$BE$45,'Occupancy Raw Data'!K$3,FALSE)</f>
        <v>68.672652268866699</v>
      </c>
      <c r="G53" s="49">
        <f>VLOOKUP($A53,'Occupancy Raw Data'!$B$8:$BE$45,'Occupancy Raw Data'!L$3,FALSE)</f>
        <v>63.436059208929798</v>
      </c>
      <c r="H53" s="48">
        <f>VLOOKUP($A53,'Occupancy Raw Data'!$B$8:$BE$45,'Occupancy Raw Data'!N$3,FALSE)</f>
        <v>74.375151662217903</v>
      </c>
      <c r="I53" s="48">
        <f>VLOOKUP($A53,'Occupancy Raw Data'!$B$8:$BE$45,'Occupancy Raw Data'!O$3,FALSE)</f>
        <v>74.229555933025907</v>
      </c>
      <c r="J53" s="49">
        <f>VLOOKUP($A53,'Occupancy Raw Data'!$B$8:$BE$45,'Occupancy Raw Data'!P$3,FALSE)</f>
        <v>74.302353797621905</v>
      </c>
      <c r="K53" s="50">
        <f>VLOOKUP($A53,'Occupancy Raw Data'!$B$8:$BE$45,'Occupancy Raw Data'!R$3,FALSE)</f>
        <v>66.540714805698997</v>
      </c>
      <c r="M53" s="47">
        <f>VLOOKUP($A53,'Occupancy Raw Data'!$B$8:$BE$45,'Occupancy Raw Data'!T$3,FALSE)</f>
        <v>-4.6157634890293497</v>
      </c>
      <c r="N53" s="48">
        <f>VLOOKUP($A53,'Occupancy Raw Data'!$B$8:$BE$45,'Occupancy Raw Data'!U$3,FALSE)</f>
        <v>-4.60658277082414</v>
      </c>
      <c r="O53" s="48">
        <f>VLOOKUP($A53,'Occupancy Raw Data'!$B$8:$BE$45,'Occupancy Raw Data'!V$3,FALSE)</f>
        <v>-4.0258871066946602</v>
      </c>
      <c r="P53" s="48">
        <f>VLOOKUP($A53,'Occupancy Raw Data'!$B$8:$BE$45,'Occupancy Raw Data'!W$3,FALSE)</f>
        <v>-5.46942969967062</v>
      </c>
      <c r="Q53" s="48">
        <f>VLOOKUP($A53,'Occupancy Raw Data'!$B$8:$BE$45,'Occupancy Raw Data'!X$3,FALSE)</f>
        <v>3.0941198425283001</v>
      </c>
      <c r="R53" s="49">
        <f>VLOOKUP($A53,'Occupancy Raw Data'!$B$8:$BE$45,'Occupancy Raw Data'!Y$3,FALSE)</f>
        <v>-3.1060264804134601</v>
      </c>
      <c r="S53" s="48">
        <f>VLOOKUP($A53,'Occupancy Raw Data'!$B$8:$BE$45,'Occupancy Raw Data'!AA$3,FALSE)</f>
        <v>-0.347172701713722</v>
      </c>
      <c r="T53" s="48">
        <f>VLOOKUP($A53,'Occupancy Raw Data'!$B$8:$BE$45,'Occupancy Raw Data'!AB$3,FALSE)</f>
        <v>-3.0853795304485399</v>
      </c>
      <c r="U53" s="49">
        <f>VLOOKUP($A53,'Occupancy Raw Data'!$B$8:$BE$45,'Occupancy Raw Data'!AC$3,FALSE)</f>
        <v>-1.73400674229309</v>
      </c>
      <c r="V53" s="50">
        <f>VLOOKUP($A53,'Occupancy Raw Data'!$B$8:$BE$45,'Occupancy Raw Data'!AE$3,FALSE)</f>
        <v>-2.6724758196495602</v>
      </c>
      <c r="X53" s="51">
        <f>VLOOKUP($A53,'ADR Raw Data'!$B$6:$BE$43,'ADR Raw Data'!G$1,FALSE)</f>
        <v>95.617239478957899</v>
      </c>
      <c r="Y53" s="52">
        <f>VLOOKUP($A53,'ADR Raw Data'!$B$6:$BE$43,'ADR Raw Data'!H$1,FALSE)</f>
        <v>107.752573415765</v>
      </c>
      <c r="Z53" s="52">
        <f>VLOOKUP($A53,'ADR Raw Data'!$B$6:$BE$43,'ADR Raw Data'!I$1,FALSE)</f>
        <v>113.007347733711</v>
      </c>
      <c r="AA53" s="52">
        <f>VLOOKUP($A53,'ADR Raw Data'!$B$6:$BE$43,'ADR Raw Data'!J$1,FALSE)</f>
        <v>113.698789269325</v>
      </c>
      <c r="AB53" s="52">
        <f>VLOOKUP($A53,'ADR Raw Data'!$B$6:$BE$43,'ADR Raw Data'!K$1,FALSE)</f>
        <v>108.10009540636</v>
      </c>
      <c r="AC53" s="53">
        <f>VLOOKUP($A53,'ADR Raw Data'!$B$6:$BE$43,'ADR Raw Data'!L$1,FALSE)</f>
        <v>108.39877285594</v>
      </c>
      <c r="AD53" s="52">
        <f>VLOOKUP($A53,'ADR Raw Data'!$B$6:$BE$43,'ADR Raw Data'!N$1,FALSE)</f>
        <v>116.219265905383</v>
      </c>
      <c r="AE53" s="52">
        <f>VLOOKUP($A53,'ADR Raw Data'!$B$6:$BE$43,'ADR Raw Data'!O$1,FALSE)</f>
        <v>115.645563909774</v>
      </c>
      <c r="AF53" s="53">
        <f>VLOOKUP($A53,'ADR Raw Data'!$B$6:$BE$43,'ADR Raw Data'!P$1,FALSE)</f>
        <v>115.932695950359</v>
      </c>
      <c r="AG53" s="54">
        <f>VLOOKUP($A53,'ADR Raw Data'!$B$6:$BE$43,'ADR Raw Data'!R$1,FALSE)</f>
        <v>110.80240635582101</v>
      </c>
      <c r="AI53" s="47">
        <f>VLOOKUP($A53,'ADR Raw Data'!$B$6:$BE$43,'ADR Raw Data'!T$1,FALSE)</f>
        <v>2.2018907375511199</v>
      </c>
      <c r="AJ53" s="48">
        <f>VLOOKUP($A53,'ADR Raw Data'!$B$6:$BE$43,'ADR Raw Data'!U$1,FALSE)</f>
        <v>5.7891718862748904</v>
      </c>
      <c r="AK53" s="48">
        <f>VLOOKUP($A53,'ADR Raw Data'!$B$6:$BE$43,'ADR Raw Data'!V$1,FALSE)</f>
        <v>4.7889312376612398</v>
      </c>
      <c r="AL53" s="48">
        <f>VLOOKUP($A53,'ADR Raw Data'!$B$6:$BE$43,'ADR Raw Data'!W$1,FALSE)</f>
        <v>7.2622076237545103</v>
      </c>
      <c r="AM53" s="48">
        <f>VLOOKUP($A53,'ADR Raw Data'!$B$6:$BE$43,'ADR Raw Data'!X$1,FALSE)</f>
        <v>4.6999541946379004</v>
      </c>
      <c r="AN53" s="49">
        <f>VLOOKUP($A53,'ADR Raw Data'!$B$6:$BE$43,'ADR Raw Data'!Y$1,FALSE)</f>
        <v>5.1613967301761798</v>
      </c>
      <c r="AO53" s="48">
        <f>VLOOKUP($A53,'ADR Raw Data'!$B$6:$BE$43,'ADR Raw Data'!AA$1,FALSE)</f>
        <v>-2.4371765302389901</v>
      </c>
      <c r="AP53" s="48">
        <f>VLOOKUP($A53,'ADR Raw Data'!$B$6:$BE$43,'ADR Raw Data'!AB$1,FALSE)</f>
        <v>-3.2063077756757901</v>
      </c>
      <c r="AQ53" s="49">
        <f>VLOOKUP($A53,'ADR Raw Data'!$B$6:$BE$43,'ADR Raw Data'!AC$1,FALSE)</f>
        <v>-2.82394328286489</v>
      </c>
      <c r="AR53" s="50">
        <f>VLOOKUP($A53,'ADR Raw Data'!$B$6:$BE$43,'ADR Raw Data'!AE$1,FALSE)</f>
        <v>2.4005129337883</v>
      </c>
      <c r="AS53" s="40"/>
      <c r="AT53" s="51">
        <f>VLOOKUP($A53,'RevPAR Raw Data'!$B$6:$BE$43,'RevPAR Raw Data'!G$1,FALSE)</f>
        <v>46.312062606163501</v>
      </c>
      <c r="AU53" s="52">
        <f>VLOOKUP($A53,'RevPAR Raw Data'!$B$6:$BE$43,'RevPAR Raw Data'!H$1,FALSE)</f>
        <v>67.668929871390404</v>
      </c>
      <c r="AV53" s="52">
        <f>VLOOKUP($A53,'RevPAR Raw Data'!$B$6:$BE$43,'RevPAR Raw Data'!I$1,FALSE)</f>
        <v>77.440609075467094</v>
      </c>
      <c r="AW53" s="52">
        <f>VLOOKUP($A53,'RevPAR Raw Data'!$B$6:$BE$43,'RevPAR Raw Data'!J$1,FALSE)</f>
        <v>78.162744479495203</v>
      </c>
      <c r="AX53" s="52">
        <f>VLOOKUP($A53,'RevPAR Raw Data'!$B$6:$BE$43,'RevPAR Raw Data'!K$1,FALSE)</f>
        <v>74.235202620723101</v>
      </c>
      <c r="AY53" s="53">
        <f>VLOOKUP($A53,'RevPAR Raw Data'!$B$6:$BE$43,'RevPAR Raw Data'!L$1,FALSE)</f>
        <v>68.763909730647896</v>
      </c>
      <c r="AZ53" s="52">
        <f>VLOOKUP($A53,'RevPAR Raw Data'!$B$6:$BE$43,'RevPAR Raw Data'!N$1,FALSE)</f>
        <v>86.438255277845101</v>
      </c>
      <c r="BA53" s="52">
        <f>VLOOKUP($A53,'RevPAR Raw Data'!$B$6:$BE$43,'RevPAR Raw Data'!O$1,FALSE)</f>
        <v>85.843188546469307</v>
      </c>
      <c r="BB53" s="53">
        <f>VLOOKUP($A53,'RevPAR Raw Data'!$B$6:$BE$43,'RevPAR Raw Data'!P$1,FALSE)</f>
        <v>86.140721912157204</v>
      </c>
      <c r="BC53" s="54">
        <f>VLOOKUP($A53,'RevPAR Raw Data'!$B$6:$BE$43,'RevPAR Raw Data'!R$1,FALSE)</f>
        <v>73.728713211079096</v>
      </c>
      <c r="BE53" s="47">
        <f>VLOOKUP($A53,'RevPAR Raw Data'!$B$6:$BE$43,'RevPAR Raw Data'!T$1,FALSE)</f>
        <v>-2.51550682021043</v>
      </c>
      <c r="BF53" s="48">
        <f>VLOOKUP($A53,'RevPAR Raw Data'!$B$6:$BE$43,'RevPAR Raw Data'!U$1,FALSE)</f>
        <v>0.91590612076421596</v>
      </c>
      <c r="BG53" s="48">
        <f>VLOOKUP($A53,'RevPAR Raw Data'!$B$6:$BE$43,'RevPAR Raw Data'!V$1,FALSE)</f>
        <v>0.57024716572110301</v>
      </c>
      <c r="BH53" s="48">
        <f>VLOOKUP($A53,'RevPAR Raw Data'!$B$6:$BE$43,'RevPAR Raw Data'!W$1,FALSE)</f>
        <v>1.3955765834585201</v>
      </c>
      <c r="BI53" s="48">
        <f>VLOOKUP($A53,'RevPAR Raw Data'!$B$6:$BE$43,'RevPAR Raw Data'!X$1,FALSE)</f>
        <v>7.9394962524922503</v>
      </c>
      <c r="BJ53" s="49">
        <f>VLOOKUP($A53,'RevPAR Raw Data'!$B$6:$BE$43,'RevPAR Raw Data'!Y$1,FALSE)</f>
        <v>1.89505590056425</v>
      </c>
      <c r="BK53" s="48">
        <f>VLOOKUP($A53,'RevPAR Raw Data'!$B$6:$BE$43,'RevPAR Raw Data'!AA$1,FALSE)</f>
        <v>-2.7758880203471499</v>
      </c>
      <c r="BL53" s="48">
        <f>VLOOKUP($A53,'RevPAR Raw Data'!$B$6:$BE$43,'RevPAR Raw Data'!AB$1,FALSE)</f>
        <v>-6.1927605423304497</v>
      </c>
      <c r="BM53" s="49">
        <f>VLOOKUP($A53,'RevPAR Raw Data'!$B$6:$BE$43,'RevPAR Raw Data'!AC$1,FALSE)</f>
        <v>-4.5089826582345696</v>
      </c>
      <c r="BN53" s="50">
        <f>VLOOKUP($A53,'RevPAR Raw Data'!$B$6:$BE$43,'RevPAR Raw Data'!AE$1,FALSE)</f>
        <v>-0.33611601356431597</v>
      </c>
    </row>
    <row r="54" spans="1:66" x14ac:dyDescent="0.25">
      <c r="A54" s="66" t="s">
        <v>84</v>
      </c>
      <c r="B54" s="47">
        <f>VLOOKUP($A54,'Occupancy Raw Data'!$B$8:$BE$45,'Occupancy Raw Data'!G$3,FALSE)</f>
        <v>67.090082740939195</v>
      </c>
      <c r="C54" s="48">
        <f>VLOOKUP($A54,'Occupancy Raw Data'!$B$8:$BE$45,'Occupancy Raw Data'!H$3,FALSE)</f>
        <v>64.258244959794794</v>
      </c>
      <c r="D54" s="48">
        <f>VLOOKUP($A54,'Occupancy Raw Data'!$B$8:$BE$45,'Occupancy Raw Data'!I$3,FALSE)</f>
        <v>68.010721361146693</v>
      </c>
      <c r="E54" s="48">
        <f>VLOOKUP($A54,'Occupancy Raw Data'!$B$8:$BE$45,'Occupancy Raw Data'!J$3,FALSE)</f>
        <v>68.511828458221601</v>
      </c>
      <c r="F54" s="48">
        <f>VLOOKUP($A54,'Occupancy Raw Data'!$B$8:$BE$45,'Occupancy Raw Data'!K$3,FALSE)</f>
        <v>69.758769374198806</v>
      </c>
      <c r="G54" s="49">
        <f>VLOOKUP($A54,'Occupancy Raw Data'!$B$8:$BE$45,'Occupancy Raw Data'!L$3,FALSE)</f>
        <v>67.525929378860198</v>
      </c>
      <c r="H54" s="48">
        <f>VLOOKUP($A54,'Occupancy Raw Data'!$B$8:$BE$45,'Occupancy Raw Data'!N$3,FALSE)</f>
        <v>78.673814240764401</v>
      </c>
      <c r="I54" s="48">
        <f>VLOOKUP($A54,'Occupancy Raw Data'!$B$8:$BE$45,'Occupancy Raw Data'!O$3,FALSE)</f>
        <v>82.263139494231396</v>
      </c>
      <c r="J54" s="49">
        <f>VLOOKUP($A54,'Occupancy Raw Data'!$B$8:$BE$45,'Occupancy Raw Data'!P$3,FALSE)</f>
        <v>80.468476867497898</v>
      </c>
      <c r="K54" s="50">
        <f>VLOOKUP($A54,'Occupancy Raw Data'!$B$8:$BE$45,'Occupancy Raw Data'!R$3,FALSE)</f>
        <v>71.223800089899598</v>
      </c>
      <c r="M54" s="47">
        <f>VLOOKUP($A54,'Occupancy Raw Data'!$B$8:$BE$45,'Occupancy Raw Data'!T$3,FALSE)</f>
        <v>28.4591925790183</v>
      </c>
      <c r="N54" s="48">
        <f>VLOOKUP($A54,'Occupancy Raw Data'!$B$8:$BE$45,'Occupancy Raw Data'!U$3,FALSE)</f>
        <v>13.642972098877699</v>
      </c>
      <c r="O54" s="48">
        <f>VLOOKUP($A54,'Occupancy Raw Data'!$B$8:$BE$45,'Occupancy Raw Data'!V$3,FALSE)</f>
        <v>15.856467857715</v>
      </c>
      <c r="P54" s="48">
        <f>VLOOKUP($A54,'Occupancy Raw Data'!$B$8:$BE$45,'Occupancy Raw Data'!W$3,FALSE)</f>
        <v>11.057295412387999</v>
      </c>
      <c r="Q54" s="48">
        <f>VLOOKUP($A54,'Occupancy Raw Data'!$B$8:$BE$45,'Occupancy Raw Data'!X$3,FALSE)</f>
        <v>11.8223799001453</v>
      </c>
      <c r="R54" s="49">
        <f>VLOOKUP($A54,'Occupancy Raw Data'!$B$8:$BE$45,'Occupancy Raw Data'!Y$3,FALSE)</f>
        <v>15.8061005363432</v>
      </c>
      <c r="S54" s="48">
        <f>VLOOKUP($A54,'Occupancy Raw Data'!$B$8:$BE$45,'Occupancy Raw Data'!AA$3,FALSE)</f>
        <v>-3.7276639862075598</v>
      </c>
      <c r="T54" s="48">
        <f>VLOOKUP($A54,'Occupancy Raw Data'!$B$8:$BE$45,'Occupancy Raw Data'!AB$3,FALSE)</f>
        <v>-0.18194736307897</v>
      </c>
      <c r="U54" s="49">
        <f>VLOOKUP($A54,'Occupancy Raw Data'!$B$8:$BE$45,'Occupancy Raw Data'!AC$3,FALSE)</f>
        <v>-1.9473200819939001</v>
      </c>
      <c r="V54" s="50">
        <f>VLOOKUP($A54,'Occupancy Raw Data'!$B$8:$BE$45,'Occupancy Raw Data'!AE$3,FALSE)</f>
        <v>9.4114343099821607</v>
      </c>
      <c r="X54" s="51">
        <f>VLOOKUP($A54,'ADR Raw Data'!$B$6:$BE$43,'ADR Raw Data'!G$1,FALSE)</f>
        <v>118.188037172138</v>
      </c>
      <c r="Y54" s="52">
        <f>VLOOKUP($A54,'ADR Raw Data'!$B$6:$BE$43,'ADR Raw Data'!H$1,FALSE)</f>
        <v>119.391093579978</v>
      </c>
      <c r="Z54" s="52">
        <f>VLOOKUP($A54,'ADR Raw Data'!$B$6:$BE$43,'ADR Raw Data'!I$1,FALSE)</f>
        <v>116.850877313228</v>
      </c>
      <c r="AA54" s="52">
        <f>VLOOKUP($A54,'ADR Raw Data'!$B$6:$BE$43,'ADR Raw Data'!J$1,FALSE)</f>
        <v>121.467016499404</v>
      </c>
      <c r="AB54" s="52">
        <f>VLOOKUP($A54,'ADR Raw Data'!$B$6:$BE$43,'ADR Raw Data'!K$1,FALSE)</f>
        <v>122.949665887069</v>
      </c>
      <c r="AC54" s="53">
        <f>VLOOKUP($A54,'ADR Raw Data'!$B$6:$BE$43,'ADR Raw Data'!L$1,FALSE)</f>
        <v>119.79683936214199</v>
      </c>
      <c r="AD54" s="52">
        <f>VLOOKUP($A54,'ADR Raw Data'!$B$6:$BE$43,'ADR Raw Data'!N$1,FALSE)</f>
        <v>148.44331654569601</v>
      </c>
      <c r="AE54" s="52">
        <f>VLOOKUP($A54,'ADR Raw Data'!$B$6:$BE$43,'ADR Raw Data'!O$1,FALSE)</f>
        <v>151.422892761014</v>
      </c>
      <c r="AF54" s="53">
        <f>VLOOKUP($A54,'ADR Raw Data'!$B$6:$BE$43,'ADR Raw Data'!P$1,FALSE)</f>
        <v>149.966330919623</v>
      </c>
      <c r="AG54" s="54">
        <f>VLOOKUP($A54,'ADR Raw Data'!$B$6:$BE$43,'ADR Raw Data'!R$1,FALSE)</f>
        <v>129.53553036323601</v>
      </c>
      <c r="AI54" s="47">
        <f>VLOOKUP($A54,'ADR Raw Data'!$B$6:$BE$43,'ADR Raw Data'!T$1,FALSE)</f>
        <v>4.0243930672640102</v>
      </c>
      <c r="AJ54" s="48">
        <f>VLOOKUP($A54,'ADR Raw Data'!$B$6:$BE$43,'ADR Raw Data'!U$1,FALSE)</f>
        <v>9.3994708713550406</v>
      </c>
      <c r="AK54" s="48">
        <f>VLOOKUP($A54,'ADR Raw Data'!$B$6:$BE$43,'ADR Raw Data'!V$1,FALSE)</f>
        <v>3.0994622577700501</v>
      </c>
      <c r="AL54" s="48">
        <f>VLOOKUP($A54,'ADR Raw Data'!$B$6:$BE$43,'ADR Raw Data'!W$1,FALSE)</f>
        <v>8.0938078551202093</v>
      </c>
      <c r="AM54" s="48">
        <f>VLOOKUP($A54,'ADR Raw Data'!$B$6:$BE$43,'ADR Raw Data'!X$1,FALSE)</f>
        <v>4.5643622084639901</v>
      </c>
      <c r="AN54" s="49">
        <f>VLOOKUP($A54,'ADR Raw Data'!$B$6:$BE$43,'ADR Raw Data'!Y$1,FALSE)</f>
        <v>5.7565227147434204</v>
      </c>
      <c r="AO54" s="48">
        <f>VLOOKUP($A54,'ADR Raw Data'!$B$6:$BE$43,'ADR Raw Data'!AA$1,FALSE)</f>
        <v>-30.373720234438601</v>
      </c>
      <c r="AP54" s="48">
        <f>VLOOKUP($A54,'ADR Raw Data'!$B$6:$BE$43,'ADR Raw Data'!AB$1,FALSE)</f>
        <v>-30.6815337399971</v>
      </c>
      <c r="AQ54" s="49">
        <f>VLOOKUP($A54,'ADR Raw Data'!$B$6:$BE$43,'ADR Raw Data'!AC$1,FALSE)</f>
        <v>-30.517666969178201</v>
      </c>
      <c r="AR54" s="50">
        <f>VLOOKUP($A54,'ADR Raw Data'!$B$6:$BE$43,'ADR Raw Data'!AE$1,FALSE)</f>
        <v>-13.767547729790399</v>
      </c>
      <c r="AS54" s="40"/>
      <c r="AT54" s="51">
        <f>VLOOKUP($A54,'RevPAR Raw Data'!$B$6:$BE$43,'RevPAR Raw Data'!G$1,FALSE)</f>
        <v>79.292451928679597</v>
      </c>
      <c r="AU54" s="52">
        <f>VLOOKUP($A54,'RevPAR Raw Data'!$B$6:$BE$43,'RevPAR Raw Data'!H$1,FALSE)</f>
        <v>76.7186213728003</v>
      </c>
      <c r="AV54" s="52">
        <f>VLOOKUP($A54,'RevPAR Raw Data'!$B$6:$BE$43,'RevPAR Raw Data'!I$1,FALSE)</f>
        <v>79.471124577555003</v>
      </c>
      <c r="AW54" s="52">
        <f>VLOOKUP($A54,'RevPAR Raw Data'!$B$6:$BE$43,'RevPAR Raw Data'!J$1,FALSE)</f>
        <v>83.219273977391893</v>
      </c>
      <c r="AX54" s="52">
        <f>VLOOKUP($A54,'RevPAR Raw Data'!$B$6:$BE$43,'RevPAR Raw Data'!K$1,FALSE)</f>
        <v>85.768173872508996</v>
      </c>
      <c r="AY54" s="53">
        <f>VLOOKUP($A54,'RevPAR Raw Data'!$B$6:$BE$43,'RevPAR Raw Data'!L$1,FALSE)</f>
        <v>80.893929145787197</v>
      </c>
      <c r="AZ54" s="52">
        <f>VLOOKUP($A54,'RevPAR Raw Data'!$B$6:$BE$43,'RevPAR Raw Data'!N$1,FALSE)</f>
        <v>116.786019111991</v>
      </c>
      <c r="BA54" s="52">
        <f>VLOOKUP($A54,'RevPAR Raw Data'!$B$6:$BE$43,'RevPAR Raw Data'!O$1,FALSE)</f>
        <v>124.565225498193</v>
      </c>
      <c r="BB54" s="53">
        <f>VLOOKUP($A54,'RevPAR Raw Data'!$B$6:$BE$43,'RevPAR Raw Data'!P$1,FALSE)</f>
        <v>120.67562230509201</v>
      </c>
      <c r="BC54" s="54">
        <f>VLOOKUP($A54,'RevPAR Raw Data'!$B$6:$BE$43,'RevPAR Raw Data'!R$1,FALSE)</f>
        <v>92.260127191302999</v>
      </c>
      <c r="BE54" s="47">
        <f>VLOOKUP($A54,'RevPAR Raw Data'!$B$6:$BE$43,'RevPAR Raw Data'!T$1,FALSE)</f>
        <v>33.6288954194317</v>
      </c>
      <c r="BF54" s="48">
        <f>VLOOKUP($A54,'RevPAR Raw Data'!$B$6:$BE$43,'RevPAR Raw Data'!U$1,FALSE)</f>
        <v>24.3248101586539</v>
      </c>
      <c r="BG54" s="48">
        <f>VLOOKUP($A54,'RevPAR Raw Data'!$B$6:$BE$43,'RevPAR Raw Data'!V$1,FALSE)</f>
        <v>19.447395352150298</v>
      </c>
      <c r="BH54" s="48">
        <f>VLOOKUP($A54,'RevPAR Raw Data'!$B$6:$BE$43,'RevPAR Raw Data'!W$1,FALSE)</f>
        <v>20.0460595121599</v>
      </c>
      <c r="BI54" s="48">
        <f>VLOOKUP($A54,'RevPAR Raw Data'!$B$6:$BE$43,'RevPAR Raw Data'!X$1,FALSE)</f>
        <v>16.926358348912501</v>
      </c>
      <c r="BJ54" s="49">
        <f>VLOOKUP($A54,'RevPAR Raw Data'!$B$6:$BE$43,'RevPAR Raw Data'!Y$1,FALSE)</f>
        <v>22.472505018776399</v>
      </c>
      <c r="BK54" s="48">
        <f>VLOOKUP($A54,'RevPAR Raw Data'!$B$6:$BE$43,'RevPAR Raw Data'!AA$1,FALSE)</f>
        <v>-32.969153990195501</v>
      </c>
      <c r="BL54" s="48">
        <f>VLOOKUP($A54,'RevPAR Raw Data'!$B$6:$BE$43,'RevPAR Raw Data'!AB$1,FALSE)</f>
        <v>-30.807656861483999</v>
      </c>
      <c r="BM54" s="49">
        <f>VLOOKUP($A54,'RevPAR Raw Data'!$B$6:$BE$43,'RevPAR Raw Data'!AC$1,FALSE)</f>
        <v>-31.8707103937253</v>
      </c>
      <c r="BN54" s="50">
        <f>VLOOKUP($A54,'RevPAR Raw Data'!$B$6:$BE$43,'RevPAR Raw Data'!AE$1,FALSE)</f>
        <v>-5.6518371304929103</v>
      </c>
    </row>
    <row r="55" spans="1:66" x14ac:dyDescent="0.25">
      <c r="A55" s="63" t="s">
        <v>85</v>
      </c>
      <c r="B55" s="47">
        <f>VLOOKUP($A55,'Occupancy Raw Data'!$B$8:$BE$45,'Occupancy Raw Data'!G$3,FALSE)</f>
        <v>60.658914728682099</v>
      </c>
      <c r="C55" s="48">
        <f>VLOOKUP($A55,'Occupancy Raw Data'!$B$8:$BE$45,'Occupancy Raw Data'!H$3,FALSE)</f>
        <v>57.364341085271299</v>
      </c>
      <c r="D55" s="48">
        <f>VLOOKUP($A55,'Occupancy Raw Data'!$B$8:$BE$45,'Occupancy Raw Data'!I$3,FALSE)</f>
        <v>62.080103359173101</v>
      </c>
      <c r="E55" s="48">
        <f>VLOOKUP($A55,'Occupancy Raw Data'!$B$8:$BE$45,'Occupancy Raw Data'!J$3,FALSE)</f>
        <v>67.700258397932799</v>
      </c>
      <c r="F55" s="48">
        <f>VLOOKUP($A55,'Occupancy Raw Data'!$B$8:$BE$45,'Occupancy Raw Data'!K$3,FALSE)</f>
        <v>69.509043927648506</v>
      </c>
      <c r="G55" s="49">
        <f>VLOOKUP($A55,'Occupancy Raw Data'!$B$8:$BE$45,'Occupancy Raw Data'!L$3,FALSE)</f>
        <v>63.462532299741603</v>
      </c>
      <c r="H55" s="48">
        <f>VLOOKUP($A55,'Occupancy Raw Data'!$B$8:$BE$45,'Occupancy Raw Data'!N$3,FALSE)</f>
        <v>78.617571059431498</v>
      </c>
      <c r="I55" s="48">
        <f>VLOOKUP($A55,'Occupancy Raw Data'!$B$8:$BE$45,'Occupancy Raw Data'!O$3,FALSE)</f>
        <v>78.229974160206694</v>
      </c>
      <c r="J55" s="49">
        <f>VLOOKUP($A55,'Occupancy Raw Data'!$B$8:$BE$45,'Occupancy Raw Data'!P$3,FALSE)</f>
        <v>78.423772609819096</v>
      </c>
      <c r="K55" s="50">
        <f>VLOOKUP($A55,'Occupancy Raw Data'!$B$8:$BE$45,'Occupancy Raw Data'!R$3,FALSE)</f>
        <v>67.737172388335097</v>
      </c>
      <c r="M55" s="47">
        <f>VLOOKUP($A55,'Occupancy Raw Data'!$B$8:$BE$45,'Occupancy Raw Data'!T$3,FALSE)</f>
        <v>15.970267237862</v>
      </c>
      <c r="N55" s="48">
        <f>VLOOKUP($A55,'Occupancy Raw Data'!$B$8:$BE$45,'Occupancy Raw Data'!U$3,FALSE)</f>
        <v>-6.5578614384537799</v>
      </c>
      <c r="O55" s="48">
        <f>VLOOKUP($A55,'Occupancy Raw Data'!$B$8:$BE$45,'Occupancy Raw Data'!V$3,FALSE)</f>
        <v>-5.9411989771860698</v>
      </c>
      <c r="P55" s="48">
        <f>VLOOKUP($A55,'Occupancy Raw Data'!$B$8:$BE$45,'Occupancy Raw Data'!W$3,FALSE)</f>
        <v>-2.50894405134154</v>
      </c>
      <c r="Q55" s="48">
        <f>VLOOKUP($A55,'Occupancy Raw Data'!$B$8:$BE$45,'Occupancy Raw Data'!X$3,FALSE)</f>
        <v>4.7682996129391899</v>
      </c>
      <c r="R55" s="49">
        <f>VLOOKUP($A55,'Occupancy Raw Data'!$B$8:$BE$45,'Occupancy Raw Data'!Y$3,FALSE)</f>
        <v>0.57925330663672303</v>
      </c>
      <c r="S55" s="48">
        <f>VLOOKUP($A55,'Occupancy Raw Data'!$B$8:$BE$45,'Occupancy Raw Data'!AA$3,FALSE)</f>
        <v>-0.40860440335309001</v>
      </c>
      <c r="T55" s="48">
        <f>VLOOKUP($A55,'Occupancy Raw Data'!$B$8:$BE$45,'Occupancy Raw Data'!AB$3,FALSE)</f>
        <v>4.4744048297613599</v>
      </c>
      <c r="U55" s="49">
        <f>VLOOKUP($A55,'Occupancy Raw Data'!$B$8:$BE$45,'Occupancy Raw Data'!AC$3,FALSE)</f>
        <v>1.96844886091023</v>
      </c>
      <c r="V55" s="50">
        <f>VLOOKUP($A55,'Occupancy Raw Data'!$B$8:$BE$45,'Occupancy Raw Data'!AE$3,FALSE)</f>
        <v>1.03457697048791</v>
      </c>
      <c r="X55" s="51">
        <f>VLOOKUP($A55,'ADR Raw Data'!$B$6:$BE$43,'ADR Raw Data'!G$1,FALSE)</f>
        <v>94.847401490947803</v>
      </c>
      <c r="Y55" s="52">
        <f>VLOOKUP($A55,'ADR Raw Data'!$B$6:$BE$43,'ADR Raw Data'!H$1,FALSE)</f>
        <v>94.430450450450394</v>
      </c>
      <c r="Z55" s="52">
        <f>VLOOKUP($A55,'ADR Raw Data'!$B$6:$BE$43,'ADR Raw Data'!I$1,FALSE)</f>
        <v>95.316305931321494</v>
      </c>
      <c r="AA55" s="52">
        <f>VLOOKUP($A55,'ADR Raw Data'!$B$6:$BE$43,'ADR Raw Data'!J$1,FALSE)</f>
        <v>98.919675572518997</v>
      </c>
      <c r="AB55" s="52">
        <f>VLOOKUP($A55,'ADR Raw Data'!$B$6:$BE$43,'ADR Raw Data'!K$1,FALSE)</f>
        <v>104.10885687732301</v>
      </c>
      <c r="AC55" s="53">
        <f>VLOOKUP($A55,'ADR Raw Data'!$B$6:$BE$43,'ADR Raw Data'!L$1,FALSE)</f>
        <v>97.761374185667705</v>
      </c>
      <c r="AD55" s="52">
        <f>VLOOKUP($A55,'ADR Raw Data'!$B$6:$BE$43,'ADR Raw Data'!N$1,FALSE)</f>
        <v>115.14927691043501</v>
      </c>
      <c r="AE55" s="52">
        <f>VLOOKUP($A55,'ADR Raw Data'!$B$6:$BE$43,'ADR Raw Data'!O$1,FALSE)</f>
        <v>114.60610239471499</v>
      </c>
      <c r="AF55" s="53">
        <f>VLOOKUP($A55,'ADR Raw Data'!$B$6:$BE$43,'ADR Raw Data'!P$1,FALSE)</f>
        <v>114.878360790774</v>
      </c>
      <c r="AG55" s="54">
        <f>VLOOKUP($A55,'ADR Raw Data'!$B$6:$BE$43,'ADR Raw Data'!R$1,FALSE)</f>
        <v>103.423505449591</v>
      </c>
      <c r="AI55" s="47">
        <f>VLOOKUP($A55,'ADR Raw Data'!$B$6:$BE$43,'ADR Raw Data'!T$1,FALSE)</f>
        <v>8.7281852624826595</v>
      </c>
      <c r="AJ55" s="48">
        <f>VLOOKUP($A55,'ADR Raw Data'!$B$6:$BE$43,'ADR Raw Data'!U$1,FALSE)</f>
        <v>7.8425586549758597</v>
      </c>
      <c r="AK55" s="48">
        <f>VLOOKUP($A55,'ADR Raw Data'!$B$6:$BE$43,'ADR Raw Data'!V$1,FALSE)</f>
        <v>4.8192232711134197</v>
      </c>
      <c r="AL55" s="48">
        <f>VLOOKUP($A55,'ADR Raw Data'!$B$6:$BE$43,'ADR Raw Data'!W$1,FALSE)</f>
        <v>8.5789870924334402</v>
      </c>
      <c r="AM55" s="48">
        <f>VLOOKUP($A55,'ADR Raw Data'!$B$6:$BE$43,'ADR Raw Data'!X$1,FALSE)</f>
        <v>12.0133883875477</v>
      </c>
      <c r="AN55" s="49">
        <f>VLOOKUP($A55,'ADR Raw Data'!$B$6:$BE$43,'ADR Raw Data'!Y$1,FALSE)</f>
        <v>8.47370379621076</v>
      </c>
      <c r="AO55" s="48">
        <f>VLOOKUP($A55,'ADR Raw Data'!$B$6:$BE$43,'ADR Raw Data'!AA$1,FALSE)</f>
        <v>6.9406107305192801</v>
      </c>
      <c r="AP55" s="48">
        <f>VLOOKUP($A55,'ADR Raw Data'!$B$6:$BE$43,'ADR Raw Data'!AB$1,FALSE)</f>
        <v>5.9589016138045601</v>
      </c>
      <c r="AQ55" s="49">
        <f>VLOOKUP($A55,'ADR Raw Data'!$B$6:$BE$43,'ADR Raw Data'!AC$1,FALSE)</f>
        <v>6.4555897654205801</v>
      </c>
      <c r="AR55" s="50">
        <f>VLOOKUP($A55,'ADR Raw Data'!$B$6:$BE$43,'ADR Raw Data'!AE$1,FALSE)</f>
        <v>7.78385968522191</v>
      </c>
      <c r="AS55" s="40"/>
      <c r="AT55" s="51">
        <f>VLOOKUP($A55,'RevPAR Raw Data'!$B$6:$BE$43,'RevPAR Raw Data'!G$1,FALSE)</f>
        <v>57.533404392764801</v>
      </c>
      <c r="AU55" s="52">
        <f>VLOOKUP($A55,'RevPAR Raw Data'!$B$6:$BE$43,'RevPAR Raw Data'!H$1,FALSE)</f>
        <v>54.169405684754501</v>
      </c>
      <c r="AV55" s="52">
        <f>VLOOKUP($A55,'RevPAR Raw Data'!$B$6:$BE$43,'RevPAR Raw Data'!I$1,FALSE)</f>
        <v>59.17246124031</v>
      </c>
      <c r="AW55" s="52">
        <f>VLOOKUP($A55,'RevPAR Raw Data'!$B$6:$BE$43,'RevPAR Raw Data'!J$1,FALSE)</f>
        <v>66.968875968992194</v>
      </c>
      <c r="AX55" s="52">
        <f>VLOOKUP($A55,'RevPAR Raw Data'!$B$6:$BE$43,'RevPAR Raw Data'!K$1,FALSE)</f>
        <v>72.3650710594315</v>
      </c>
      <c r="AY55" s="53">
        <f>VLOOKUP($A55,'RevPAR Raw Data'!$B$6:$BE$43,'RevPAR Raw Data'!L$1,FALSE)</f>
        <v>62.041843669250603</v>
      </c>
      <c r="AZ55" s="52">
        <f>VLOOKUP($A55,'RevPAR Raw Data'!$B$6:$BE$43,'RevPAR Raw Data'!N$1,FALSE)</f>
        <v>90.527564599483199</v>
      </c>
      <c r="BA55" s="52">
        <f>VLOOKUP($A55,'RevPAR Raw Data'!$B$6:$BE$43,'RevPAR Raw Data'!O$1,FALSE)</f>
        <v>89.656324289405603</v>
      </c>
      <c r="BB55" s="53">
        <f>VLOOKUP($A55,'RevPAR Raw Data'!$B$6:$BE$43,'RevPAR Raw Data'!P$1,FALSE)</f>
        <v>90.091944444444394</v>
      </c>
      <c r="BC55" s="54">
        <f>VLOOKUP($A55,'RevPAR Raw Data'!$B$6:$BE$43,'RevPAR Raw Data'!R$1,FALSE)</f>
        <v>70.056158176448804</v>
      </c>
      <c r="BE55" s="47">
        <f>VLOOKUP($A55,'RevPAR Raw Data'!$B$6:$BE$43,'RevPAR Raw Data'!T$1,FALSE)</f>
        <v>26.092367011778901</v>
      </c>
      <c r="BF55" s="48">
        <f>VLOOKUP($A55,'RevPAR Raw Data'!$B$6:$BE$43,'RevPAR Raw Data'!U$1,FALSE)</f>
        <v>0.77039308669930096</v>
      </c>
      <c r="BG55" s="48">
        <f>VLOOKUP($A55,'RevPAR Raw Data'!$B$6:$BE$43,'RevPAR Raw Data'!V$1,FALSE)</f>
        <v>-1.40829534976435</v>
      </c>
      <c r="BH55" s="48">
        <f>VLOOKUP($A55,'RevPAR Raw Data'!$B$6:$BE$43,'RevPAR Raw Data'!W$1,FALSE)</f>
        <v>5.8548010547709302</v>
      </c>
      <c r="BI55" s="48">
        <f>VLOOKUP($A55,'RevPAR Raw Data'!$B$6:$BE$43,'RevPAR Raw Data'!X$1,FALSE)</f>
        <v>17.3545223524712</v>
      </c>
      <c r="BJ55" s="49">
        <f>VLOOKUP($A55,'RevPAR Raw Data'!$B$6:$BE$43,'RevPAR Raw Data'!Y$1,FALSE)</f>
        <v>9.1020413122816404</v>
      </c>
      <c r="BK55" s="48">
        <f>VLOOKUP($A55,'RevPAR Raw Data'!$B$6:$BE$43,'RevPAR Raw Data'!AA$1,FALSE)</f>
        <v>6.5036466861016899</v>
      </c>
      <c r="BL55" s="48">
        <f>VLOOKUP($A55,'RevPAR Raw Data'!$B$6:$BE$43,'RevPAR Raw Data'!AB$1,FALSE)</f>
        <v>10.6999318251747</v>
      </c>
      <c r="BM55" s="49">
        <f>VLOOKUP($A55,'RevPAR Raw Data'!$B$6:$BE$43,'RevPAR Raw Data'!AC$1,FALSE)</f>
        <v>8.5511136095332692</v>
      </c>
      <c r="BN55" s="50">
        <f>VLOOKUP($A55,'RevPAR Raw Data'!$B$6:$BE$43,'RevPAR Raw Data'!AE$1,FALSE)</f>
        <v>8.8989666754282304</v>
      </c>
    </row>
    <row r="56" spans="1:66" ht="15" thickBot="1" x14ac:dyDescent="0.3">
      <c r="A56" s="63" t="s">
        <v>86</v>
      </c>
      <c r="B56" s="67">
        <f>VLOOKUP($A56,'Occupancy Raw Data'!$B$8:$BE$45,'Occupancy Raw Data'!G$3,FALSE)</f>
        <v>49.6216811115696</v>
      </c>
      <c r="C56" s="68">
        <f>VLOOKUP($A56,'Occupancy Raw Data'!$B$8:$BE$45,'Occupancy Raw Data'!H$3,FALSE)</f>
        <v>61.356445178153798</v>
      </c>
      <c r="D56" s="68">
        <f>VLOOKUP($A56,'Occupancy Raw Data'!$B$8:$BE$45,'Occupancy Raw Data'!I$3,FALSE)</f>
        <v>65.304718668317506</v>
      </c>
      <c r="E56" s="68">
        <f>VLOOKUP($A56,'Occupancy Raw Data'!$B$8:$BE$45,'Occupancy Raw Data'!J$3,FALSE)</f>
        <v>69.885816480946403</v>
      </c>
      <c r="F56" s="68">
        <f>VLOOKUP($A56,'Occupancy Raw Data'!$B$8:$BE$45,'Occupancy Raw Data'!K$3,FALSE)</f>
        <v>68.482597331132197</v>
      </c>
      <c r="G56" s="69">
        <f>VLOOKUP($A56,'Occupancy Raw Data'!$B$8:$BE$45,'Occupancy Raw Data'!L$3,FALSE)</f>
        <v>62.930251754023899</v>
      </c>
      <c r="H56" s="68">
        <f>VLOOKUP($A56,'Occupancy Raw Data'!$B$8:$BE$45,'Occupancy Raw Data'!N$3,FALSE)</f>
        <v>73.297565002063493</v>
      </c>
      <c r="I56" s="68">
        <f>VLOOKUP($A56,'Occupancy Raw Data'!$B$8:$BE$45,'Occupancy Raw Data'!O$3,FALSE)</f>
        <v>80.244875498693006</v>
      </c>
      <c r="J56" s="69">
        <f>VLOOKUP($A56,'Occupancy Raw Data'!$B$8:$BE$45,'Occupancy Raw Data'!P$3,FALSE)</f>
        <v>76.771220250378306</v>
      </c>
      <c r="K56" s="70">
        <f>VLOOKUP($A56,'Occupancy Raw Data'!$B$8:$BE$45,'Occupancy Raw Data'!R$3,FALSE)</f>
        <v>66.884814181553693</v>
      </c>
      <c r="M56" s="67">
        <f>VLOOKUP($A56,'Occupancy Raw Data'!$B$8:$BE$45,'Occupancy Raw Data'!T$3,FALSE)</f>
        <v>-15.938341912978199</v>
      </c>
      <c r="N56" s="68">
        <f>VLOOKUP($A56,'Occupancy Raw Data'!$B$8:$BE$45,'Occupancy Raw Data'!U$3,FALSE)</f>
        <v>-2.1569220892373999</v>
      </c>
      <c r="O56" s="68">
        <f>VLOOKUP($A56,'Occupancy Raw Data'!$B$8:$BE$45,'Occupancy Raw Data'!V$3,FALSE)</f>
        <v>-5.8415388459219404</v>
      </c>
      <c r="P56" s="68">
        <f>VLOOKUP($A56,'Occupancy Raw Data'!$B$8:$BE$45,'Occupancy Raw Data'!W$3,FALSE)</f>
        <v>-5.1266327909057896</v>
      </c>
      <c r="Q56" s="68">
        <f>VLOOKUP($A56,'Occupancy Raw Data'!$B$8:$BE$45,'Occupancy Raw Data'!X$3,FALSE)</f>
        <v>-2.2222207623946</v>
      </c>
      <c r="R56" s="69">
        <f>VLOOKUP($A56,'Occupancy Raw Data'!$B$8:$BE$45,'Occupancy Raw Data'!Y$3,FALSE)</f>
        <v>-6.0171724064774601</v>
      </c>
      <c r="S56" s="68">
        <f>VLOOKUP($A56,'Occupancy Raw Data'!$B$8:$BE$45,'Occupancy Raw Data'!AA$3,FALSE)</f>
        <v>-13.6883284452234</v>
      </c>
      <c r="T56" s="68">
        <f>VLOOKUP($A56,'Occupancy Raw Data'!$B$8:$BE$45,'Occupancy Raw Data'!AB$3,FALSE)</f>
        <v>-5.7549547334498197</v>
      </c>
      <c r="U56" s="69">
        <f>VLOOKUP($A56,'Occupancy Raw Data'!$B$8:$BE$45,'Occupancy Raw Data'!AC$3,FALSE)</f>
        <v>-9.7164410821509595</v>
      </c>
      <c r="V56" s="70">
        <f>VLOOKUP($A56,'Occupancy Raw Data'!$B$8:$BE$45,'Occupancy Raw Data'!AE$3,FALSE)</f>
        <v>-7.2632977457890497</v>
      </c>
      <c r="X56" s="71">
        <f>VLOOKUP($A56,'ADR Raw Data'!$B$6:$BE$43,'ADR Raw Data'!G$1,FALSE)</f>
        <v>114.715727751594</v>
      </c>
      <c r="Y56" s="72">
        <f>VLOOKUP($A56,'ADR Raw Data'!$B$6:$BE$43,'ADR Raw Data'!H$1,FALSE)</f>
        <v>120.293748878923</v>
      </c>
      <c r="Z56" s="72">
        <f>VLOOKUP($A56,'ADR Raw Data'!$B$6:$BE$43,'ADR Raw Data'!I$1,FALSE)</f>
        <v>124.41136085949</v>
      </c>
      <c r="AA56" s="72">
        <f>VLOOKUP($A56,'ADR Raw Data'!$B$6:$BE$43,'ADR Raw Data'!J$1,FALSE)</f>
        <v>129.876714566929</v>
      </c>
      <c r="AB56" s="72">
        <f>VLOOKUP($A56,'ADR Raw Data'!$B$6:$BE$43,'ADR Raw Data'!K$1,FALSE)</f>
        <v>134.478089594214</v>
      </c>
      <c r="AC56" s="73">
        <f>VLOOKUP($A56,'ADR Raw Data'!$B$6:$BE$43,'ADR Raw Data'!L$1,FALSE)</f>
        <v>125.484265477439</v>
      </c>
      <c r="AD56" s="72">
        <f>VLOOKUP($A56,'ADR Raw Data'!$B$6:$BE$43,'ADR Raw Data'!N$1,FALSE)</f>
        <v>154.754249249249</v>
      </c>
      <c r="AE56" s="72">
        <f>VLOOKUP($A56,'ADR Raw Data'!$B$6:$BE$43,'ADR Raw Data'!O$1,FALSE)</f>
        <v>160.98409223384101</v>
      </c>
      <c r="AF56" s="73">
        <f>VLOOKUP($A56,'ADR Raw Data'!$B$6:$BE$43,'ADR Raw Data'!P$1,FALSE)</f>
        <v>158.01011110115499</v>
      </c>
      <c r="AG56" s="74">
        <f>VLOOKUP($A56,'ADR Raw Data'!$B$6:$BE$43,'ADR Raw Data'!R$1,FALSE)</f>
        <v>136.15099961801701</v>
      </c>
      <c r="AI56" s="67">
        <f>VLOOKUP($A56,'ADR Raw Data'!$B$6:$BE$43,'ADR Raw Data'!T$1,FALSE)</f>
        <v>-0.449259967691579</v>
      </c>
      <c r="AJ56" s="68">
        <f>VLOOKUP($A56,'ADR Raw Data'!$B$6:$BE$43,'ADR Raw Data'!U$1,FALSE)</f>
        <v>7.8643891060605098</v>
      </c>
      <c r="AK56" s="68">
        <f>VLOOKUP($A56,'ADR Raw Data'!$B$6:$BE$43,'ADR Raw Data'!V$1,FALSE)</f>
        <v>8.0566833112234999</v>
      </c>
      <c r="AL56" s="68">
        <f>VLOOKUP($A56,'ADR Raw Data'!$B$6:$BE$43,'ADR Raw Data'!W$1,FALSE)</f>
        <v>10.681532193042001</v>
      </c>
      <c r="AM56" s="68">
        <f>VLOOKUP($A56,'ADR Raw Data'!$B$6:$BE$43,'ADR Raw Data'!X$1,FALSE)</f>
        <v>13.347828458209699</v>
      </c>
      <c r="AN56" s="69">
        <f>VLOOKUP($A56,'ADR Raw Data'!$B$6:$BE$43,'ADR Raw Data'!Y$1,FALSE)</f>
        <v>8.4610002180469497</v>
      </c>
      <c r="AO56" s="68">
        <f>VLOOKUP($A56,'ADR Raw Data'!$B$6:$BE$43,'ADR Raw Data'!AA$1,FALSE)</f>
        <v>-9.6866187232709002</v>
      </c>
      <c r="AP56" s="68">
        <f>VLOOKUP($A56,'ADR Raw Data'!$B$6:$BE$43,'ADR Raw Data'!AB$1,FALSE)</f>
        <v>-9.1541287605266195</v>
      </c>
      <c r="AQ56" s="69">
        <f>VLOOKUP($A56,'ADR Raw Data'!$B$6:$BE$43,'ADR Raw Data'!AC$1,FALSE)</f>
        <v>-9.3370283339621007</v>
      </c>
      <c r="AR56" s="70">
        <f>VLOOKUP($A56,'ADR Raw Data'!$B$6:$BE$43,'ADR Raw Data'!AE$1,FALSE)</f>
        <v>0.53165991097035503</v>
      </c>
      <c r="AS56" s="40"/>
      <c r="AT56" s="71">
        <f>VLOOKUP($A56,'RevPAR Raw Data'!$B$6:$BE$43,'RevPAR Raw Data'!G$1,FALSE)</f>
        <v>56.923872609712397</v>
      </c>
      <c r="AU56" s="72">
        <f>VLOOKUP($A56,'RevPAR Raw Data'!$B$6:$BE$43,'RevPAR Raw Data'!H$1,FALSE)</f>
        <v>73.807968083642805</v>
      </c>
      <c r="AV56" s="72">
        <f>VLOOKUP($A56,'RevPAR Raw Data'!$B$6:$BE$43,'RevPAR Raw Data'!I$1,FALSE)</f>
        <v>81.246489200715303</v>
      </c>
      <c r="AW56" s="72">
        <f>VLOOKUP($A56,'RevPAR Raw Data'!$B$6:$BE$43,'RevPAR Raw Data'!J$1,FALSE)</f>
        <v>90.765402393726703</v>
      </c>
      <c r="AX56" s="72">
        <f>VLOOKUP($A56,'RevPAR Raw Data'!$B$6:$BE$43,'RevPAR Raw Data'!K$1,FALSE)</f>
        <v>92.094088595405097</v>
      </c>
      <c r="AY56" s="73">
        <f>VLOOKUP($A56,'RevPAR Raw Data'!$B$6:$BE$43,'RevPAR Raw Data'!L$1,FALSE)</f>
        <v>78.967564176640494</v>
      </c>
      <c r="AZ56" s="72">
        <f>VLOOKUP($A56,'RevPAR Raw Data'!$B$6:$BE$43,'RevPAR Raw Data'!N$1,FALSE)</f>
        <v>113.431096436923</v>
      </c>
      <c r="BA56" s="72">
        <f>VLOOKUP($A56,'RevPAR Raw Data'!$B$6:$BE$43,'RevPAR Raw Data'!O$1,FALSE)</f>
        <v>129.18148438574701</v>
      </c>
      <c r="BB56" s="73">
        <f>VLOOKUP($A56,'RevPAR Raw Data'!$B$6:$BE$43,'RevPAR Raw Data'!P$1,FALSE)</f>
        <v>121.306290411335</v>
      </c>
      <c r="BC56" s="74">
        <f>VLOOKUP($A56,'RevPAR Raw Data'!$B$6:$BE$43,'RevPAR Raw Data'!R$1,FALSE)</f>
        <v>91.064343100839096</v>
      </c>
      <c r="BE56" s="67">
        <f>VLOOKUP($A56,'RevPAR Raw Data'!$B$6:$BE$43,'RevPAR Raw Data'!T$1,FALSE)</f>
        <v>-16.315997290940999</v>
      </c>
      <c r="BF56" s="68">
        <f>VLOOKUP($A56,'RevPAR Raw Data'!$B$6:$BE$43,'RevPAR Raw Data'!U$1,FALSE)</f>
        <v>5.5378382710109104</v>
      </c>
      <c r="BG56" s="68">
        <f>VLOOKUP($A56,'RevPAR Raw Data'!$B$6:$BE$43,'RevPAR Raw Data'!V$1,FALSE)</f>
        <v>1.7445101799835201</v>
      </c>
      <c r="BH56" s="68">
        <f>VLOOKUP($A56,'RevPAR Raw Data'!$B$6:$BE$43,'RevPAR Raw Data'!W$1,FALSE)</f>
        <v>5.0072964701565601</v>
      </c>
      <c r="BI56" s="68">
        <f>VLOOKUP($A56,'RevPAR Raw Data'!$B$6:$BE$43,'RevPAR Raw Data'!X$1,FALSE)</f>
        <v>10.8289894804879</v>
      </c>
      <c r="BJ56" s="69">
        <f>VLOOKUP($A56,'RevPAR Raw Data'!$B$6:$BE$43,'RevPAR Raw Data'!Y$1,FALSE)</f>
        <v>1.93471484113716</v>
      </c>
      <c r="BK56" s="68">
        <f>VLOOKUP($A56,'RevPAR Raw Data'!$B$6:$BE$43,'RevPAR Raw Data'!AA$1,FALSE)</f>
        <v>-22.049010982416501</v>
      </c>
      <c r="BL56" s="68">
        <f>VLOOKUP($A56,'RevPAR Raw Data'!$B$6:$BE$43,'RevPAR Raw Data'!AB$1,FALSE)</f>
        <v>-14.3822675275664</v>
      </c>
      <c r="BM56" s="69">
        <f>VLOOKUP($A56,'RevPAR Raw Data'!$B$6:$BE$43,'RevPAR Raw Data'!AC$1,FALSE)</f>
        <v>-18.1462425592198</v>
      </c>
      <c r="BN56" s="70">
        <f>VLOOKUP($A56,'RevPAR Raw Data'!$B$6:$BE$43,'RevPAR Raw Data'!AE$1,FALSE)</f>
        <v>-6.7702538771474599</v>
      </c>
    </row>
    <row r="57" spans="1:66" ht="14.25" customHeight="1" x14ac:dyDescent="0.25">
      <c r="A57" s="170" t="s">
        <v>123</v>
      </c>
      <c r="B57" s="170"/>
      <c r="C57" s="170"/>
      <c r="D57" s="170"/>
      <c r="E57" s="170"/>
      <c r="F57" s="170"/>
      <c r="G57" s="170"/>
      <c r="H57" s="170"/>
      <c r="I57" s="170"/>
      <c r="J57" s="170"/>
      <c r="K57" s="170"/>
      <c r="AS57" s="40"/>
    </row>
    <row r="58" spans="1:66" x14ac:dyDescent="0.25">
      <c r="A58" s="170"/>
      <c r="B58" s="170"/>
      <c r="C58" s="170"/>
      <c r="D58" s="170"/>
      <c r="E58" s="170"/>
      <c r="F58" s="170"/>
      <c r="G58" s="170"/>
      <c r="H58" s="170"/>
      <c r="I58" s="170"/>
      <c r="J58" s="170"/>
      <c r="K58" s="170"/>
      <c r="AS58" s="40"/>
    </row>
    <row r="59" spans="1:66" x14ac:dyDescent="0.25">
      <c r="A59" s="170"/>
      <c r="B59" s="170"/>
      <c r="C59" s="170"/>
      <c r="D59" s="170"/>
      <c r="E59" s="170"/>
      <c r="F59" s="170"/>
      <c r="G59" s="170"/>
      <c r="H59" s="170"/>
      <c r="I59" s="170"/>
      <c r="J59" s="170"/>
      <c r="K59" s="17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T24" sqref="T24"/>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September 15, 2024 - October 12,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2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2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Data'!AG$3,FALSE)</f>
        <v>54.146986546023001</v>
      </c>
      <c r="C4" s="48">
        <f>VLOOKUP($A4,'Occupancy Raw Data'!$B$8:$BE$45,'Occupancy Raw Data'!AH$3,FALSE)</f>
        <v>64.640054500313994</v>
      </c>
      <c r="D4" s="48">
        <f>VLOOKUP($A4,'Occupancy Raw Data'!$B$8:$BE$45,'Occupancy Raw Data'!AI$3,FALSE)</f>
        <v>69.5927471613725</v>
      </c>
      <c r="E4" s="48">
        <f>VLOOKUP($A4,'Occupancy Raw Data'!$B$8:$BE$45,'Occupancy Raw Data'!AJ$3,FALSE)</f>
        <v>69.781806821610104</v>
      </c>
      <c r="F4" s="48">
        <f>VLOOKUP($A4,'Occupancy Raw Data'!$B$8:$BE$45,'Occupancy Raw Data'!AK$3,FALSE)</f>
        <v>67.481862735741998</v>
      </c>
      <c r="G4" s="49">
        <f>VLOOKUP($A4,'Occupancy Raw Data'!$B$8:$BE$45,'Occupancy Raw Data'!AL$3,FALSE)</f>
        <v>65.127473468190104</v>
      </c>
      <c r="H4" s="48">
        <f>VLOOKUP($A4,'Occupancy Raw Data'!$B$8:$BE$45,'Occupancy Raw Data'!AN$3,FALSE)</f>
        <v>74.2976149902929</v>
      </c>
      <c r="I4" s="48">
        <f>VLOOKUP($A4,'Occupancy Raw Data'!$B$8:$BE$45,'Occupancy Raw Data'!AO$3,FALSE)</f>
        <v>77.796940234533395</v>
      </c>
      <c r="J4" s="49">
        <f>VLOOKUP($A4,'Occupancy Raw Data'!$B$8:$BE$45,'Occupancy Raw Data'!AP$3,FALSE)</f>
        <v>76.047277728367007</v>
      </c>
      <c r="K4" s="50">
        <f>VLOOKUP($A4,'Occupancy Raw Data'!$B$8:$BE$45,'Occupancy Raw Data'!AR$3,FALSE)</f>
        <v>68.246938796844503</v>
      </c>
      <c r="M4" s="47">
        <f>VLOOKUP($A4,'Occupancy Raw Data'!$B$8:$BE$45,'Occupancy Raw Data'!AT$3,FALSE)</f>
        <v>-0.87366969181951504</v>
      </c>
      <c r="N4" s="48">
        <f>VLOOKUP($A4,'Occupancy Raw Data'!$B$8:$BE$45,'Occupancy Raw Data'!AU$3,FALSE)</f>
        <v>2.22159601674909</v>
      </c>
      <c r="O4" s="48">
        <f>VLOOKUP($A4,'Occupancy Raw Data'!$B$8:$BE$45,'Occupancy Raw Data'!AV$3,FALSE)</f>
        <v>1.5325901597234799</v>
      </c>
      <c r="P4" s="48">
        <f>VLOOKUP($A4,'Occupancy Raw Data'!$B$8:$BE$45,'Occupancy Raw Data'!AW$3,FALSE)</f>
        <v>0.64807962935360497</v>
      </c>
      <c r="Q4" s="48">
        <f>VLOOKUP($A4,'Occupancy Raw Data'!$B$8:$BE$45,'Occupancy Raw Data'!AX$3,FALSE)</f>
        <v>0.20709497624941101</v>
      </c>
      <c r="R4" s="49">
        <f>VLOOKUP($A4,'Occupancy Raw Data'!$B$8:$BE$45,'Occupancy Raw Data'!AY$3,FALSE)</f>
        <v>0.79265673034689899</v>
      </c>
      <c r="S4" s="48">
        <f>VLOOKUP($A4,'Occupancy Raw Data'!$B$8:$BE$45,'Occupancy Raw Data'!BA$3,FALSE)</f>
        <v>-0.249322512103265</v>
      </c>
      <c r="T4" s="48">
        <f>VLOOKUP($A4,'Occupancy Raw Data'!$B$8:$BE$45,'Occupancy Raw Data'!BB$3,FALSE)</f>
        <v>-0.15069632072009101</v>
      </c>
      <c r="U4" s="49">
        <f>VLOOKUP($A4,'Occupancy Raw Data'!$B$8:$BE$45,'Occupancy Raw Data'!BC$3,FALSE)</f>
        <v>-0.19889974230384699</v>
      </c>
      <c r="V4" s="50">
        <f>VLOOKUP($A4,'Occupancy Raw Data'!$B$8:$BE$45,'Occupancy Raw Data'!BE$3,FALSE)</f>
        <v>0.47415277900106101</v>
      </c>
      <c r="X4" s="51">
        <f>VLOOKUP($A4,'ADR Raw Data'!$B$6:$BE$43,'ADR Raw Data'!AG$1,FALSE)</f>
        <v>148.88818458527501</v>
      </c>
      <c r="Y4" s="52">
        <f>VLOOKUP($A4,'ADR Raw Data'!$B$6:$BE$43,'ADR Raw Data'!AH$1,FALSE)</f>
        <v>160.083843404036</v>
      </c>
      <c r="Z4" s="52">
        <f>VLOOKUP($A4,'ADR Raw Data'!$B$6:$BE$43,'ADR Raw Data'!AI$1,FALSE)</f>
        <v>167.02602361047201</v>
      </c>
      <c r="AA4" s="52">
        <f>VLOOKUP($A4,'ADR Raw Data'!$B$6:$BE$43,'ADR Raw Data'!AJ$1,FALSE)</f>
        <v>164.33086177843001</v>
      </c>
      <c r="AB4" s="52">
        <f>VLOOKUP($A4,'ADR Raw Data'!$B$6:$BE$43,'ADR Raw Data'!AK$1,FALSE)</f>
        <v>157.71038704151201</v>
      </c>
      <c r="AC4" s="53">
        <f>VLOOKUP($A4,'ADR Raw Data'!$B$6:$BE$43,'ADR Raw Data'!AL$1,FALSE)</f>
        <v>160.12311321374301</v>
      </c>
      <c r="AD4" s="52">
        <f>VLOOKUP($A4,'ADR Raw Data'!$B$6:$BE$43,'ADR Raw Data'!AN$1,FALSE)</f>
        <v>174.94675597433999</v>
      </c>
      <c r="AE4" s="52">
        <f>VLOOKUP($A4,'ADR Raw Data'!$B$6:$BE$43,'ADR Raw Data'!AO$1,FALSE)</f>
        <v>180.37736053956101</v>
      </c>
      <c r="AF4" s="53">
        <f>VLOOKUP($A4,'ADR Raw Data'!$B$6:$BE$43,'ADR Raw Data'!AP$1,FALSE)</f>
        <v>177.72453092840101</v>
      </c>
      <c r="AG4" s="54">
        <f>VLOOKUP($A4,'ADR Raw Data'!$B$6:$BE$43,'ADR Raw Data'!AR$1,FALSE)</f>
        <v>165.72602074832301</v>
      </c>
      <c r="AI4" s="47">
        <f>VLOOKUP($A4,'ADR Raw Data'!$B$6:$BE$43,'ADR Raw Data'!AT$1,FALSE)</f>
        <v>0.16136850676792</v>
      </c>
      <c r="AJ4" s="48">
        <f>VLOOKUP($A4,'ADR Raw Data'!$B$6:$BE$43,'ADR Raw Data'!AU$1,FALSE)</f>
        <v>4.5425222108174301</v>
      </c>
      <c r="AK4" s="48">
        <f>VLOOKUP($A4,'ADR Raw Data'!$B$6:$BE$43,'ADR Raw Data'!AV$1,FALSE)</f>
        <v>4.3609041932256396</v>
      </c>
      <c r="AL4" s="48">
        <f>VLOOKUP($A4,'ADR Raw Data'!$B$6:$BE$43,'ADR Raw Data'!AW$1,FALSE)</f>
        <v>2.9483044905731002</v>
      </c>
      <c r="AM4" s="48">
        <f>VLOOKUP($A4,'ADR Raw Data'!$B$6:$BE$43,'ADR Raw Data'!AX$1,FALSE)</f>
        <v>0.95577687435332703</v>
      </c>
      <c r="AN4" s="49">
        <f>VLOOKUP($A4,'ADR Raw Data'!$B$6:$BE$43,'ADR Raw Data'!AY$1,FALSE)</f>
        <v>2.7243478213941201</v>
      </c>
      <c r="AO4" s="48">
        <f>VLOOKUP($A4,'ADR Raw Data'!$B$6:$BE$43,'ADR Raw Data'!BA$1,FALSE)</f>
        <v>-0.27587635684385797</v>
      </c>
      <c r="AP4" s="48">
        <f>VLOOKUP($A4,'ADR Raw Data'!$B$6:$BE$43,'ADR Raw Data'!BB$1,FALSE)</f>
        <v>-0.33367608210528499</v>
      </c>
      <c r="AQ4" s="49">
        <f>VLOOKUP($A4,'ADR Raw Data'!$B$6:$BE$43,'ADR Raw Data'!BC$1,FALSE)</f>
        <v>-0.305124695539158</v>
      </c>
      <c r="AR4" s="50">
        <f>VLOOKUP($A4,'ADR Raw Data'!$B$6:$BE$43,'ADR Raw Data'!BE$1,FALSE)</f>
        <v>1.6390491192704</v>
      </c>
      <c r="AT4" s="51">
        <f>VLOOKUP($A4,'RevPAR Raw Data'!$B$6:$BE$43,'RevPAR Raw Data'!AG$1,FALSE)</f>
        <v>80.618465276006802</v>
      </c>
      <c r="AU4" s="52">
        <f>VLOOKUP($A4,'RevPAR Raw Data'!$B$6:$BE$43,'RevPAR Raw Data'!AH$1,FALSE)</f>
        <v>103.478283622566</v>
      </c>
      <c r="AV4" s="52">
        <f>VLOOKUP($A4,'RevPAR Raw Data'!$B$6:$BE$43,'RevPAR Raw Data'!AI$1,FALSE)</f>
        <v>116.23799830493</v>
      </c>
      <c r="AW4" s="52">
        <f>VLOOKUP($A4,'RevPAR Raw Data'!$B$6:$BE$43,'RevPAR Raw Data'!AJ$1,FALSE)</f>
        <v>114.67304451451101</v>
      </c>
      <c r="AX4" s="52">
        <f>VLOOKUP($A4,'RevPAR Raw Data'!$B$6:$BE$43,'RevPAR Raw Data'!AK$1,FALSE)</f>
        <v>106.42590690336</v>
      </c>
      <c r="AY4" s="53">
        <f>VLOOKUP($A4,'RevPAR Raw Data'!$B$6:$BE$43,'RevPAR Raw Data'!AL$1,FALSE)</f>
        <v>104.284138074721</v>
      </c>
      <c r="AZ4" s="52">
        <f>VLOOKUP($A4,'RevPAR Raw Data'!$B$6:$BE$43,'RevPAR Raw Data'!AN$1,FALSE)</f>
        <v>129.98126719182201</v>
      </c>
      <c r="BA4" s="52">
        <f>VLOOKUP($A4,'RevPAR Raw Data'!$B$6:$BE$43,'RevPAR Raw Data'!AO$1,FALSE)</f>
        <v>140.32806737559099</v>
      </c>
      <c r="BB4" s="53">
        <f>VLOOKUP($A4,'RevPAR Raw Data'!$B$6:$BE$43,'RevPAR Raw Data'!AP$1,FALSE)</f>
        <v>135.15466762655899</v>
      </c>
      <c r="BC4" s="54">
        <f>VLOOKUP($A4,'RevPAR Raw Data'!$B$6:$BE$43,'RevPAR Raw Data'!AR$1,FALSE)</f>
        <v>113.102935950554</v>
      </c>
      <c r="BE4" s="47">
        <f>VLOOKUP($A4,'RevPAR Raw Data'!$B$6:$BE$43,'RevPAR Raw Data'!AT$1,FALSE)</f>
        <v>-0.71371101278736804</v>
      </c>
      <c r="BF4" s="48">
        <f>VLOOKUP($A4,'RevPAR Raw Data'!$B$6:$BE$43,'RevPAR Raw Data'!AU$1,FALSE)</f>
        <v>6.8650347200619803</v>
      </c>
      <c r="BG4" s="48">
        <f>VLOOKUP($A4,'RevPAR Raw Data'!$B$6:$BE$43,'RevPAR Raw Data'!AV$1,FALSE)</f>
        <v>5.9603291414894697</v>
      </c>
      <c r="BH4" s="48">
        <f>VLOOKUP($A4,'RevPAR Raw Data'!$B$6:$BE$43,'RevPAR Raw Data'!AW$1,FALSE)</f>
        <v>3.6154914807414298</v>
      </c>
      <c r="BI4" s="48">
        <f>VLOOKUP($A4,'RevPAR Raw Data'!$B$6:$BE$43,'RevPAR Raw Data'!AX$1,FALSE)</f>
        <v>1.16485121649367</v>
      </c>
      <c r="BJ4" s="49">
        <f>VLOOKUP($A4,'RevPAR Raw Data'!$B$6:$BE$43,'RevPAR Raw Data'!AY$1,FALSE)</f>
        <v>3.5385992781053601</v>
      </c>
      <c r="BK4" s="48">
        <f>VLOOKUP($A4,'RevPAR Raw Data'!$B$6:$BE$43,'RevPAR Raw Data'!BA$1,FALSE)</f>
        <v>-0.52451104708394103</v>
      </c>
      <c r="BL4" s="48">
        <f>VLOOKUP($A4,'RevPAR Raw Data'!$B$6:$BE$43,'RevPAR Raw Data'!BB$1,FALSE)</f>
        <v>-0.48386956524652103</v>
      </c>
      <c r="BM4" s="49">
        <f>VLOOKUP($A4,'RevPAR Raw Data'!$B$6:$BE$43,'RevPAR Raw Data'!BC$1,FALSE)</f>
        <v>-0.50341754560987295</v>
      </c>
      <c r="BN4" s="50">
        <f>VLOOKUP($A4,'RevPAR Raw Data'!$B$6:$BE$43,'RevPAR Raw Data'!BE$1,FALSE)</f>
        <v>2.1209734952196801</v>
      </c>
    </row>
    <row r="5" spans="1:66" x14ac:dyDescent="0.25">
      <c r="A5" s="46" t="s">
        <v>69</v>
      </c>
      <c r="B5" s="47">
        <f>VLOOKUP($A5,'Occupancy Raw Data'!$B$8:$BE$45,'Occupancy Raw Data'!AG$3,FALSE)</f>
        <v>51.992481730324101</v>
      </c>
      <c r="C5" s="48">
        <f>VLOOKUP($A5,'Occupancy Raw Data'!$B$8:$BE$45,'Occupancy Raw Data'!AH$3,FALSE)</f>
        <v>63.577225128850102</v>
      </c>
      <c r="D5" s="48">
        <f>VLOOKUP($A5,'Occupancy Raw Data'!$B$8:$BE$45,'Occupancy Raw Data'!AI$3,FALSE)</f>
        <v>68.726300187494402</v>
      </c>
      <c r="E5" s="48">
        <f>VLOOKUP($A5,'Occupancy Raw Data'!$B$8:$BE$45,'Occupancy Raw Data'!AJ$3,FALSE)</f>
        <v>69.290030376282402</v>
      </c>
      <c r="F5" s="48">
        <f>VLOOKUP($A5,'Occupancy Raw Data'!$B$8:$BE$45,'Occupancy Raw Data'!AK$3,FALSE)</f>
        <v>66.140881859722796</v>
      </c>
      <c r="G5" s="49">
        <f>VLOOKUP($A5,'Occupancy Raw Data'!$B$8:$BE$45,'Occupancy Raw Data'!AL$3,FALSE)</f>
        <v>63.945331835484303</v>
      </c>
      <c r="H5" s="48">
        <f>VLOOKUP($A5,'Occupancy Raw Data'!$B$8:$BE$45,'Occupancy Raw Data'!AN$3,FALSE)</f>
        <v>74.971479512003498</v>
      </c>
      <c r="I5" s="48">
        <f>VLOOKUP($A5,'Occupancy Raw Data'!$B$8:$BE$45,'Occupancy Raw Data'!AO$3,FALSE)</f>
        <v>78.616179688425305</v>
      </c>
      <c r="J5" s="49">
        <f>VLOOKUP($A5,'Occupancy Raw Data'!$B$8:$BE$45,'Occupancy Raw Data'!AP$3,FALSE)</f>
        <v>76.793829600214394</v>
      </c>
      <c r="K5" s="50">
        <f>VLOOKUP($A5,'Occupancy Raw Data'!$B$8:$BE$45,'Occupancy Raw Data'!AR$3,FALSE)</f>
        <v>67.616383506061695</v>
      </c>
      <c r="M5" s="47">
        <f>VLOOKUP($A5,'Occupancy Raw Data'!$B$8:$BE$45,'Occupancy Raw Data'!AT$3,FALSE)</f>
        <v>-0.84378669697932096</v>
      </c>
      <c r="N5" s="48">
        <f>VLOOKUP($A5,'Occupancy Raw Data'!$B$8:$BE$45,'Occupancy Raw Data'!AU$3,FALSE)</f>
        <v>2.2145134184626198</v>
      </c>
      <c r="O5" s="48">
        <f>VLOOKUP($A5,'Occupancy Raw Data'!$B$8:$BE$45,'Occupancy Raw Data'!AV$3,FALSE)</f>
        <v>1.2431283720732E-2</v>
      </c>
      <c r="P5" s="48">
        <f>VLOOKUP($A5,'Occupancy Raw Data'!$B$8:$BE$45,'Occupancy Raw Data'!AW$3,FALSE)</f>
        <v>-0.415629540498474</v>
      </c>
      <c r="Q5" s="48">
        <f>VLOOKUP($A5,'Occupancy Raw Data'!$B$8:$BE$45,'Occupancy Raw Data'!AX$3,FALSE)</f>
        <v>-0.81817195668476095</v>
      </c>
      <c r="R5" s="49">
        <f>VLOOKUP($A5,'Occupancy Raw Data'!$B$8:$BE$45,'Occupancy Raw Data'!AY$3,FALSE)</f>
        <v>3.3935645175703397E-2</v>
      </c>
      <c r="S5" s="48">
        <f>VLOOKUP($A5,'Occupancy Raw Data'!$B$8:$BE$45,'Occupancy Raw Data'!BA$3,FALSE)</f>
        <v>0.89515772018486695</v>
      </c>
      <c r="T5" s="48">
        <f>VLOOKUP($A5,'Occupancy Raw Data'!$B$8:$BE$45,'Occupancy Raw Data'!BB$3,FALSE)</f>
        <v>2.5620084842625399</v>
      </c>
      <c r="U5" s="49">
        <f>VLOOKUP($A5,'Occupancy Raw Data'!$B$8:$BE$45,'Occupancy Raw Data'!BC$3,FALSE)</f>
        <v>1.74153520561002</v>
      </c>
      <c r="V5" s="50">
        <f>VLOOKUP($A5,'Occupancy Raw Data'!$B$8:$BE$45,'Occupancy Raw Data'!BE$3,FALSE)</f>
        <v>0.58180270765990705</v>
      </c>
      <c r="X5" s="51">
        <f>VLOOKUP($A5,'ADR Raw Data'!$B$6:$BE$43,'ADR Raw Data'!AG$1,FALSE)</f>
        <v>123.841413662946</v>
      </c>
      <c r="Y5" s="52">
        <f>VLOOKUP($A5,'ADR Raw Data'!$B$6:$BE$43,'ADR Raw Data'!AH$1,FALSE)</f>
        <v>138.695932423057</v>
      </c>
      <c r="Z5" s="52">
        <f>VLOOKUP($A5,'ADR Raw Data'!$B$6:$BE$43,'ADR Raw Data'!AI$1,FALSE)</f>
        <v>145.56719358151801</v>
      </c>
      <c r="AA5" s="52">
        <f>VLOOKUP($A5,'ADR Raw Data'!$B$6:$BE$43,'ADR Raw Data'!AJ$1,FALSE)</f>
        <v>142.84065274529999</v>
      </c>
      <c r="AB5" s="52">
        <f>VLOOKUP($A5,'ADR Raw Data'!$B$6:$BE$43,'ADR Raw Data'!AK$1,FALSE)</f>
        <v>133.56037433722301</v>
      </c>
      <c r="AC5" s="53">
        <f>VLOOKUP($A5,'ADR Raw Data'!$B$6:$BE$43,'ADR Raw Data'!AL$1,FALSE)</f>
        <v>137.593122666863</v>
      </c>
      <c r="AD5" s="52">
        <f>VLOOKUP($A5,'ADR Raw Data'!$B$6:$BE$43,'ADR Raw Data'!AN$1,FALSE)</f>
        <v>151.200655006548</v>
      </c>
      <c r="AE5" s="52">
        <f>VLOOKUP($A5,'ADR Raw Data'!$B$6:$BE$43,'ADR Raw Data'!AO$1,FALSE)</f>
        <v>154.130085445725</v>
      </c>
      <c r="AF5" s="53">
        <f>VLOOKUP($A5,'ADR Raw Data'!$B$6:$BE$43,'ADR Raw Data'!AP$1,FALSE)</f>
        <v>152.70012853840601</v>
      </c>
      <c r="AG5" s="54">
        <f>VLOOKUP($A5,'ADR Raw Data'!$B$6:$BE$43,'ADR Raw Data'!AR$1,FALSE)</f>
        <v>142.49532157824601</v>
      </c>
      <c r="AI5" s="47">
        <f>VLOOKUP($A5,'ADR Raw Data'!$B$6:$BE$43,'ADR Raw Data'!AT$1,FALSE)</f>
        <v>3.0609107029114999</v>
      </c>
      <c r="AJ5" s="48">
        <f>VLOOKUP($A5,'ADR Raw Data'!$B$6:$BE$43,'ADR Raw Data'!AU$1,FALSE)</f>
        <v>5.8383236233101101</v>
      </c>
      <c r="AK5" s="48">
        <f>VLOOKUP($A5,'ADR Raw Data'!$B$6:$BE$43,'ADR Raw Data'!AV$1,FALSE)</f>
        <v>4.2420143179123304</v>
      </c>
      <c r="AL5" s="48">
        <f>VLOOKUP($A5,'ADR Raw Data'!$B$6:$BE$43,'ADR Raw Data'!AW$1,FALSE)</f>
        <v>2.8481508760365299</v>
      </c>
      <c r="AM5" s="48">
        <f>VLOOKUP($A5,'ADR Raw Data'!$B$6:$BE$43,'ADR Raw Data'!AX$1,FALSE)</f>
        <v>1.1012910988158899</v>
      </c>
      <c r="AN5" s="49">
        <f>VLOOKUP($A5,'ADR Raw Data'!$B$6:$BE$43,'ADR Raw Data'!AY$1,FALSE)</f>
        <v>3.42509616419995</v>
      </c>
      <c r="AO5" s="48">
        <f>VLOOKUP($A5,'ADR Raw Data'!$B$6:$BE$43,'ADR Raw Data'!BA$1,FALSE)</f>
        <v>2.0720408396866601</v>
      </c>
      <c r="AP5" s="48">
        <f>VLOOKUP($A5,'ADR Raw Data'!$B$6:$BE$43,'ADR Raw Data'!BB$1,FALSE)</f>
        <v>1.9599747903579401</v>
      </c>
      <c r="AQ5" s="49">
        <f>VLOOKUP($A5,'ADR Raw Data'!$B$6:$BE$43,'ADR Raw Data'!BC$1,FALSE)</f>
        <v>2.0225833214891402</v>
      </c>
      <c r="AR5" s="50">
        <f>VLOOKUP($A5,'ADR Raw Data'!$B$6:$BE$43,'ADR Raw Data'!BE$1,FALSE)</f>
        <v>2.9788698342303399</v>
      </c>
      <c r="AT5" s="51">
        <f>VLOOKUP($A5,'RevPAR Raw Data'!$B$6:$BE$43,'RevPAR Raw Data'!AG$1,FALSE)</f>
        <v>64.388224373282696</v>
      </c>
      <c r="AU5" s="52">
        <f>VLOOKUP($A5,'RevPAR Raw Data'!$B$6:$BE$43,'RevPAR Raw Data'!AH$1,FALSE)</f>
        <v>88.179025201165103</v>
      </c>
      <c r="AV5" s="52">
        <f>VLOOKUP($A5,'RevPAR Raw Data'!$B$6:$BE$43,'RevPAR Raw Data'!AI$1,FALSE)</f>
        <v>100.042946435345</v>
      </c>
      <c r="AW5" s="52">
        <f>VLOOKUP($A5,'RevPAR Raw Data'!$B$6:$BE$43,'RevPAR Raw Data'!AJ$1,FALSE)</f>
        <v>98.974331676898501</v>
      </c>
      <c r="AX5" s="52">
        <f>VLOOKUP($A5,'RevPAR Raw Data'!$B$6:$BE$43,'RevPAR Raw Data'!AK$1,FALSE)</f>
        <v>88.338009401786607</v>
      </c>
      <c r="AY5" s="53">
        <f>VLOOKUP($A5,'RevPAR Raw Data'!$B$6:$BE$43,'RevPAR Raw Data'!AL$1,FALSE)</f>
        <v>87.984378872130904</v>
      </c>
      <c r="AZ5" s="52">
        <f>VLOOKUP($A5,'RevPAR Raw Data'!$B$6:$BE$43,'RevPAR Raw Data'!AN$1,FALSE)</f>
        <v>113.357368090249</v>
      </c>
      <c r="BA5" s="52">
        <f>VLOOKUP($A5,'RevPAR Raw Data'!$B$6:$BE$43,'RevPAR Raw Data'!AO$1,FALSE)</f>
        <v>121.171184927935</v>
      </c>
      <c r="BB5" s="53">
        <f>VLOOKUP($A5,'RevPAR Raw Data'!$B$6:$BE$43,'RevPAR Raw Data'!AP$1,FALSE)</f>
        <v>117.264276509092</v>
      </c>
      <c r="BC5" s="54">
        <f>VLOOKUP($A5,'RevPAR Raw Data'!$B$6:$BE$43,'RevPAR Raw Data'!AR$1,FALSE)</f>
        <v>96.350183116543306</v>
      </c>
      <c r="BE5" s="47">
        <f>VLOOKUP($A5,'RevPAR Raw Data'!$B$6:$BE$43,'RevPAR Raw Data'!AT$1,FALSE)</f>
        <v>2.1912964486145898</v>
      </c>
      <c r="BF5" s="48">
        <f>VLOOKUP($A5,'RevPAR Raw Data'!$B$6:$BE$43,'RevPAR Raw Data'!AU$1,FALSE)</f>
        <v>8.1821275018242101</v>
      </c>
      <c r="BG5" s="48">
        <f>VLOOKUP($A5,'RevPAR Raw Data'!$B$6:$BE$43,'RevPAR Raw Data'!AV$1,FALSE)</f>
        <v>4.2549729384684003</v>
      </c>
      <c r="BH5" s="48">
        <f>VLOOKUP($A5,'RevPAR Raw Data'!$B$6:$BE$43,'RevPAR Raw Data'!AW$1,FALSE)</f>
        <v>2.42068357913928</v>
      </c>
      <c r="BI5" s="48">
        <f>VLOOKUP($A5,'RevPAR Raw Data'!$B$6:$BE$43,'RevPAR Raw Data'!AX$1,FALSE)</f>
        <v>0.27410868719915599</v>
      </c>
      <c r="BJ5" s="49">
        <f>VLOOKUP($A5,'RevPAR Raw Data'!$B$6:$BE$43,'RevPAR Raw Data'!AY$1,FALSE)</f>
        <v>3.4601941378568601</v>
      </c>
      <c r="BK5" s="48">
        <f>VLOOKUP($A5,'RevPAR Raw Data'!$B$6:$BE$43,'RevPAR Raw Data'!BA$1,FALSE)</f>
        <v>2.9857465934133698</v>
      </c>
      <c r="BL5" s="48">
        <f>VLOOKUP($A5,'RevPAR Raw Data'!$B$6:$BE$43,'RevPAR Raw Data'!BB$1,FALSE)</f>
        <v>4.5721979950388603</v>
      </c>
      <c r="BM5" s="49">
        <f>VLOOKUP($A5,'RevPAR Raw Data'!$B$6:$BE$43,'RevPAR Raw Data'!BC$1,FALSE)</f>
        <v>3.79934252770569</v>
      </c>
      <c r="BN5" s="50">
        <f>VLOOKUP($A5,'RevPAR Raw Data'!$B$6:$BE$43,'RevPAR Raw Data'!BE$1,FALSE)</f>
        <v>3.57800368724347</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52.009744214372702</v>
      </c>
      <c r="C8" s="48">
        <f>VLOOKUP($A8,'Occupancy Raw Data'!$B$8:$BE$51,'Occupancy Raw Data'!AH$3,FALSE)</f>
        <v>70.9119975639464</v>
      </c>
      <c r="D8" s="48">
        <f>VLOOKUP($A8,'Occupancy Raw Data'!$B$8:$BE$51,'Occupancy Raw Data'!AI$3,FALSE)</f>
        <v>76.880328867234994</v>
      </c>
      <c r="E8" s="48">
        <f>VLOOKUP($A8,'Occupancy Raw Data'!$B$8:$BE$51,'Occupancy Raw Data'!AJ$3,FALSE)</f>
        <v>75.837393422655197</v>
      </c>
      <c r="F8" s="48">
        <f>VLOOKUP($A8,'Occupancy Raw Data'!$B$8:$BE$51,'Occupancy Raw Data'!AK$3,FALSE)</f>
        <v>71.383982947624801</v>
      </c>
      <c r="G8" s="49">
        <f>VLOOKUP($A8,'Occupancy Raw Data'!$B$8:$BE$51,'Occupancy Raw Data'!AL$3,FALSE)</f>
        <v>69.404689403166799</v>
      </c>
      <c r="H8" s="48">
        <f>VLOOKUP($A8,'Occupancy Raw Data'!$B$8:$BE$51,'Occupancy Raw Data'!AN$3,FALSE)</f>
        <v>77.755785627283799</v>
      </c>
      <c r="I8" s="48">
        <f>VLOOKUP($A8,'Occupancy Raw Data'!$B$8:$BE$51,'Occupancy Raw Data'!AO$3,FALSE)</f>
        <v>83.678440925700301</v>
      </c>
      <c r="J8" s="49">
        <f>VLOOKUP($A8,'Occupancy Raw Data'!$B$8:$BE$51,'Occupancy Raw Data'!AP$3,FALSE)</f>
        <v>80.717113276492</v>
      </c>
      <c r="K8" s="50">
        <f>VLOOKUP($A8,'Occupancy Raw Data'!$B$8:$BE$51,'Occupancy Raw Data'!AR$3,FALSE)</f>
        <v>72.636810509831193</v>
      </c>
      <c r="M8" s="47">
        <f>VLOOKUP($A8,'Occupancy Raw Data'!$B$8:$BE$51,'Occupancy Raw Data'!AT$3,FALSE)</f>
        <v>4.0987353344506996</v>
      </c>
      <c r="N8" s="48">
        <f>VLOOKUP($A8,'Occupancy Raw Data'!$B$8:$BE$51,'Occupancy Raw Data'!AU$3,FALSE)</f>
        <v>20.864149474503598</v>
      </c>
      <c r="O8" s="48">
        <f>VLOOKUP($A8,'Occupancy Raw Data'!$B$8:$BE$51,'Occupancy Raw Data'!AV$3,FALSE)</f>
        <v>13.971335063762499</v>
      </c>
      <c r="P8" s="48">
        <f>VLOOKUP($A8,'Occupancy Raw Data'!$B$8:$BE$51,'Occupancy Raw Data'!AW$3,FALSE)</f>
        <v>4.9183780937335397</v>
      </c>
      <c r="Q8" s="48">
        <f>VLOOKUP($A8,'Occupancy Raw Data'!$B$8:$BE$51,'Occupancy Raw Data'!AX$3,FALSE)</f>
        <v>0.48221174453493298</v>
      </c>
      <c r="R8" s="49">
        <f>VLOOKUP($A8,'Occupancy Raw Data'!$B$8:$BE$51,'Occupancy Raw Data'!AY$3,FALSE)</f>
        <v>8.6443586443586398</v>
      </c>
      <c r="S8" s="48">
        <f>VLOOKUP($A8,'Occupancy Raw Data'!$B$8:$BE$51,'Occupancy Raw Data'!BA$3,FALSE)</f>
        <v>5.7240451299037298</v>
      </c>
      <c r="T8" s="48">
        <f>VLOOKUP($A8,'Occupancy Raw Data'!$B$8:$BE$51,'Occupancy Raw Data'!BB$3,FALSE)</f>
        <v>8.8101366066125504</v>
      </c>
      <c r="U8" s="49">
        <f>VLOOKUP($A8,'Occupancy Raw Data'!$B$8:$BE$51,'Occupancy Raw Data'!BC$3,FALSE)</f>
        <v>7.3015230481202202</v>
      </c>
      <c r="V8" s="50">
        <f>VLOOKUP($A8,'Occupancy Raw Data'!$B$8:$BE$51,'Occupancy Raw Data'!BE$3,FALSE)</f>
        <v>8.2143840832131598</v>
      </c>
      <c r="X8" s="51">
        <f>VLOOKUP($A8,'ADR Raw Data'!$B$6:$BE$49,'ADR Raw Data'!AG$1,FALSE)</f>
        <v>305.83748097189601</v>
      </c>
      <c r="Y8" s="52">
        <f>VLOOKUP($A8,'ADR Raw Data'!$B$6:$BE$49,'ADR Raw Data'!AH$1,FALSE)</f>
        <v>315.40025657541503</v>
      </c>
      <c r="Z8" s="52">
        <f>VLOOKUP($A8,'ADR Raw Data'!$B$6:$BE$49,'ADR Raw Data'!AI$1,FALSE)</f>
        <v>320.173155757995</v>
      </c>
      <c r="AA8" s="52">
        <f>VLOOKUP($A8,'ADR Raw Data'!$B$6:$BE$49,'ADR Raw Data'!AJ$1,FALSE)</f>
        <v>319.19332162216398</v>
      </c>
      <c r="AB8" s="52">
        <f>VLOOKUP($A8,'ADR Raw Data'!$B$6:$BE$49,'ADR Raw Data'!AK$1,FALSE)</f>
        <v>336.874621947317</v>
      </c>
      <c r="AC8" s="53">
        <f>VLOOKUP($A8,'ADR Raw Data'!$B$6:$BE$49,'ADR Raw Data'!AL$1,FALSE)</f>
        <v>320.270724141713</v>
      </c>
      <c r="AD8" s="52">
        <f>VLOOKUP($A8,'ADR Raw Data'!$B$6:$BE$49,'ADR Raw Data'!AN$1,FALSE)</f>
        <v>414.77424221656503</v>
      </c>
      <c r="AE8" s="52">
        <f>VLOOKUP($A8,'ADR Raw Data'!$B$6:$BE$49,'ADR Raw Data'!AO$1,FALSE)</f>
        <v>415.74041575691399</v>
      </c>
      <c r="AF8" s="53">
        <f>VLOOKUP($A8,'ADR Raw Data'!$B$6:$BE$49,'ADR Raw Data'!AP$1,FALSE)</f>
        <v>415.27505234367601</v>
      </c>
      <c r="AG8" s="54">
        <f>VLOOKUP($A8,'ADR Raw Data'!$B$6:$BE$49,'ADR Raw Data'!AR$1,FALSE)</f>
        <v>350.43439565210798</v>
      </c>
      <c r="AI8" s="47">
        <f>VLOOKUP($A8,'ADR Raw Data'!$B$6:$BE$49,'ADR Raw Data'!AT$1,FALSE)</f>
        <v>-0.75392729450778995</v>
      </c>
      <c r="AJ8" s="48">
        <f>VLOOKUP($A8,'ADR Raw Data'!$B$6:$BE$49,'ADR Raw Data'!AU$1,FALSE)</f>
        <v>1.8883039207399099</v>
      </c>
      <c r="AK8" s="48">
        <f>VLOOKUP($A8,'ADR Raw Data'!$B$6:$BE$49,'ADR Raw Data'!AV$1,FALSE)</f>
        <v>-0.34061628176986702</v>
      </c>
      <c r="AL8" s="48">
        <f>VLOOKUP($A8,'ADR Raw Data'!$B$6:$BE$49,'ADR Raw Data'!AW$1,FALSE)</f>
        <v>-2.4692453818477298</v>
      </c>
      <c r="AM8" s="48">
        <f>VLOOKUP($A8,'ADR Raw Data'!$B$6:$BE$49,'ADR Raw Data'!AX$1,FALSE)</f>
        <v>2.14303504881708</v>
      </c>
      <c r="AN8" s="49">
        <f>VLOOKUP($A8,'ADR Raw Data'!$B$6:$BE$49,'ADR Raw Data'!AY$1,FALSE)</f>
        <v>-1.68083074755776E-2</v>
      </c>
      <c r="AO8" s="48">
        <f>VLOOKUP($A8,'ADR Raw Data'!$B$6:$BE$49,'ADR Raw Data'!BA$1,FALSE)</f>
        <v>5.4992191108339998</v>
      </c>
      <c r="AP8" s="48">
        <f>VLOOKUP($A8,'ADR Raw Data'!$B$6:$BE$49,'ADR Raw Data'!BB$1,FALSE)</f>
        <v>1.51747511756404</v>
      </c>
      <c r="AQ8" s="49">
        <f>VLOOKUP($A8,'ADR Raw Data'!$B$6:$BE$49,'ADR Raw Data'!BC$1,FALSE)</f>
        <v>3.4250824932053101</v>
      </c>
      <c r="AR8" s="50">
        <f>VLOOKUP($A8,'ADR Raw Data'!$B$6:$BE$49,'ADR Raw Data'!BE$1,FALSE)</f>
        <v>1.1868400050869501</v>
      </c>
      <c r="AT8" s="51">
        <f>VLOOKUP($A8,'RevPAR Raw Data'!$B$6:$BE$49,'RevPAR Raw Data'!AG$1,FALSE)</f>
        <v>159.06529156516399</v>
      </c>
      <c r="AU8" s="52">
        <f>VLOOKUP($A8,'RevPAR Raw Data'!$B$6:$BE$49,'RevPAR Raw Data'!AH$1,FALSE)</f>
        <v>223.65662225943899</v>
      </c>
      <c r="AV8" s="52">
        <f>VLOOKUP($A8,'RevPAR Raw Data'!$B$6:$BE$49,'RevPAR Raw Data'!AI$1,FALSE)</f>
        <v>246.150175091352</v>
      </c>
      <c r="AW8" s="52">
        <f>VLOOKUP($A8,'RevPAR Raw Data'!$B$6:$BE$49,'RevPAR Raw Data'!AJ$1,FALSE)</f>
        <v>242.067895097442</v>
      </c>
      <c r="AX8" s="52">
        <f>VLOOKUP($A8,'RevPAR Raw Data'!$B$6:$BE$49,'RevPAR Raw Data'!AK$1,FALSE)</f>
        <v>240.47452268574901</v>
      </c>
      <c r="AY8" s="53">
        <f>VLOOKUP($A8,'RevPAR Raw Data'!$B$6:$BE$49,'RevPAR Raw Data'!AL$1,FALSE)</f>
        <v>222.28290133982901</v>
      </c>
      <c r="AZ8" s="52">
        <f>VLOOKUP($A8,'RevPAR Raw Data'!$B$6:$BE$49,'RevPAR Raw Data'!AN$1,FALSE)</f>
        <v>322.51097061510302</v>
      </c>
      <c r="BA8" s="52">
        <f>VLOOKUP($A8,'RevPAR Raw Data'!$B$6:$BE$49,'RevPAR Raw Data'!AO$1,FALSE)</f>
        <v>347.88509820341</v>
      </c>
      <c r="BB8" s="53">
        <f>VLOOKUP($A8,'RevPAR Raw Data'!$B$6:$BE$49,'RevPAR Raw Data'!AP$1,FALSE)</f>
        <v>335.19803440925699</v>
      </c>
      <c r="BC8" s="54">
        <f>VLOOKUP($A8,'RevPAR Raw Data'!$B$6:$BE$49,'RevPAR Raw Data'!AR$1,FALSE)</f>
        <v>254.544367931094</v>
      </c>
      <c r="BE8" s="47">
        <f>VLOOKUP($A8,'RevPAR Raw Data'!$B$6:$BE$49,'RevPAR Raw Data'!AT$1,FALSE)</f>
        <v>3.3139065555268501</v>
      </c>
      <c r="BF8" s="48">
        <f>VLOOKUP($A8,'RevPAR Raw Data'!$B$6:$BE$49,'RevPAR Raw Data'!AU$1,FALSE)</f>
        <v>23.146431947799702</v>
      </c>
      <c r="BG8" s="48">
        <f>VLOOKUP($A8,'RevPAR Raw Data'!$B$6:$BE$49,'RevPAR Raw Data'!AV$1,FALSE)</f>
        <v>13.583130139984799</v>
      </c>
      <c r="BH8" s="48">
        <f>VLOOKUP($A8,'RevPAR Raw Data'!$B$6:$BE$49,'RevPAR Raw Data'!AW$1,FALSE)</f>
        <v>2.3276858879444799</v>
      </c>
      <c r="BI8" s="48">
        <f>VLOOKUP($A8,'RevPAR Raw Data'!$B$6:$BE$49,'RevPAR Raw Data'!AX$1,FALSE)</f>
        <v>2.6355807600469099</v>
      </c>
      <c r="BJ8" s="49">
        <f>VLOOKUP($A8,'RevPAR Raw Data'!$B$6:$BE$49,'RevPAR Raw Data'!AY$1,FALSE)</f>
        <v>8.6260973665028295</v>
      </c>
      <c r="BK8" s="48">
        <f>VLOOKUP($A8,'RevPAR Raw Data'!$B$6:$BE$49,'RevPAR Raw Data'!BA$1,FALSE)</f>
        <v>11.5380420244341</v>
      </c>
      <c r="BL8" s="48">
        <f>VLOOKUP($A8,'RevPAR Raw Data'!$B$6:$BE$49,'RevPAR Raw Data'!BB$1,FALSE)</f>
        <v>10.461303355005301</v>
      </c>
      <c r="BM8" s="49">
        <f>VLOOKUP($A8,'RevPAR Raw Data'!$B$6:$BE$49,'RevPAR Raw Data'!BC$1,FALSE)</f>
        <v>10.976688728984</v>
      </c>
      <c r="BN8" s="50">
        <f>VLOOKUP($A8,'RevPAR Raw Data'!$B$6:$BE$49,'RevPAR Raw Data'!BE$1,FALSE)</f>
        <v>9.4987156847711898</v>
      </c>
    </row>
    <row r="9" spans="1:66" x14ac:dyDescent="0.25">
      <c r="A9" s="63" t="s">
        <v>118</v>
      </c>
      <c r="B9" s="47">
        <f>VLOOKUP($A9,'Occupancy Raw Data'!$B$8:$BE$51,'Occupancy Raw Data'!AG$3,FALSE)</f>
        <v>54.551134797390397</v>
      </c>
      <c r="C9" s="48">
        <f>VLOOKUP($A9,'Occupancy Raw Data'!$B$8:$BE$51,'Occupancy Raw Data'!AH$3,FALSE)</f>
        <v>74.628319397224999</v>
      </c>
      <c r="D9" s="48">
        <f>VLOOKUP($A9,'Occupancy Raw Data'!$B$8:$BE$51,'Occupancy Raw Data'!AI$3,FALSE)</f>
        <v>82.066615226337404</v>
      </c>
      <c r="E9" s="48">
        <f>VLOOKUP($A9,'Occupancy Raw Data'!$B$8:$BE$51,'Occupancy Raw Data'!AJ$3,FALSE)</f>
        <v>81.1030276308054</v>
      </c>
      <c r="F9" s="48">
        <f>VLOOKUP($A9,'Occupancy Raw Data'!$B$8:$BE$51,'Occupancy Raw Data'!AK$3,FALSE)</f>
        <v>70.909575249853006</v>
      </c>
      <c r="G9" s="49">
        <f>VLOOKUP($A9,'Occupancy Raw Data'!$B$8:$BE$51,'Occupancy Raw Data'!AL$3,FALSE)</f>
        <v>72.652741744633005</v>
      </c>
      <c r="H9" s="48">
        <f>VLOOKUP($A9,'Occupancy Raw Data'!$B$8:$BE$51,'Occupancy Raw Data'!AN$3,FALSE)</f>
        <v>76.7159024103468</v>
      </c>
      <c r="I9" s="48">
        <f>VLOOKUP($A9,'Occupancy Raw Data'!$B$8:$BE$51,'Occupancy Raw Data'!AO$3,FALSE)</f>
        <v>81.187536743092195</v>
      </c>
      <c r="J9" s="49">
        <f>VLOOKUP($A9,'Occupancy Raw Data'!$B$8:$BE$51,'Occupancy Raw Data'!AP$3,FALSE)</f>
        <v>78.951719576719498</v>
      </c>
      <c r="K9" s="50">
        <f>VLOOKUP($A9,'Occupancy Raw Data'!$B$8:$BE$51,'Occupancy Raw Data'!AR$3,FALSE)</f>
        <v>74.452610304732403</v>
      </c>
      <c r="M9" s="47">
        <f>VLOOKUP($A9,'Occupancy Raw Data'!$B$8:$BE$51,'Occupancy Raw Data'!AT$3,FALSE)</f>
        <v>1.9183558609771101</v>
      </c>
      <c r="N9" s="48">
        <f>VLOOKUP($A9,'Occupancy Raw Data'!$B$8:$BE$51,'Occupancy Raw Data'!AU$3,FALSE)</f>
        <v>6.2731667166073102</v>
      </c>
      <c r="O9" s="48">
        <f>VLOOKUP($A9,'Occupancy Raw Data'!$B$8:$BE$51,'Occupancy Raw Data'!AV$3,FALSE)</f>
        <v>0.455950147870398</v>
      </c>
      <c r="P9" s="48">
        <f>VLOOKUP($A9,'Occupancy Raw Data'!$B$8:$BE$51,'Occupancy Raw Data'!AW$3,FALSE)</f>
        <v>-1.81394386524555</v>
      </c>
      <c r="Q9" s="48">
        <f>VLOOKUP($A9,'Occupancy Raw Data'!$B$8:$BE$51,'Occupancy Raw Data'!AX$3,FALSE)</f>
        <v>-4.6037348400343197</v>
      </c>
      <c r="R9" s="49">
        <f>VLOOKUP($A9,'Occupancy Raw Data'!$B$8:$BE$51,'Occupancy Raw Data'!AY$3,FALSE)</f>
        <v>0.245367239878406</v>
      </c>
      <c r="S9" s="48">
        <f>VLOOKUP($A9,'Occupancy Raw Data'!$B$8:$BE$51,'Occupancy Raw Data'!BA$3,FALSE)</f>
        <v>-0.36129112571189598</v>
      </c>
      <c r="T9" s="48">
        <f>VLOOKUP($A9,'Occupancy Raw Data'!$B$8:$BE$51,'Occupancy Raw Data'!BB$3,FALSE)</f>
        <v>3.1459084374862401</v>
      </c>
      <c r="U9" s="49">
        <f>VLOOKUP($A9,'Occupancy Raw Data'!$B$8:$BE$51,'Occupancy Raw Data'!BC$3,FALSE)</f>
        <v>1.41164910165403</v>
      </c>
      <c r="V9" s="50">
        <f>VLOOKUP($A9,'Occupancy Raw Data'!$B$8:$BE$51,'Occupancy Raw Data'!BE$3,FALSE)</f>
        <v>0.59610234587202704</v>
      </c>
      <c r="X9" s="51">
        <f>VLOOKUP($A9,'ADR Raw Data'!$B$6:$BE$49,'ADR Raw Data'!AG$1,FALSE)</f>
        <v>191.73013475272799</v>
      </c>
      <c r="Y9" s="52">
        <f>VLOOKUP($A9,'ADR Raw Data'!$B$6:$BE$49,'ADR Raw Data'!AH$1,FALSE)</f>
        <v>219.068313428057</v>
      </c>
      <c r="Z9" s="52">
        <f>VLOOKUP($A9,'ADR Raw Data'!$B$6:$BE$49,'ADR Raw Data'!AI$1,FALSE)</f>
        <v>230.894691239184</v>
      </c>
      <c r="AA9" s="52">
        <f>VLOOKUP($A9,'ADR Raw Data'!$B$6:$BE$49,'ADR Raw Data'!AJ$1,FALSE)</f>
        <v>224.41004315226701</v>
      </c>
      <c r="AB9" s="52">
        <f>VLOOKUP($A9,'ADR Raw Data'!$B$6:$BE$49,'ADR Raw Data'!AK$1,FALSE)</f>
        <v>204.31962070082199</v>
      </c>
      <c r="AC9" s="53">
        <f>VLOOKUP($A9,'ADR Raw Data'!$B$6:$BE$49,'ADR Raw Data'!AL$1,FALSE)</f>
        <v>215.949238469047</v>
      </c>
      <c r="AD9" s="52">
        <f>VLOOKUP($A9,'ADR Raw Data'!$B$6:$BE$49,'ADR Raw Data'!AN$1,FALSE)</f>
        <v>206.09023887638199</v>
      </c>
      <c r="AE9" s="52">
        <f>VLOOKUP($A9,'ADR Raw Data'!$B$6:$BE$49,'ADR Raw Data'!AO$1,FALSE)</f>
        <v>211.14098060734901</v>
      </c>
      <c r="AF9" s="53">
        <f>VLOOKUP($A9,'ADR Raw Data'!$B$6:$BE$49,'ADR Raw Data'!AP$1,FALSE)</f>
        <v>208.68712518906301</v>
      </c>
      <c r="AG9" s="54">
        <f>VLOOKUP($A9,'ADR Raw Data'!$B$6:$BE$49,'ADR Raw Data'!AR$1,FALSE)</f>
        <v>213.74876875945199</v>
      </c>
      <c r="AI9" s="47">
        <f>VLOOKUP($A9,'ADR Raw Data'!$B$6:$BE$49,'ADR Raw Data'!AT$1,FALSE)</f>
        <v>5.9238585664896997</v>
      </c>
      <c r="AJ9" s="48">
        <f>VLOOKUP($A9,'ADR Raw Data'!$B$6:$BE$49,'ADR Raw Data'!AU$1,FALSE)</f>
        <v>7.6145897160929801</v>
      </c>
      <c r="AK9" s="48">
        <f>VLOOKUP($A9,'ADR Raw Data'!$B$6:$BE$49,'ADR Raw Data'!AV$1,FALSE)</f>
        <v>6.8184568969422896</v>
      </c>
      <c r="AL9" s="48">
        <f>VLOOKUP($A9,'ADR Raw Data'!$B$6:$BE$49,'ADR Raw Data'!AW$1,FALSE)</f>
        <v>4.4888503890124598</v>
      </c>
      <c r="AM9" s="48">
        <f>VLOOKUP($A9,'ADR Raw Data'!$B$6:$BE$49,'ADR Raw Data'!AX$1,FALSE)</f>
        <v>3.3386949077399701</v>
      </c>
      <c r="AN9" s="49">
        <f>VLOOKUP($A9,'ADR Raw Data'!$B$6:$BE$49,'ADR Raw Data'!AY$1,FALSE)</f>
        <v>5.6364054486057098</v>
      </c>
      <c r="AO9" s="48">
        <f>VLOOKUP($A9,'ADR Raw Data'!$B$6:$BE$49,'ADR Raw Data'!BA$1,FALSE)</f>
        <v>4.62941923905582</v>
      </c>
      <c r="AP9" s="48">
        <f>VLOOKUP($A9,'ADR Raw Data'!$B$6:$BE$49,'ADR Raw Data'!BB$1,FALSE)</f>
        <v>4.3854787838009699</v>
      </c>
      <c r="AQ9" s="49">
        <f>VLOOKUP($A9,'ADR Raw Data'!$B$6:$BE$49,'ADR Raw Data'!BC$1,FALSE)</f>
        <v>4.5263552279323003</v>
      </c>
      <c r="AR9" s="50">
        <f>VLOOKUP($A9,'ADR Raw Data'!$B$6:$BE$49,'ADR Raw Data'!BE$1,FALSE)</f>
        <v>5.2994648698431099</v>
      </c>
      <c r="AT9" s="51">
        <f>VLOOKUP($A9,'RevPAR Raw Data'!$B$6:$BE$49,'RevPAR Raw Data'!AG$1,FALSE)</f>
        <v>104.59096425617901</v>
      </c>
      <c r="AU9" s="52">
        <f>VLOOKUP($A9,'RevPAR Raw Data'!$B$6:$BE$49,'RevPAR Raw Data'!AH$1,FALSE)</f>
        <v>163.487000643204</v>
      </c>
      <c r="AV9" s="52">
        <f>VLOOKUP($A9,'RevPAR Raw Data'!$B$6:$BE$49,'RevPAR Raw Data'!AI$1,FALSE)</f>
        <v>189.48745783730101</v>
      </c>
      <c r="AW9" s="52">
        <f>VLOOKUP($A9,'RevPAR Raw Data'!$B$6:$BE$49,'RevPAR Raw Data'!AJ$1,FALSE)</f>
        <v>182.00333930408499</v>
      </c>
      <c r="AX9" s="52">
        <f>VLOOKUP($A9,'RevPAR Raw Data'!$B$6:$BE$49,'RevPAR Raw Data'!AK$1,FALSE)</f>
        <v>144.88217519106399</v>
      </c>
      <c r="AY9" s="53">
        <f>VLOOKUP($A9,'RevPAR Raw Data'!$B$6:$BE$49,'RevPAR Raw Data'!AL$1,FALSE)</f>
        <v>156.89304252441801</v>
      </c>
      <c r="AZ9" s="52">
        <f>VLOOKUP($A9,'RevPAR Raw Data'!$B$6:$BE$49,'RevPAR Raw Data'!AN$1,FALSE)</f>
        <v>158.10398653365601</v>
      </c>
      <c r="BA9" s="52">
        <f>VLOOKUP($A9,'RevPAR Raw Data'!$B$6:$BE$49,'RevPAR Raw Data'!AO$1,FALSE)</f>
        <v>171.42016121031699</v>
      </c>
      <c r="BB9" s="53">
        <f>VLOOKUP($A9,'RevPAR Raw Data'!$B$6:$BE$49,'RevPAR Raw Data'!AP$1,FALSE)</f>
        <v>164.76207387198701</v>
      </c>
      <c r="BC9" s="54">
        <f>VLOOKUP($A9,'RevPAR Raw Data'!$B$6:$BE$49,'RevPAR Raw Data'!AR$1,FALSE)</f>
        <v>159.14153783563799</v>
      </c>
      <c r="BE9" s="47">
        <f>VLOOKUP($A9,'RevPAR Raw Data'!$B$6:$BE$49,'RevPAR Raw Data'!AT$1,FALSE)</f>
        <v>7.9558551154730601</v>
      </c>
      <c r="BF9" s="48">
        <f>VLOOKUP($A9,'RevPAR Raw Data'!$B$6:$BE$49,'RevPAR Raw Data'!AU$1,FALSE)</f>
        <v>14.365432340376399</v>
      </c>
      <c r="BG9" s="48">
        <f>VLOOKUP($A9,'RevPAR Raw Data'!$B$6:$BE$49,'RevPAR Raw Data'!AV$1,FALSE)</f>
        <v>7.3054958091167697</v>
      </c>
      <c r="BH9" s="48">
        <f>VLOOKUP($A9,'RevPAR Raw Data'!$B$6:$BE$49,'RevPAR Raw Data'!AW$1,FALSE)</f>
        <v>2.5934812975153601</v>
      </c>
      <c r="BI9" s="48">
        <f>VLOOKUP($A9,'RevPAR Raw Data'!$B$6:$BE$49,'RevPAR Raw Data'!AX$1,FALSE)</f>
        <v>-1.41874459296442</v>
      </c>
      <c r="BJ9" s="49">
        <f>VLOOKUP($A9,'RevPAR Raw Data'!$B$6:$BE$49,'RevPAR Raw Data'!AY$1,FALSE)</f>
        <v>5.8956025809617101</v>
      </c>
      <c r="BK9" s="48">
        <f>VLOOKUP($A9,'RevPAR Raw Data'!$B$6:$BE$49,'RevPAR Raw Data'!BA$1,FALSE)</f>
        <v>4.2514024324612096</v>
      </c>
      <c r="BL9" s="48">
        <f>VLOOKUP($A9,'RevPAR Raw Data'!$B$6:$BE$49,'RevPAR Raw Data'!BB$1,FALSE)</f>
        <v>7.6693503683709698</v>
      </c>
      <c r="BM9" s="49">
        <f>VLOOKUP($A9,'RevPAR Raw Data'!$B$6:$BE$49,'RevPAR Raw Data'!BC$1,FALSE)</f>
        <v>6.0019005824991103</v>
      </c>
      <c r="BN9" s="50">
        <f>VLOOKUP($A9,'RevPAR Raw Data'!$B$6:$BE$49,'RevPAR Raw Data'!BE$1,FALSE)</f>
        <v>5.92715745012294</v>
      </c>
    </row>
    <row r="10" spans="1:66" x14ac:dyDescent="0.25">
      <c r="A10" s="63" t="s">
        <v>119</v>
      </c>
      <c r="B10" s="47">
        <f>VLOOKUP($A10,'Occupancy Raw Data'!$B$8:$BE$51,'Occupancy Raw Data'!AG$3,FALSE)</f>
        <v>53.327553216933701</v>
      </c>
      <c r="C10" s="48">
        <f>VLOOKUP($A10,'Occupancy Raw Data'!$B$8:$BE$51,'Occupancy Raw Data'!AH$3,FALSE)</f>
        <v>68.918918918918905</v>
      </c>
      <c r="D10" s="48">
        <f>VLOOKUP($A10,'Occupancy Raw Data'!$B$8:$BE$51,'Occupancy Raw Data'!AI$3,FALSE)</f>
        <v>76.020759175615396</v>
      </c>
      <c r="E10" s="48">
        <f>VLOOKUP($A10,'Occupancy Raw Data'!$B$8:$BE$51,'Occupancy Raw Data'!AJ$3,FALSE)</f>
        <v>75.655828422721399</v>
      </c>
      <c r="F10" s="48">
        <f>VLOOKUP($A10,'Occupancy Raw Data'!$B$8:$BE$51,'Occupancy Raw Data'!AK$3,FALSE)</f>
        <v>69.8251622745356</v>
      </c>
      <c r="G10" s="49">
        <f>VLOOKUP($A10,'Occupancy Raw Data'!$B$8:$BE$51,'Occupancy Raw Data'!AL$3,FALSE)</f>
        <v>68.748093475049103</v>
      </c>
      <c r="H10" s="48">
        <f>VLOOKUP($A10,'Occupancy Raw Data'!$B$8:$BE$51,'Occupancy Raw Data'!AN$3,FALSE)</f>
        <v>79.471149531871603</v>
      </c>
      <c r="I10" s="48">
        <f>VLOOKUP($A10,'Occupancy Raw Data'!$B$8:$BE$51,'Occupancy Raw Data'!AO$3,FALSE)</f>
        <v>83.083814423738403</v>
      </c>
      <c r="J10" s="49">
        <f>VLOOKUP($A10,'Occupancy Raw Data'!$B$8:$BE$51,'Occupancy Raw Data'!AP$3,FALSE)</f>
        <v>81.277481977804996</v>
      </c>
      <c r="K10" s="50">
        <f>VLOOKUP($A10,'Occupancy Raw Data'!$B$8:$BE$51,'Occupancy Raw Data'!AR$3,FALSE)</f>
        <v>72.327398729336707</v>
      </c>
      <c r="M10" s="47">
        <f>VLOOKUP($A10,'Occupancy Raw Data'!$B$8:$BE$51,'Occupancy Raw Data'!AT$3,FALSE)</f>
        <v>-2.6746488590859401</v>
      </c>
      <c r="N10" s="48">
        <f>VLOOKUP($A10,'Occupancy Raw Data'!$B$8:$BE$51,'Occupancy Raw Data'!AU$3,FALSE)</f>
        <v>1.47187136910561</v>
      </c>
      <c r="O10" s="48">
        <f>VLOOKUP($A10,'Occupancy Raw Data'!$B$8:$BE$51,'Occupancy Raw Data'!AV$3,FALSE)</f>
        <v>-1.7989280969958601</v>
      </c>
      <c r="P10" s="48">
        <f>VLOOKUP($A10,'Occupancy Raw Data'!$B$8:$BE$51,'Occupancy Raw Data'!AW$3,FALSE)</f>
        <v>-1.07439281493491</v>
      </c>
      <c r="Q10" s="48">
        <f>VLOOKUP($A10,'Occupancy Raw Data'!$B$8:$BE$51,'Occupancy Raw Data'!AX$3,FALSE)</f>
        <v>-1.0467209664377599</v>
      </c>
      <c r="R10" s="49">
        <f>VLOOKUP($A10,'Occupancy Raw Data'!$B$8:$BE$51,'Occupancy Raw Data'!AY$3,FALSE)</f>
        <v>-0.98698295500871502</v>
      </c>
      <c r="S10" s="48">
        <f>VLOOKUP($A10,'Occupancy Raw Data'!$B$8:$BE$51,'Occupancy Raw Data'!BA$3,FALSE)</f>
        <v>0.71072041622986704</v>
      </c>
      <c r="T10" s="48">
        <f>VLOOKUP($A10,'Occupancy Raw Data'!$B$8:$BE$51,'Occupancy Raw Data'!BB$3,FALSE)</f>
        <v>2.1042340481375099</v>
      </c>
      <c r="U10" s="49">
        <f>VLOOKUP($A10,'Occupancy Raw Data'!$B$8:$BE$51,'Occupancy Raw Data'!BC$3,FALSE)</f>
        <v>1.4181764551757099</v>
      </c>
      <c r="V10" s="50">
        <f>VLOOKUP($A10,'Occupancy Raw Data'!$B$8:$BE$51,'Occupancy Raw Data'!BE$3,FALSE)</f>
        <v>-0.228010943798649</v>
      </c>
      <c r="X10" s="51">
        <f>VLOOKUP($A10,'ADR Raw Data'!$B$6:$BE$49,'ADR Raw Data'!AG$1,FALSE)</f>
        <v>143.661981415036</v>
      </c>
      <c r="Y10" s="52">
        <f>VLOOKUP($A10,'ADR Raw Data'!$B$6:$BE$49,'ADR Raw Data'!AH$1,FALSE)</f>
        <v>156.333041926947</v>
      </c>
      <c r="Z10" s="52">
        <f>VLOOKUP($A10,'ADR Raw Data'!$B$6:$BE$49,'ADR Raw Data'!AI$1,FALSE)</f>
        <v>165.04165682976199</v>
      </c>
      <c r="AA10" s="52">
        <f>VLOOKUP($A10,'ADR Raw Data'!$B$6:$BE$49,'ADR Raw Data'!AJ$1,FALSE)</f>
        <v>162.98289334782999</v>
      </c>
      <c r="AB10" s="52">
        <f>VLOOKUP($A10,'ADR Raw Data'!$B$6:$BE$49,'ADR Raw Data'!AK$1,FALSE)</f>
        <v>151.35128913068999</v>
      </c>
      <c r="AC10" s="53">
        <f>VLOOKUP($A10,'ADR Raw Data'!$B$6:$BE$49,'ADR Raw Data'!AL$1,FALSE)</f>
        <v>156.74380198670099</v>
      </c>
      <c r="AD10" s="52">
        <f>VLOOKUP($A10,'ADR Raw Data'!$B$6:$BE$49,'ADR Raw Data'!AN$1,FALSE)</f>
        <v>166.04389491117101</v>
      </c>
      <c r="AE10" s="52">
        <f>VLOOKUP($A10,'ADR Raw Data'!$B$6:$BE$49,'ADR Raw Data'!AO$1,FALSE)</f>
        <v>168.62780302962099</v>
      </c>
      <c r="AF10" s="53">
        <f>VLOOKUP($A10,'ADR Raw Data'!$B$6:$BE$49,'ADR Raw Data'!AP$1,FALSE)</f>
        <v>167.36456170212699</v>
      </c>
      <c r="AG10" s="54">
        <f>VLOOKUP($A10,'ADR Raw Data'!$B$6:$BE$49,'ADR Raw Data'!AR$1,FALSE)</f>
        <v>160.15331097924701</v>
      </c>
      <c r="AI10" s="47">
        <f>VLOOKUP($A10,'ADR Raw Data'!$B$6:$BE$49,'ADR Raw Data'!AT$1,FALSE)</f>
        <v>2.8288233093887101</v>
      </c>
      <c r="AJ10" s="48">
        <f>VLOOKUP($A10,'ADR Raw Data'!$B$6:$BE$49,'ADR Raw Data'!AU$1,FALSE)</f>
        <v>2.87977354407843</v>
      </c>
      <c r="AK10" s="48">
        <f>VLOOKUP($A10,'ADR Raw Data'!$B$6:$BE$49,'ADR Raw Data'!AV$1,FALSE)</f>
        <v>2.5354262408118999</v>
      </c>
      <c r="AL10" s="48">
        <f>VLOOKUP($A10,'ADR Raw Data'!$B$6:$BE$49,'ADR Raw Data'!AW$1,FALSE)</f>
        <v>2.5104016856379801</v>
      </c>
      <c r="AM10" s="48">
        <f>VLOOKUP($A10,'ADR Raw Data'!$B$6:$BE$49,'ADR Raw Data'!AX$1,FALSE)</f>
        <v>0.81260126069356298</v>
      </c>
      <c r="AN10" s="49">
        <f>VLOOKUP($A10,'ADR Raw Data'!$B$6:$BE$49,'ADR Raw Data'!AY$1,FALSE)</f>
        <v>2.30631371686431</v>
      </c>
      <c r="AO10" s="48">
        <f>VLOOKUP($A10,'ADR Raw Data'!$B$6:$BE$49,'ADR Raw Data'!BA$1,FALSE)</f>
        <v>1.05322290105233</v>
      </c>
      <c r="AP10" s="48">
        <f>VLOOKUP($A10,'ADR Raw Data'!$B$6:$BE$49,'ADR Raw Data'!BB$1,FALSE)</f>
        <v>0.97769434946873002</v>
      </c>
      <c r="AQ10" s="49">
        <f>VLOOKUP($A10,'ADR Raw Data'!$B$6:$BE$49,'ADR Raw Data'!BC$1,FALSE)</f>
        <v>1.01992931299523</v>
      </c>
      <c r="AR10" s="50">
        <f>VLOOKUP($A10,'ADR Raw Data'!$B$6:$BE$49,'ADR Raw Data'!BE$1,FALSE)</f>
        <v>1.9128567987807601</v>
      </c>
      <c r="AT10" s="51">
        <f>VLOOKUP($A10,'RevPAR Raw Data'!$B$6:$BE$49,'RevPAR Raw Data'!AG$1,FALSE)</f>
        <v>76.6114195916048</v>
      </c>
      <c r="AU10" s="52">
        <f>VLOOKUP($A10,'RevPAR Raw Data'!$B$6:$BE$49,'RevPAR Raw Data'!AH$1,FALSE)</f>
        <v>107.74304240911199</v>
      </c>
      <c r="AV10" s="52">
        <f>VLOOKUP($A10,'RevPAR Raw Data'!$B$6:$BE$49,'RevPAR Raw Data'!AI$1,FALSE)</f>
        <v>125.46592047799901</v>
      </c>
      <c r="AW10" s="52">
        <f>VLOOKUP($A10,'RevPAR Raw Data'!$B$6:$BE$49,'RevPAR Raw Data'!AJ$1,FALSE)</f>
        <v>123.30605814962099</v>
      </c>
      <c r="AX10" s="52">
        <f>VLOOKUP($A10,'RevPAR Raw Data'!$B$6:$BE$49,'RevPAR Raw Data'!AK$1,FALSE)</f>
        <v>105.681283240106</v>
      </c>
      <c r="AY10" s="53">
        <f>VLOOKUP($A10,'RevPAR Raw Data'!$B$6:$BE$49,'RevPAR Raw Data'!AL$1,FALSE)</f>
        <v>107.75837550616301</v>
      </c>
      <c r="AZ10" s="52">
        <f>VLOOKUP($A10,'RevPAR Raw Data'!$B$6:$BE$49,'RevPAR Raw Data'!AN$1,FALSE)</f>
        <v>131.9569920134</v>
      </c>
      <c r="BA10" s="52">
        <f>VLOOKUP($A10,'RevPAR Raw Data'!$B$6:$BE$49,'RevPAR Raw Data'!AO$1,FALSE)</f>
        <v>140.10241093595701</v>
      </c>
      <c r="BB10" s="53">
        <f>VLOOKUP($A10,'RevPAR Raw Data'!$B$6:$BE$49,'RevPAR Raw Data'!AP$1,FALSE)</f>
        <v>136.029701474679</v>
      </c>
      <c r="BC10" s="54">
        <f>VLOOKUP($A10,'RevPAR Raw Data'!$B$6:$BE$49,'RevPAR Raw Data'!AR$1,FALSE)</f>
        <v>115.834723810195</v>
      </c>
      <c r="BE10" s="47">
        <f>VLOOKUP($A10,'RevPAR Raw Data'!$B$6:$BE$49,'RevPAR Raw Data'!AT$1,FALSE)</f>
        <v>7.8513359932641705E-2</v>
      </c>
      <c r="BF10" s="48">
        <f>VLOOKUP($A10,'RevPAR Raw Data'!$B$6:$BE$49,'RevPAR Raw Data'!AU$1,FALSE)</f>
        <v>4.3940314754744101</v>
      </c>
      <c r="BG10" s="48">
        <f>VLOOKUP($A10,'RevPAR Raw Data'!$B$6:$BE$49,'RevPAR Raw Data'!AV$1,FALSE)</f>
        <v>0.69088764879146602</v>
      </c>
      <c r="BH10" s="48">
        <f>VLOOKUP($A10,'RevPAR Raw Data'!$B$6:$BE$49,'RevPAR Raw Data'!AW$1,FALSE)</f>
        <v>1.40903729536656</v>
      </c>
      <c r="BI10" s="48">
        <f>VLOOKUP($A10,'RevPAR Raw Data'!$B$6:$BE$49,'RevPAR Raw Data'!AX$1,FALSE)</f>
        <v>-0.24262537351342001</v>
      </c>
      <c r="BJ10" s="49">
        <f>VLOOKUP($A10,'RevPAR Raw Data'!$B$6:$BE$49,'RevPAR Raw Data'!AY$1,FALSE)</f>
        <v>1.2965678385811199</v>
      </c>
      <c r="BK10" s="48">
        <f>VLOOKUP($A10,'RevPAR Raw Data'!$B$6:$BE$49,'RevPAR Raw Data'!BA$1,FALSE)</f>
        <v>1.7714287874683801</v>
      </c>
      <c r="BL10" s="48">
        <f>VLOOKUP($A10,'RevPAR Raw Data'!$B$6:$BE$49,'RevPAR Raw Data'!BB$1,FALSE)</f>
        <v>3.1025013749944801</v>
      </c>
      <c r="BM10" s="49">
        <f>VLOOKUP($A10,'RevPAR Raw Data'!$B$6:$BE$49,'RevPAR Raw Data'!BC$1,FALSE)</f>
        <v>2.45257016554728</v>
      </c>
      <c r="BN10" s="50">
        <f>VLOOKUP($A10,'RevPAR Raw Data'!$B$6:$BE$49,'RevPAR Raw Data'!BE$1,FALSE)</f>
        <v>1.68048433214169</v>
      </c>
    </row>
    <row r="11" spans="1:66" x14ac:dyDescent="0.25">
      <c r="A11" s="63" t="s">
        <v>120</v>
      </c>
      <c r="B11" s="47">
        <f>VLOOKUP($A11,'Occupancy Raw Data'!$B$8:$BE$51,'Occupancy Raw Data'!AG$3,FALSE)</f>
        <v>51.6844842174173</v>
      </c>
      <c r="C11" s="48">
        <f>VLOOKUP($A11,'Occupancy Raw Data'!$B$8:$BE$51,'Occupancy Raw Data'!AH$3,FALSE)</f>
        <v>64.362428127643994</v>
      </c>
      <c r="D11" s="48">
        <f>VLOOKUP($A11,'Occupancy Raw Data'!$B$8:$BE$51,'Occupancy Raw Data'!AI$3,FALSE)</f>
        <v>70.205473106923804</v>
      </c>
      <c r="E11" s="48">
        <f>VLOOKUP($A11,'Occupancy Raw Data'!$B$8:$BE$51,'Occupancy Raw Data'!AJ$3,FALSE)</f>
        <v>71.692636441677607</v>
      </c>
      <c r="F11" s="48">
        <f>VLOOKUP($A11,'Occupancy Raw Data'!$B$8:$BE$51,'Occupancy Raw Data'!AK$3,FALSE)</f>
        <v>69.392506051474498</v>
      </c>
      <c r="G11" s="49">
        <f>VLOOKUP($A11,'Occupancy Raw Data'!$B$8:$BE$51,'Occupancy Raw Data'!AL$3,FALSE)</f>
        <v>65.467626787875702</v>
      </c>
      <c r="H11" s="48">
        <f>VLOOKUP($A11,'Occupancy Raw Data'!$B$8:$BE$51,'Occupancy Raw Data'!AN$3,FALSE)</f>
        <v>78.751296744553599</v>
      </c>
      <c r="I11" s="48">
        <f>VLOOKUP($A11,'Occupancy Raw Data'!$B$8:$BE$51,'Occupancy Raw Data'!AO$3,FALSE)</f>
        <v>82.692165192906103</v>
      </c>
      <c r="J11" s="49">
        <f>VLOOKUP($A11,'Occupancy Raw Data'!$B$8:$BE$51,'Occupancy Raw Data'!AP$3,FALSE)</f>
        <v>80.721730968729901</v>
      </c>
      <c r="K11" s="50">
        <f>VLOOKUP($A11,'Occupancy Raw Data'!$B$8:$BE$51,'Occupancy Raw Data'!AR$3,FALSE)</f>
        <v>69.8263267661101</v>
      </c>
      <c r="M11" s="47">
        <f>VLOOKUP($A11,'Occupancy Raw Data'!$B$8:$BE$51,'Occupancy Raw Data'!AT$3,FALSE)</f>
        <v>-3.5953464120246399</v>
      </c>
      <c r="N11" s="48">
        <f>VLOOKUP($A11,'Occupancy Raw Data'!$B$8:$BE$51,'Occupancy Raw Data'!AU$3,FALSE)</f>
        <v>0.188170954890375</v>
      </c>
      <c r="O11" s="48">
        <f>VLOOKUP($A11,'Occupancy Raw Data'!$B$8:$BE$51,'Occupancy Raw Data'!AV$3,FALSE)</f>
        <v>-0.693490604509574</v>
      </c>
      <c r="P11" s="48">
        <f>VLOOKUP($A11,'Occupancy Raw Data'!$B$8:$BE$51,'Occupancy Raw Data'!AW$3,FALSE)</f>
        <v>-0.92055195045612204</v>
      </c>
      <c r="Q11" s="48">
        <f>VLOOKUP($A11,'Occupancy Raw Data'!$B$8:$BE$51,'Occupancy Raw Data'!AX$3,FALSE)</f>
        <v>-1.8477874159529899</v>
      </c>
      <c r="R11" s="49">
        <f>VLOOKUP($A11,'Occupancy Raw Data'!$B$8:$BE$51,'Occupancy Raw Data'!AY$3,FALSE)</f>
        <v>-1.28730153777741</v>
      </c>
      <c r="S11" s="48">
        <f>VLOOKUP($A11,'Occupancy Raw Data'!$B$8:$BE$51,'Occupancy Raw Data'!BA$3,FALSE)</f>
        <v>-0.17650693426292599</v>
      </c>
      <c r="T11" s="48">
        <f>VLOOKUP($A11,'Occupancy Raw Data'!$B$8:$BE$51,'Occupancy Raw Data'!BB$3,FALSE)</f>
        <v>1.5690018081536199</v>
      </c>
      <c r="U11" s="49">
        <f>VLOOKUP($A11,'Occupancy Raw Data'!$B$8:$BE$51,'Occupancy Raw Data'!BC$3,FALSE)</f>
        <v>0.70999012455670496</v>
      </c>
      <c r="V11" s="50">
        <f>VLOOKUP($A11,'Occupancy Raw Data'!$B$8:$BE$51,'Occupancy Raw Data'!BE$3,FALSE)</f>
        <v>-0.63587310891613302</v>
      </c>
      <c r="X11" s="51">
        <f>VLOOKUP($A11,'ADR Raw Data'!$B$6:$BE$49,'ADR Raw Data'!AG$1,FALSE)</f>
        <v>113.392693249847</v>
      </c>
      <c r="Y11" s="52">
        <f>VLOOKUP($A11,'ADR Raw Data'!$B$6:$BE$49,'ADR Raw Data'!AH$1,FALSE)</f>
        <v>120.10548279998</v>
      </c>
      <c r="Z11" s="52">
        <f>VLOOKUP($A11,'ADR Raw Data'!$B$6:$BE$49,'ADR Raw Data'!AI$1,FALSE)</f>
        <v>124.377140733312</v>
      </c>
      <c r="AA11" s="52">
        <f>VLOOKUP($A11,'ADR Raw Data'!$B$6:$BE$49,'ADR Raw Data'!AJ$1,FALSE)</f>
        <v>123.912287223045</v>
      </c>
      <c r="AB11" s="52">
        <f>VLOOKUP($A11,'ADR Raw Data'!$B$6:$BE$49,'ADR Raw Data'!AK$1,FALSE)</f>
        <v>121.25641065342499</v>
      </c>
      <c r="AC11" s="53">
        <f>VLOOKUP($A11,'ADR Raw Data'!$B$6:$BE$49,'ADR Raw Data'!AL$1,FALSE)</f>
        <v>121.039487037746</v>
      </c>
      <c r="AD11" s="52">
        <f>VLOOKUP($A11,'ADR Raw Data'!$B$6:$BE$49,'ADR Raw Data'!AN$1,FALSE)</f>
        <v>152.40204158923501</v>
      </c>
      <c r="AE11" s="52">
        <f>VLOOKUP($A11,'ADR Raw Data'!$B$6:$BE$49,'ADR Raw Data'!AO$1,FALSE)</f>
        <v>154.92376836052699</v>
      </c>
      <c r="AF11" s="53">
        <f>VLOOKUP($A11,'ADR Raw Data'!$B$6:$BE$49,'ADR Raw Data'!AP$1,FALSE)</f>
        <v>153.693682912089</v>
      </c>
      <c r="AG11" s="54">
        <f>VLOOKUP($A11,'ADR Raw Data'!$B$6:$BE$49,'ADR Raw Data'!AR$1,FALSE)</f>
        <v>131.82598663022799</v>
      </c>
      <c r="AI11" s="47">
        <f>VLOOKUP($A11,'ADR Raw Data'!$B$6:$BE$49,'ADR Raw Data'!AT$1,FALSE)</f>
        <v>1.73895613628937</v>
      </c>
      <c r="AJ11" s="48">
        <f>VLOOKUP($A11,'ADR Raw Data'!$B$6:$BE$49,'ADR Raw Data'!AU$1,FALSE)</f>
        <v>4.4621334844763201</v>
      </c>
      <c r="AK11" s="48">
        <f>VLOOKUP($A11,'ADR Raw Data'!$B$6:$BE$49,'ADR Raw Data'!AV$1,FALSE)</f>
        <v>3.8648694803453298</v>
      </c>
      <c r="AL11" s="48">
        <f>VLOOKUP($A11,'ADR Raw Data'!$B$6:$BE$49,'ADR Raw Data'!AW$1,FALSE)</f>
        <v>3.6476802608387402</v>
      </c>
      <c r="AM11" s="48">
        <f>VLOOKUP($A11,'ADR Raw Data'!$B$6:$BE$49,'ADR Raw Data'!AX$1,FALSE)</f>
        <v>1.06792343707348</v>
      </c>
      <c r="AN11" s="49">
        <f>VLOOKUP($A11,'ADR Raw Data'!$B$6:$BE$49,'ADR Raw Data'!AY$1,FALSE)</f>
        <v>3.0226006308179798</v>
      </c>
      <c r="AO11" s="48">
        <f>VLOOKUP($A11,'ADR Raw Data'!$B$6:$BE$49,'ADR Raw Data'!BA$1,FALSE)</f>
        <v>0.77175819639967502</v>
      </c>
      <c r="AP11" s="48">
        <f>VLOOKUP($A11,'ADR Raw Data'!$B$6:$BE$49,'ADR Raw Data'!BB$1,FALSE)</f>
        <v>0.68570616303842502</v>
      </c>
      <c r="AQ11" s="49">
        <f>VLOOKUP($A11,'ADR Raw Data'!$B$6:$BE$49,'ADR Raw Data'!BC$1,FALSE)</f>
        <v>0.73484324101127096</v>
      </c>
      <c r="AR11" s="50">
        <f>VLOOKUP($A11,'ADR Raw Data'!$B$6:$BE$49,'ADR Raw Data'!BE$1,FALSE)</f>
        <v>2.2528301640192199</v>
      </c>
      <c r="AT11" s="51">
        <f>VLOOKUP($A11,'RevPAR Raw Data'!$B$6:$BE$49,'RevPAR Raw Data'!AG$1,FALSE)</f>
        <v>58.606428646421897</v>
      </c>
      <c r="AU11" s="52">
        <f>VLOOKUP($A11,'RevPAR Raw Data'!$B$6:$BE$49,'RevPAR Raw Data'!AH$1,FALSE)</f>
        <v>77.302805044497504</v>
      </c>
      <c r="AV11" s="52">
        <f>VLOOKUP($A11,'RevPAR Raw Data'!$B$6:$BE$49,'RevPAR Raw Data'!AI$1,FALSE)</f>
        <v>87.319560088686302</v>
      </c>
      <c r="AW11" s="52">
        <f>VLOOKUP($A11,'RevPAR Raw Data'!$B$6:$BE$49,'RevPAR Raw Data'!AJ$1,FALSE)</f>
        <v>88.835985585385203</v>
      </c>
      <c r="AX11" s="52">
        <f>VLOOKUP($A11,'RevPAR Raw Data'!$B$6:$BE$49,'RevPAR Raw Data'!AK$1,FALSE)</f>
        <v>84.142862100479107</v>
      </c>
      <c r="AY11" s="53">
        <f>VLOOKUP($A11,'RevPAR Raw Data'!$B$6:$BE$49,'RevPAR Raw Data'!AL$1,FALSE)</f>
        <v>79.241679639831005</v>
      </c>
      <c r="AZ11" s="52">
        <f>VLOOKUP($A11,'RevPAR Raw Data'!$B$6:$BE$49,'RevPAR Raw Data'!AN$1,FALSE)</f>
        <v>120.01858401669701</v>
      </c>
      <c r="BA11" s="52">
        <f>VLOOKUP($A11,'RevPAR Raw Data'!$B$6:$BE$49,'RevPAR Raw Data'!AO$1,FALSE)</f>
        <v>128.109818455762</v>
      </c>
      <c r="BB11" s="53">
        <f>VLOOKUP($A11,'RevPAR Raw Data'!$B$6:$BE$49,'RevPAR Raw Data'!AP$1,FALSE)</f>
        <v>124.064201236229</v>
      </c>
      <c r="BC11" s="54">
        <f>VLOOKUP($A11,'RevPAR Raw Data'!$B$6:$BE$49,'RevPAR Raw Data'!AR$1,FALSE)</f>
        <v>92.049244187072304</v>
      </c>
      <c r="BE11" s="47">
        <f>VLOOKUP($A11,'RevPAR Raw Data'!$B$6:$BE$49,'RevPAR Raw Data'!AT$1,FALSE)</f>
        <v>-1.91891177278803</v>
      </c>
      <c r="BF11" s="48">
        <f>VLOOKUP($A11,'RevPAR Raw Data'!$B$6:$BE$49,'RevPAR Raw Data'!AU$1,FALSE)</f>
        <v>4.65870087855291</v>
      </c>
      <c r="BG11" s="48">
        <f>VLOOKUP($A11,'RevPAR Raw Data'!$B$6:$BE$49,'RevPAR Raw Data'!AV$1,FALSE)</f>
        <v>3.144576369113</v>
      </c>
      <c r="BH11" s="48">
        <f>VLOOKUP($A11,'RevPAR Raw Data'!$B$6:$BE$49,'RevPAR Raw Data'!AW$1,FALSE)</f>
        <v>2.69354951859507</v>
      </c>
      <c r="BI11" s="48">
        <f>VLOOKUP($A11,'RevPAR Raw Data'!$B$6:$BE$49,'RevPAR Raw Data'!AX$1,FALSE)</f>
        <v>-0.79959693376176599</v>
      </c>
      <c r="BJ11" s="49">
        <f>VLOOKUP($A11,'RevPAR Raw Data'!$B$6:$BE$49,'RevPAR Raw Data'!AY$1,FALSE)</f>
        <v>1.69638910863917</v>
      </c>
      <c r="BK11" s="48">
        <f>VLOOKUP($A11,'RevPAR Raw Data'!$B$6:$BE$49,'RevPAR Raw Data'!BA$1,FALSE)</f>
        <v>0.59388905540436099</v>
      </c>
      <c r="BL11" s="48">
        <f>VLOOKUP($A11,'RevPAR Raw Data'!$B$6:$BE$49,'RevPAR Raw Data'!BB$1,FALSE)</f>
        <v>2.2654667132887401</v>
      </c>
      <c r="BM11" s="49">
        <f>VLOOKUP($A11,'RevPAR Raw Data'!$B$6:$BE$49,'RevPAR Raw Data'!BC$1,FALSE)</f>
        <v>1.4500506800101201</v>
      </c>
      <c r="BN11" s="50">
        <f>VLOOKUP($A11,'RevPAR Raw Data'!$B$6:$BE$49,'RevPAR Raw Data'!BE$1,FALSE)</f>
        <v>1.6026319139005401</v>
      </c>
    </row>
    <row r="12" spans="1:66" x14ac:dyDescent="0.25">
      <c r="A12" s="63" t="s">
        <v>121</v>
      </c>
      <c r="B12" s="47">
        <f>VLOOKUP($A12,'Occupancy Raw Data'!$B$8:$BE$51,'Occupancy Raw Data'!AG$3,FALSE)</f>
        <v>52.657933511373002</v>
      </c>
      <c r="C12" s="48">
        <f>VLOOKUP($A12,'Occupancy Raw Data'!$B$8:$BE$51,'Occupancy Raw Data'!AH$3,FALSE)</f>
        <v>59.303342849249397</v>
      </c>
      <c r="D12" s="48">
        <f>VLOOKUP($A12,'Occupancy Raw Data'!$B$8:$BE$51,'Occupancy Raw Data'!AI$3,FALSE)</f>
        <v>62.426328391196201</v>
      </c>
      <c r="E12" s="48">
        <f>VLOOKUP($A12,'Occupancy Raw Data'!$B$8:$BE$51,'Occupancy Raw Data'!AJ$3,FALSE)</f>
        <v>63.399023851183301</v>
      </c>
      <c r="F12" s="48">
        <f>VLOOKUP($A12,'Occupancy Raw Data'!$B$8:$BE$51,'Occupancy Raw Data'!AK$3,FALSE)</f>
        <v>63.816880007367097</v>
      </c>
      <c r="G12" s="49">
        <f>VLOOKUP($A12,'Occupancy Raw Data'!$B$8:$BE$51,'Occupancy Raw Data'!AL$3,FALSE)</f>
        <v>60.3207017220738</v>
      </c>
      <c r="H12" s="48">
        <f>VLOOKUP($A12,'Occupancy Raw Data'!$B$8:$BE$51,'Occupancy Raw Data'!AN$3,FALSE)</f>
        <v>73.233032507597301</v>
      </c>
      <c r="I12" s="48">
        <f>VLOOKUP($A12,'Occupancy Raw Data'!$B$8:$BE$51,'Occupancy Raw Data'!AO$3,FALSE)</f>
        <v>76.222488258587305</v>
      </c>
      <c r="J12" s="49">
        <f>VLOOKUP($A12,'Occupancy Raw Data'!$B$8:$BE$51,'Occupancy Raw Data'!AP$3,FALSE)</f>
        <v>74.727760383092303</v>
      </c>
      <c r="K12" s="50">
        <f>VLOOKUP($A12,'Occupancy Raw Data'!$B$8:$BE$51,'Occupancy Raw Data'!AR$3,FALSE)</f>
        <v>64.437004196650506</v>
      </c>
      <c r="M12" s="47">
        <f>VLOOKUP($A12,'Occupancy Raw Data'!$B$8:$BE$51,'Occupancy Raw Data'!AT$3,FALSE)</f>
        <v>-0.58295998118679704</v>
      </c>
      <c r="N12" s="48">
        <f>VLOOKUP($A12,'Occupancy Raw Data'!$B$8:$BE$51,'Occupancy Raw Data'!AU$3,FALSE)</f>
        <v>0.207345550642384</v>
      </c>
      <c r="O12" s="48">
        <f>VLOOKUP($A12,'Occupancy Raw Data'!$B$8:$BE$51,'Occupancy Raw Data'!AV$3,FALSE)</f>
        <v>-0.59431682893003701</v>
      </c>
      <c r="P12" s="48">
        <f>VLOOKUP($A12,'Occupancy Raw Data'!$B$8:$BE$51,'Occupancy Raw Data'!AW$3,FALSE)</f>
        <v>-0.79781373516046306</v>
      </c>
      <c r="Q12" s="48">
        <f>VLOOKUP($A12,'Occupancy Raw Data'!$B$8:$BE$51,'Occupancy Raw Data'!AX$3,FALSE)</f>
        <v>1.3758399735610001</v>
      </c>
      <c r="R12" s="49">
        <f>VLOOKUP($A12,'Occupancy Raw Data'!$B$8:$BE$51,'Occupancy Raw Data'!AY$3,FALSE)</f>
        <v>-6.7283700075081901E-2</v>
      </c>
      <c r="S12" s="48">
        <f>VLOOKUP($A12,'Occupancy Raw Data'!$B$8:$BE$51,'Occupancy Raw Data'!BA$3,FALSE)</f>
        <v>2.4834198676662802</v>
      </c>
      <c r="T12" s="48">
        <f>VLOOKUP($A12,'Occupancy Raw Data'!$B$8:$BE$51,'Occupancy Raw Data'!BB$3,FALSE)</f>
        <v>3.24288124436963</v>
      </c>
      <c r="U12" s="49">
        <f>VLOOKUP($A12,'Occupancy Raw Data'!$B$8:$BE$51,'Occupancy Raw Data'!BC$3,FALSE)</f>
        <v>2.8693446867768699</v>
      </c>
      <c r="V12" s="50">
        <f>VLOOKUP($A12,'Occupancy Raw Data'!$B$8:$BE$51,'Occupancy Raw Data'!BE$3,FALSE)</f>
        <v>0.88699845299379498</v>
      </c>
      <c r="X12" s="51">
        <f>VLOOKUP($A12,'ADR Raw Data'!$B$6:$BE$49,'ADR Raw Data'!AG$1,FALSE)</f>
        <v>83.933984260574903</v>
      </c>
      <c r="Y12" s="52">
        <f>VLOOKUP($A12,'ADR Raw Data'!$B$6:$BE$49,'ADR Raw Data'!AH$1,FALSE)</f>
        <v>86.671770060949498</v>
      </c>
      <c r="Z12" s="52">
        <f>VLOOKUP($A12,'ADR Raw Data'!$B$6:$BE$49,'ADR Raw Data'!AI$1,FALSE)</f>
        <v>88.121580830152396</v>
      </c>
      <c r="AA12" s="52">
        <f>VLOOKUP($A12,'ADR Raw Data'!$B$6:$BE$49,'ADR Raw Data'!AJ$1,FALSE)</f>
        <v>88.190078255501405</v>
      </c>
      <c r="AB12" s="52">
        <f>VLOOKUP($A12,'ADR Raw Data'!$B$6:$BE$49,'ADR Raw Data'!AK$1,FALSE)</f>
        <v>89.257221089846396</v>
      </c>
      <c r="AC12" s="53">
        <f>VLOOKUP($A12,'ADR Raw Data'!$B$6:$BE$49,'ADR Raw Data'!AL$1,FALSE)</f>
        <v>87.360074043257995</v>
      </c>
      <c r="AD12" s="52">
        <f>VLOOKUP($A12,'ADR Raw Data'!$B$6:$BE$49,'ADR Raw Data'!AN$1,FALSE)</f>
        <v>109.600281834043</v>
      </c>
      <c r="AE12" s="52">
        <f>VLOOKUP($A12,'ADR Raw Data'!$B$6:$BE$49,'ADR Raw Data'!AO$1,FALSE)</f>
        <v>110.540534916032</v>
      </c>
      <c r="AF12" s="53">
        <f>VLOOKUP($A12,'ADR Raw Data'!$B$6:$BE$49,'ADR Raw Data'!AP$1,FALSE)</f>
        <v>110.07981199214299</v>
      </c>
      <c r="AG12" s="54">
        <f>VLOOKUP($A12,'ADR Raw Data'!$B$6:$BE$49,'ADR Raw Data'!AR$1,FALSE)</f>
        <v>94.888113713620697</v>
      </c>
      <c r="AI12" s="47">
        <f>VLOOKUP($A12,'ADR Raw Data'!$B$6:$BE$49,'ADR Raw Data'!AT$1,FALSE)</f>
        <v>0.74535565477029198</v>
      </c>
      <c r="AJ12" s="48">
        <f>VLOOKUP($A12,'ADR Raw Data'!$B$6:$BE$49,'ADR Raw Data'!AU$1,FALSE)</f>
        <v>3.52798773445432</v>
      </c>
      <c r="AK12" s="48">
        <f>VLOOKUP($A12,'ADR Raw Data'!$B$6:$BE$49,'ADR Raw Data'!AV$1,FALSE)</f>
        <v>2.94497263320127</v>
      </c>
      <c r="AL12" s="48">
        <f>VLOOKUP($A12,'ADR Raw Data'!$B$6:$BE$49,'ADR Raw Data'!AW$1,FALSE)</f>
        <v>2.6550722207570199</v>
      </c>
      <c r="AM12" s="48">
        <f>VLOOKUP($A12,'ADR Raw Data'!$B$6:$BE$49,'ADR Raw Data'!AX$1,FALSE)</f>
        <v>1.9957510465333601</v>
      </c>
      <c r="AN12" s="49">
        <f>VLOOKUP($A12,'ADR Raw Data'!$B$6:$BE$49,'ADR Raw Data'!AY$1,FALSE)</f>
        <v>2.4225687006574299</v>
      </c>
      <c r="AO12" s="48">
        <f>VLOOKUP($A12,'ADR Raw Data'!$B$6:$BE$49,'ADR Raw Data'!BA$1,FALSE)</f>
        <v>1.1842795839670499</v>
      </c>
      <c r="AP12" s="48">
        <f>VLOOKUP($A12,'ADR Raw Data'!$B$6:$BE$49,'ADR Raw Data'!BB$1,FALSE)</f>
        <v>-2.7933414659960701E-2</v>
      </c>
      <c r="AQ12" s="49">
        <f>VLOOKUP($A12,'ADR Raw Data'!$B$6:$BE$49,'ADR Raw Data'!BC$1,FALSE)</f>
        <v>0.56363287564062103</v>
      </c>
      <c r="AR12" s="50">
        <f>VLOOKUP($A12,'ADR Raw Data'!$B$6:$BE$49,'ADR Raw Data'!BE$1,FALSE)</f>
        <v>1.8684268901479899</v>
      </c>
      <c r="AT12" s="51">
        <f>VLOOKUP($A12,'RevPAR Raw Data'!$B$6:$BE$49,'RevPAR Raw Data'!AG$1,FALSE)</f>
        <v>44.197901625379799</v>
      </c>
      <c r="AU12" s="52">
        <f>VLOOKUP($A12,'RevPAR Raw Data'!$B$6:$BE$49,'RevPAR Raw Data'!AH$1,FALSE)</f>
        <v>51.399256952758002</v>
      </c>
      <c r="AV12" s="52">
        <f>VLOOKUP($A12,'RevPAR Raw Data'!$B$6:$BE$49,'RevPAR Raw Data'!AI$1,FALSE)</f>
        <v>55.011067432544401</v>
      </c>
      <c r="AW12" s="52">
        <f>VLOOKUP($A12,'RevPAR Raw Data'!$B$6:$BE$49,'RevPAR Raw Data'!AJ$1,FALSE)</f>
        <v>55.911648747582603</v>
      </c>
      <c r="AX12" s="52">
        <f>VLOOKUP($A12,'RevPAR Raw Data'!$B$6:$BE$49,'RevPAR Raw Data'!AK$1,FALSE)</f>
        <v>56.961173680817701</v>
      </c>
      <c r="AY12" s="53">
        <f>VLOOKUP($A12,'RevPAR Raw Data'!$B$6:$BE$49,'RevPAR Raw Data'!AL$1,FALSE)</f>
        <v>52.696209687816499</v>
      </c>
      <c r="AZ12" s="52">
        <f>VLOOKUP($A12,'RevPAR Raw Data'!$B$6:$BE$49,'RevPAR Raw Data'!AN$1,FALSE)</f>
        <v>80.263610023943201</v>
      </c>
      <c r="BA12" s="52">
        <f>VLOOKUP($A12,'RevPAR Raw Data'!$B$6:$BE$49,'RevPAR Raw Data'!AO$1,FALSE)</f>
        <v>84.256746247352396</v>
      </c>
      <c r="BB12" s="53">
        <f>VLOOKUP($A12,'RevPAR Raw Data'!$B$6:$BE$49,'RevPAR Raw Data'!AP$1,FALSE)</f>
        <v>82.260178135647806</v>
      </c>
      <c r="BC12" s="54">
        <f>VLOOKUP($A12,'RevPAR Raw Data'!$B$6:$BE$49,'RevPAR Raw Data'!AR$1,FALSE)</f>
        <v>61.143057815768302</v>
      </c>
      <c r="BE12" s="47">
        <f>VLOOKUP($A12,'RevPAR Raw Data'!$B$6:$BE$49,'RevPAR Raw Data'!AT$1,FALSE)</f>
        <v>0.158050548398671</v>
      </c>
      <c r="BF12" s="48">
        <f>VLOOKUP($A12,'RevPAR Raw Data'!$B$6:$BE$49,'RevPAR Raw Data'!AU$1,FALSE)</f>
        <v>3.7426484106913098</v>
      </c>
      <c r="BG12" s="48">
        <f>VLOOKUP($A12,'RevPAR Raw Data'!$B$6:$BE$49,'RevPAR Raw Data'!AV$1,FALSE)</f>
        <v>2.3331533363047301</v>
      </c>
      <c r="BH12" s="48">
        <f>VLOOKUP($A12,'RevPAR Raw Data'!$B$6:$BE$49,'RevPAR Raw Data'!AW$1,FALSE)</f>
        <v>1.83607595474092</v>
      </c>
      <c r="BI12" s="48">
        <f>VLOOKUP($A12,'RevPAR Raw Data'!$B$6:$BE$49,'RevPAR Raw Data'!AX$1,FALSE)</f>
        <v>3.3990493607653298</v>
      </c>
      <c r="BJ12" s="49">
        <f>VLOOKUP($A12,'RevPAR Raw Data'!$B$6:$BE$49,'RevPAR Raw Data'!AY$1,FALSE)</f>
        <v>2.3536550067236801</v>
      </c>
      <c r="BK12" s="48">
        <f>VLOOKUP($A12,'RevPAR Raw Data'!$B$6:$BE$49,'RevPAR Raw Data'!BA$1,FALSE)</f>
        <v>3.6971100861102899</v>
      </c>
      <c r="BL12" s="48">
        <f>VLOOKUP($A12,'RevPAR Raw Data'!$B$6:$BE$49,'RevPAR Raw Data'!BB$1,FALSE)</f>
        <v>3.2140419822447499</v>
      </c>
      <c r="BM12" s="49">
        <f>VLOOKUP($A12,'RevPAR Raw Data'!$B$6:$BE$49,'RevPAR Raw Data'!BC$1,FALSE)</f>
        <v>3.4491501323876101</v>
      </c>
      <c r="BN12" s="50">
        <f>VLOOKUP($A12,'RevPAR Raw Data'!$B$6:$BE$49,'RevPAR Raw Data'!BE$1,FALSE)</f>
        <v>2.7719982607527198</v>
      </c>
    </row>
    <row r="13" spans="1:66" x14ac:dyDescent="0.25">
      <c r="A13" s="63" t="s">
        <v>122</v>
      </c>
      <c r="B13" s="47">
        <f>VLOOKUP($A13,'Occupancy Raw Data'!$B$8:$BE$51,'Occupancy Raw Data'!AG$3,FALSE)</f>
        <v>48.598710317460302</v>
      </c>
      <c r="C13" s="48">
        <f>VLOOKUP($A13,'Occupancy Raw Data'!$B$8:$BE$51,'Occupancy Raw Data'!AH$3,FALSE)</f>
        <v>50.668913398692801</v>
      </c>
      <c r="D13" s="48">
        <f>VLOOKUP($A13,'Occupancy Raw Data'!$B$8:$BE$51,'Occupancy Raw Data'!AI$3,FALSE)</f>
        <v>52.4827867895903</v>
      </c>
      <c r="E13" s="48">
        <f>VLOOKUP($A13,'Occupancy Raw Data'!$B$8:$BE$51,'Occupancy Raw Data'!AJ$3,FALSE)</f>
        <v>53.969249620725797</v>
      </c>
      <c r="F13" s="48">
        <f>VLOOKUP($A13,'Occupancy Raw Data'!$B$8:$BE$51,'Occupancy Raw Data'!AK$3,FALSE)</f>
        <v>55.890418952036399</v>
      </c>
      <c r="G13" s="49">
        <f>VLOOKUP($A13,'Occupancy Raw Data'!$B$8:$BE$51,'Occupancy Raw Data'!AL$3,FALSE)</f>
        <v>52.322141306631103</v>
      </c>
      <c r="H13" s="48">
        <f>VLOOKUP($A13,'Occupancy Raw Data'!$B$8:$BE$51,'Occupancy Raw Data'!AN$3,FALSE)</f>
        <v>65.567744194188293</v>
      </c>
      <c r="I13" s="48">
        <f>VLOOKUP($A13,'Occupancy Raw Data'!$B$8:$BE$51,'Occupancy Raw Data'!AO$3,FALSE)</f>
        <v>68.434181351382804</v>
      </c>
      <c r="J13" s="49">
        <f>VLOOKUP($A13,'Occupancy Raw Data'!$B$8:$BE$51,'Occupancy Raw Data'!AP$3,FALSE)</f>
        <v>67.000962772785599</v>
      </c>
      <c r="K13" s="50">
        <f>VLOOKUP($A13,'Occupancy Raw Data'!$B$8:$BE$51,'Occupancy Raw Data'!AR$3,FALSE)</f>
        <v>56.516230139544099</v>
      </c>
      <c r="M13" s="47">
        <f>VLOOKUP($A13,'Occupancy Raw Data'!$B$8:$BE$51,'Occupancy Raw Data'!AT$3,FALSE)</f>
        <v>1.61528392761023</v>
      </c>
      <c r="N13" s="48">
        <f>VLOOKUP($A13,'Occupancy Raw Data'!$B$8:$BE$51,'Occupancy Raw Data'!AU$3,FALSE)</f>
        <v>0.89521393592532805</v>
      </c>
      <c r="O13" s="48">
        <f>VLOOKUP($A13,'Occupancy Raw Data'!$B$8:$BE$51,'Occupancy Raw Data'!AV$3,FALSE)</f>
        <v>1.6249211214114601</v>
      </c>
      <c r="P13" s="48">
        <f>VLOOKUP($A13,'Occupancy Raw Data'!$B$8:$BE$51,'Occupancy Raw Data'!AW$3,FALSE)</f>
        <v>2.3118103869034101</v>
      </c>
      <c r="Q13" s="48">
        <f>VLOOKUP($A13,'Occupancy Raw Data'!$B$8:$BE$51,'Occupancy Raw Data'!AX$3,FALSE)</f>
        <v>3.1129513056878801</v>
      </c>
      <c r="R13" s="49">
        <f>VLOOKUP($A13,'Occupancy Raw Data'!$B$8:$BE$51,'Occupancy Raw Data'!AY$3,FALSE)</f>
        <v>1.9360374646206799</v>
      </c>
      <c r="S13" s="48">
        <f>VLOOKUP($A13,'Occupancy Raw Data'!$B$8:$BE$51,'Occupancy Raw Data'!BA$3,FALSE)</f>
        <v>2.0151796371761499</v>
      </c>
      <c r="T13" s="48">
        <f>VLOOKUP($A13,'Occupancy Raw Data'!$B$8:$BE$51,'Occupancy Raw Data'!BB$3,FALSE)</f>
        <v>2.6281649622459602</v>
      </c>
      <c r="U13" s="49">
        <f>VLOOKUP($A13,'Occupancy Raw Data'!$B$8:$BE$51,'Occupancy Raw Data'!BC$3,FALSE)</f>
        <v>2.3273107869332801</v>
      </c>
      <c r="V13" s="50">
        <f>VLOOKUP($A13,'Occupancy Raw Data'!$B$8:$BE$51,'Occupancy Raw Data'!BE$3,FALSE)</f>
        <v>2.0684865845373102</v>
      </c>
      <c r="X13" s="51">
        <f>VLOOKUP($A13,'ADR Raw Data'!$B$6:$BE$49,'ADR Raw Data'!AG$1,FALSE)</f>
        <v>63.982428473650202</v>
      </c>
      <c r="Y13" s="52">
        <f>VLOOKUP($A13,'ADR Raw Data'!$B$6:$BE$49,'ADR Raw Data'!AH$1,FALSE)</f>
        <v>64.087405205798902</v>
      </c>
      <c r="Z13" s="52">
        <f>VLOOKUP($A13,'ADR Raw Data'!$B$6:$BE$49,'ADR Raw Data'!AI$1,FALSE)</f>
        <v>64.376033810940001</v>
      </c>
      <c r="AA13" s="52">
        <f>VLOOKUP($A13,'ADR Raw Data'!$B$6:$BE$49,'ADR Raw Data'!AJ$1,FALSE)</f>
        <v>64.600187801713602</v>
      </c>
      <c r="AB13" s="52">
        <f>VLOOKUP($A13,'ADR Raw Data'!$B$6:$BE$49,'ADR Raw Data'!AK$1,FALSE)</f>
        <v>65.815897512658495</v>
      </c>
      <c r="AC13" s="53">
        <f>VLOOKUP($A13,'ADR Raw Data'!$B$6:$BE$49,'ADR Raw Data'!AL$1,FALSE)</f>
        <v>64.600892664681496</v>
      </c>
      <c r="AD13" s="52">
        <f>VLOOKUP($A13,'ADR Raw Data'!$B$6:$BE$49,'ADR Raw Data'!AN$1,FALSE)</f>
        <v>80.448205603141403</v>
      </c>
      <c r="AE13" s="52">
        <f>VLOOKUP($A13,'ADR Raw Data'!$B$6:$BE$49,'ADR Raw Data'!AO$1,FALSE)</f>
        <v>82.239863171189199</v>
      </c>
      <c r="AF13" s="53">
        <f>VLOOKUP($A13,'ADR Raw Data'!$B$6:$BE$49,'ADR Raw Data'!AP$1,FALSE)</f>
        <v>81.3631970738398</v>
      </c>
      <c r="AG13" s="54">
        <f>VLOOKUP($A13,'ADR Raw Data'!$B$6:$BE$49,'ADR Raw Data'!AR$1,FALSE)</f>
        <v>70.278796309810005</v>
      </c>
      <c r="AI13" s="47">
        <f>VLOOKUP($A13,'ADR Raw Data'!$B$6:$BE$49,'ADR Raw Data'!AT$1,FALSE)</f>
        <v>1.1290550365696399</v>
      </c>
      <c r="AJ13" s="48">
        <f>VLOOKUP($A13,'ADR Raw Data'!$B$6:$BE$49,'ADR Raw Data'!AU$1,FALSE)</f>
        <v>1.6069812630445599</v>
      </c>
      <c r="AK13" s="48">
        <f>VLOOKUP($A13,'ADR Raw Data'!$B$6:$BE$49,'ADR Raw Data'!AV$1,FALSE)</f>
        <v>0.618755628341632</v>
      </c>
      <c r="AL13" s="48">
        <f>VLOOKUP($A13,'ADR Raw Data'!$B$6:$BE$49,'ADR Raw Data'!AW$1,FALSE)</f>
        <v>1.1185026900054</v>
      </c>
      <c r="AM13" s="48">
        <f>VLOOKUP($A13,'ADR Raw Data'!$B$6:$BE$49,'ADR Raw Data'!AX$1,FALSE)</f>
        <v>1.3254096617998901</v>
      </c>
      <c r="AN13" s="49">
        <f>VLOOKUP($A13,'ADR Raw Data'!$B$6:$BE$49,'ADR Raw Data'!AY$1,FALSE)</f>
        <v>1.16562580923287</v>
      </c>
      <c r="AO13" s="48">
        <f>VLOOKUP($A13,'ADR Raw Data'!$B$6:$BE$49,'ADR Raw Data'!BA$1,FALSE)</f>
        <v>1.0384123417329101</v>
      </c>
      <c r="AP13" s="48">
        <f>VLOOKUP($A13,'ADR Raw Data'!$B$6:$BE$49,'ADR Raw Data'!BB$1,FALSE)</f>
        <v>1.3881766913234701</v>
      </c>
      <c r="AQ13" s="49">
        <f>VLOOKUP($A13,'ADR Raw Data'!$B$6:$BE$49,'ADR Raw Data'!BC$1,FALSE)</f>
        <v>1.2214717337959999</v>
      </c>
      <c r="AR13" s="50">
        <f>VLOOKUP($A13,'ADR Raw Data'!$B$6:$BE$49,'ADR Raw Data'!BE$1,FALSE)</f>
        <v>1.2084211407594501</v>
      </c>
      <c r="AT13" s="51">
        <f>VLOOKUP($A13,'RevPAR Raw Data'!$B$6:$BE$49,'RevPAR Raw Data'!AG$1,FALSE)</f>
        <v>31.0946350679855</v>
      </c>
      <c r="AU13" s="52">
        <f>VLOOKUP($A13,'RevPAR Raw Data'!$B$6:$BE$49,'RevPAR Raw Data'!AH$1,FALSE)</f>
        <v>32.472391843195602</v>
      </c>
      <c r="AV13" s="52">
        <f>VLOOKUP($A13,'RevPAR Raw Data'!$B$6:$BE$49,'RevPAR Raw Data'!AI$1,FALSE)</f>
        <v>33.786336568590201</v>
      </c>
      <c r="AW13" s="52">
        <f>VLOOKUP($A13,'RevPAR Raw Data'!$B$6:$BE$49,'RevPAR Raw Data'!AJ$1,FALSE)</f>
        <v>34.864236610164497</v>
      </c>
      <c r="AX13" s="52">
        <f>VLOOKUP($A13,'RevPAR Raw Data'!$B$6:$BE$49,'RevPAR Raw Data'!AK$1,FALSE)</f>
        <v>36.784780856867698</v>
      </c>
      <c r="AY13" s="53">
        <f>VLOOKUP($A13,'RevPAR Raw Data'!$B$6:$BE$49,'RevPAR Raw Data'!AL$1,FALSE)</f>
        <v>33.800570345359802</v>
      </c>
      <c r="AZ13" s="52">
        <f>VLOOKUP($A13,'RevPAR Raw Data'!$B$6:$BE$49,'RevPAR Raw Data'!AN$1,FALSE)</f>
        <v>52.748073658682401</v>
      </c>
      <c r="BA13" s="52">
        <f>VLOOKUP($A13,'RevPAR Raw Data'!$B$6:$BE$49,'RevPAR Raw Data'!AO$1,FALSE)</f>
        <v>56.280177105700702</v>
      </c>
      <c r="BB13" s="53">
        <f>VLOOKUP($A13,'RevPAR Raw Data'!$B$6:$BE$49,'RevPAR Raw Data'!AP$1,FALSE)</f>
        <v>54.514125382191601</v>
      </c>
      <c r="BC13" s="54">
        <f>VLOOKUP($A13,'RevPAR Raw Data'!$B$6:$BE$49,'RevPAR Raw Data'!AR$1,FALSE)</f>
        <v>39.718926261753701</v>
      </c>
      <c r="BE13" s="47">
        <f>VLOOKUP($A13,'RevPAR Raw Data'!$B$6:$BE$49,'RevPAR Raw Data'!AT$1,FALSE)</f>
        <v>2.7625764087194602</v>
      </c>
      <c r="BF13" s="48">
        <f>VLOOKUP($A13,'RevPAR Raw Data'!$B$6:$BE$49,'RevPAR Raw Data'!AU$1,FALSE)</f>
        <v>2.5165811191843699</v>
      </c>
      <c r="BG13" s="48">
        <f>VLOOKUP($A13,'RevPAR Raw Data'!$B$6:$BE$49,'RevPAR Raw Data'!AV$1,FALSE)</f>
        <v>2.2537310406479398</v>
      </c>
      <c r="BH13" s="48">
        <f>VLOOKUP($A13,'RevPAR Raw Data'!$B$6:$BE$49,'RevPAR Raw Data'!AW$1,FALSE)</f>
        <v>3.45617073827415</v>
      </c>
      <c r="BI13" s="48">
        <f>VLOOKUP($A13,'RevPAR Raw Data'!$B$6:$BE$49,'RevPAR Raw Data'!AX$1,FALSE)</f>
        <v>4.4796203248604902</v>
      </c>
      <c r="BJ13" s="49">
        <f>VLOOKUP($A13,'RevPAR Raw Data'!$B$6:$BE$49,'RevPAR Raw Data'!AY$1,FALSE)</f>
        <v>3.1242302262175898</v>
      </c>
      <c r="BK13" s="48">
        <f>VLOOKUP($A13,'RevPAR Raw Data'!$B$6:$BE$49,'RevPAR Raw Data'!BA$1,FALSE)</f>
        <v>3.0745178529695898</v>
      </c>
      <c r="BL13" s="48">
        <f>VLOOKUP($A13,'RevPAR Raw Data'!$B$6:$BE$49,'RevPAR Raw Data'!BB$1,FALSE)</f>
        <v>4.0528252269848704</v>
      </c>
      <c r="BM13" s="49">
        <f>VLOOKUP($A13,'RevPAR Raw Data'!$B$6:$BE$49,'RevPAR Raw Data'!BC$1,FALSE)</f>
        <v>3.5772099641492501</v>
      </c>
      <c r="BN13" s="50">
        <f>VLOOKUP($A13,'RevPAR Raw Data'!$B$6:$BE$49,'RevPAR Raw Data'!BE$1,FALSE)</f>
        <v>3.30190375447809</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59.540574883883899</v>
      </c>
      <c r="C15" s="48">
        <f>VLOOKUP($A15,'Occupancy Raw Data'!$B$8:$BE$45,'Occupancy Raw Data'!AH$3,FALSE)</f>
        <v>75.239461922706099</v>
      </c>
      <c r="D15" s="48">
        <f>VLOOKUP($A15,'Occupancy Raw Data'!$B$8:$BE$45,'Occupancy Raw Data'!AI$3,FALSE)</f>
        <v>80.510717352822596</v>
      </c>
      <c r="E15" s="48">
        <f>VLOOKUP($A15,'Occupancy Raw Data'!$B$8:$BE$45,'Occupancy Raw Data'!AJ$3,FALSE)</f>
        <v>78.047610284452304</v>
      </c>
      <c r="F15" s="48">
        <f>VLOOKUP($A15,'Occupancy Raw Data'!$B$8:$BE$45,'Occupancy Raw Data'!AK$3,FALSE)</f>
        <v>70.260222233906404</v>
      </c>
      <c r="G15" s="49">
        <f>VLOOKUP($A15,'Occupancy Raw Data'!$B$8:$BE$45,'Occupancy Raw Data'!AL$3,FALSE)</f>
        <v>72.719792064665995</v>
      </c>
      <c r="H15" s="48">
        <f>VLOOKUP($A15,'Occupancy Raw Data'!$B$8:$BE$45,'Occupancy Raw Data'!AN$3,FALSE)</f>
        <v>74.114701088385203</v>
      </c>
      <c r="I15" s="48">
        <f>VLOOKUP($A15,'Occupancy Raw Data'!$B$8:$BE$45,'Occupancy Raw Data'!AO$3,FALSE)</f>
        <v>79.777240303555999</v>
      </c>
      <c r="J15" s="49">
        <f>VLOOKUP($A15,'Occupancy Raw Data'!$B$8:$BE$45,'Occupancy Raw Data'!AP$3,FALSE)</f>
        <v>76.945970695970601</v>
      </c>
      <c r="K15" s="50">
        <f>VLOOKUP($A15,'Occupancy Raw Data'!$B$8:$BE$45,'Occupancy Raw Data'!AR$3,FALSE)</f>
        <v>73.927283766697101</v>
      </c>
      <c r="M15" s="47">
        <f>VLOOKUP($A15,'Occupancy Raw Data'!$B$8:$BE$45,'Occupancy Raw Data'!AT$3,FALSE)</f>
        <v>1.1308972171365701</v>
      </c>
      <c r="N15" s="48">
        <f>VLOOKUP($A15,'Occupancy Raw Data'!$B$8:$BE$45,'Occupancy Raw Data'!AU$3,FALSE)</f>
        <v>5.7800819290499197</v>
      </c>
      <c r="O15" s="48">
        <f>VLOOKUP($A15,'Occupancy Raw Data'!$B$8:$BE$45,'Occupancy Raw Data'!AV$3,FALSE)</f>
        <v>-0.23294667486371701</v>
      </c>
      <c r="P15" s="48">
        <f>VLOOKUP($A15,'Occupancy Raw Data'!$B$8:$BE$45,'Occupancy Raw Data'!AW$3,FALSE)</f>
        <v>-3.4093703550733898</v>
      </c>
      <c r="Q15" s="48">
        <f>VLOOKUP($A15,'Occupancy Raw Data'!$B$8:$BE$45,'Occupancy Raw Data'!AX$3,FALSE)</f>
        <v>-5.73031524394563</v>
      </c>
      <c r="R15" s="49">
        <f>VLOOKUP($A15,'Occupancy Raw Data'!$B$8:$BE$45,'Occupancy Raw Data'!AY$3,FALSE)</f>
        <v>-0.66559510896866603</v>
      </c>
      <c r="S15" s="48">
        <f>VLOOKUP($A15,'Occupancy Raw Data'!$B$8:$BE$45,'Occupancy Raw Data'!BA$3,FALSE)</f>
        <v>-2.54487274130783</v>
      </c>
      <c r="T15" s="48">
        <f>VLOOKUP($A15,'Occupancy Raw Data'!$B$8:$BE$45,'Occupancy Raw Data'!BB$3,FALSE)</f>
        <v>0.56599068082428095</v>
      </c>
      <c r="U15" s="49">
        <f>VLOOKUP($A15,'Occupancy Raw Data'!$B$8:$BE$45,'Occupancy Raw Data'!BC$3,FALSE)</f>
        <v>-0.95662454189814505</v>
      </c>
      <c r="V15" s="50">
        <f>VLOOKUP($A15,'Occupancy Raw Data'!$B$8:$BE$45,'Occupancy Raw Data'!BE$3,FALSE)</f>
        <v>-0.75233145755695197</v>
      </c>
      <c r="X15" s="51">
        <f>VLOOKUP($A15,'ADR Raw Data'!$B$6:$BE$43,'ADR Raw Data'!AG$1,FALSE)</f>
        <v>191.272841735751</v>
      </c>
      <c r="Y15" s="52">
        <f>VLOOKUP($A15,'ADR Raw Data'!$B$6:$BE$43,'ADR Raw Data'!AH$1,FALSE)</f>
        <v>227.496180832384</v>
      </c>
      <c r="Z15" s="52">
        <f>VLOOKUP($A15,'ADR Raw Data'!$B$6:$BE$43,'ADR Raw Data'!AI$1,FALSE)</f>
        <v>241.59911536452</v>
      </c>
      <c r="AA15" s="52">
        <f>VLOOKUP($A15,'ADR Raw Data'!$B$6:$BE$43,'ADR Raw Data'!AJ$1,FALSE)</f>
        <v>229.10691424352899</v>
      </c>
      <c r="AB15" s="52">
        <f>VLOOKUP($A15,'ADR Raw Data'!$B$6:$BE$43,'ADR Raw Data'!AK$1,FALSE)</f>
        <v>199.62288144630401</v>
      </c>
      <c r="AC15" s="53">
        <f>VLOOKUP($A15,'ADR Raw Data'!$B$6:$BE$43,'ADR Raw Data'!AL$1,FALSE)</f>
        <v>219.646995051956</v>
      </c>
      <c r="AD15" s="52">
        <f>VLOOKUP($A15,'ADR Raw Data'!$B$6:$BE$43,'ADR Raw Data'!AN$1,FALSE)</f>
        <v>180.75393350891599</v>
      </c>
      <c r="AE15" s="52">
        <f>VLOOKUP($A15,'ADR Raw Data'!$B$6:$BE$43,'ADR Raw Data'!AO$1,FALSE)</f>
        <v>185.49369728791501</v>
      </c>
      <c r="AF15" s="53">
        <f>VLOOKUP($A15,'ADR Raw Data'!$B$6:$BE$43,'ADR Raw Data'!AP$1,FALSE)</f>
        <v>183.21101651507701</v>
      </c>
      <c r="AG15" s="54">
        <f>VLOOKUP($A15,'ADR Raw Data'!$B$6:$BE$43,'ADR Raw Data'!AR$1,FALSE)</f>
        <v>208.81152201329701</v>
      </c>
      <c r="AI15" s="47">
        <f>VLOOKUP($A15,'ADR Raw Data'!$B$6:$BE$43,'ADR Raw Data'!AT$1,FALSE)</f>
        <v>3.66630339685873</v>
      </c>
      <c r="AJ15" s="48">
        <f>VLOOKUP($A15,'ADR Raw Data'!$B$6:$BE$43,'ADR Raw Data'!AU$1,FALSE)</f>
        <v>6.2633777931211698</v>
      </c>
      <c r="AK15" s="48">
        <f>VLOOKUP($A15,'ADR Raw Data'!$B$6:$BE$43,'ADR Raw Data'!AV$1,FALSE)</f>
        <v>3.2934751884649698</v>
      </c>
      <c r="AL15" s="48">
        <f>VLOOKUP($A15,'ADR Raw Data'!$B$6:$BE$43,'ADR Raw Data'!AW$1,FALSE)</f>
        <v>-0.54560036042692295</v>
      </c>
      <c r="AM15" s="48">
        <f>VLOOKUP($A15,'ADR Raw Data'!$B$6:$BE$43,'ADR Raw Data'!AX$1,FALSE)</f>
        <v>-3.72116910717155</v>
      </c>
      <c r="AN15" s="49">
        <f>VLOOKUP($A15,'ADR Raw Data'!$B$6:$BE$43,'ADR Raw Data'!AY$1,FALSE)</f>
        <v>1.7281966615067299</v>
      </c>
      <c r="AO15" s="48">
        <f>VLOOKUP($A15,'ADR Raw Data'!$B$6:$BE$43,'ADR Raw Data'!BA$1,FALSE)</f>
        <v>-1.1211297434676599</v>
      </c>
      <c r="AP15" s="48">
        <f>VLOOKUP($A15,'ADR Raw Data'!$B$6:$BE$43,'ADR Raw Data'!BB$1,FALSE)</f>
        <v>1.2511665157399099</v>
      </c>
      <c r="AQ15" s="49">
        <f>VLOOKUP($A15,'ADR Raw Data'!$B$6:$BE$43,'ADR Raw Data'!BC$1,FALSE)</f>
        <v>0.111661306058202</v>
      </c>
      <c r="AR15" s="50">
        <f>VLOOKUP($A15,'ADR Raw Data'!$B$6:$BE$43,'ADR Raw Data'!BE$1,FALSE)</f>
        <v>1.31134143260714</v>
      </c>
      <c r="AT15" s="51">
        <f>VLOOKUP($A15,'RevPAR Raw Data'!$B$6:$BE$43,'RevPAR Raw Data'!AG$1,FALSE)</f>
        <v>113.88494956620799</v>
      </c>
      <c r="AU15" s="52">
        <f>VLOOKUP($A15,'RevPAR Raw Data'!$B$6:$BE$43,'RevPAR Raw Data'!AH$1,FALSE)</f>
        <v>171.166902352992</v>
      </c>
      <c r="AV15" s="52">
        <f>VLOOKUP($A15,'RevPAR Raw Data'!$B$6:$BE$43,'RevPAR Raw Data'!AI$1,FALSE)</f>
        <v>194.513180898049</v>
      </c>
      <c r="AW15" s="52">
        <f>VLOOKUP($A15,'RevPAR Raw Data'!$B$6:$BE$43,'RevPAR Raw Data'!AJ$1,FALSE)</f>
        <v>178.81247156352401</v>
      </c>
      <c r="AX15" s="52">
        <f>VLOOKUP($A15,'RevPAR Raw Data'!$B$6:$BE$43,'RevPAR Raw Data'!AK$1,FALSE)</f>
        <v>140.25548013390099</v>
      </c>
      <c r="AY15" s="53">
        <f>VLOOKUP($A15,'RevPAR Raw Data'!$B$6:$BE$43,'RevPAR Raw Data'!AL$1,FALSE)</f>
        <v>159.72683807806999</v>
      </c>
      <c r="AZ15" s="52">
        <f>VLOOKUP($A15,'RevPAR Raw Data'!$B$6:$BE$43,'RevPAR Raw Data'!AN$1,FALSE)</f>
        <v>133.96523752563201</v>
      </c>
      <c r="BA15" s="52">
        <f>VLOOKUP($A15,'RevPAR Raw Data'!$B$6:$BE$43,'RevPAR Raw Data'!AO$1,FALSE)</f>
        <v>147.98175263333101</v>
      </c>
      <c r="BB15" s="53">
        <f>VLOOKUP($A15,'RevPAR Raw Data'!$B$6:$BE$43,'RevPAR Raw Data'!AP$1,FALSE)</f>
        <v>140.97349507948101</v>
      </c>
      <c r="BC15" s="54">
        <f>VLOOKUP($A15,'RevPAR Raw Data'!$B$6:$BE$43,'RevPAR Raw Data'!AR$1,FALSE)</f>
        <v>154.36868641632901</v>
      </c>
      <c r="BE15" s="47">
        <f>VLOOKUP($A15,'RevPAR Raw Data'!$B$6:$BE$43,'RevPAR Raw Data'!AT$1,FALSE)</f>
        <v>4.83866273708216</v>
      </c>
      <c r="BF15" s="48">
        <f>VLOOKUP($A15,'RevPAR Raw Data'!$B$6:$BE$43,'RevPAR Raw Data'!AU$1,FALSE)</f>
        <v>12.4054880901394</v>
      </c>
      <c r="BG15" s="48">
        <f>VLOOKUP($A15,'RevPAR Raw Data'!$B$6:$BE$43,'RevPAR Raw Data'!AV$1,FALSE)</f>
        <v>3.0528564726622598</v>
      </c>
      <c r="BH15" s="48">
        <f>VLOOKUP($A15,'RevPAR Raw Data'!$B$6:$BE$43,'RevPAR Raw Data'!AW$1,FALSE)</f>
        <v>-3.9363691785547399</v>
      </c>
      <c r="BI15" s="48">
        <f>VLOOKUP($A15,'RevPAR Raw Data'!$B$6:$BE$43,'RevPAR Raw Data'!AX$1,FALSE)</f>
        <v>-9.2382496305159396</v>
      </c>
      <c r="BJ15" s="49">
        <f>VLOOKUP($A15,'RevPAR Raw Data'!$B$6:$BE$43,'RevPAR Raw Data'!AY$1,FALSE)</f>
        <v>1.05109876008571</v>
      </c>
      <c r="BK15" s="48">
        <f>VLOOKUP($A15,'RevPAR Raw Data'!$B$6:$BE$43,'RevPAR Raw Data'!BA$1,FALSE)</f>
        <v>-3.6374711595393001</v>
      </c>
      <c r="BL15" s="48">
        <f>VLOOKUP($A15,'RevPAR Raw Data'!$B$6:$BE$43,'RevPAR Raw Data'!BB$1,FALSE)</f>
        <v>1.82423868244487</v>
      </c>
      <c r="BM15" s="49">
        <f>VLOOKUP($A15,'RevPAR Raw Data'!$B$6:$BE$43,'RevPAR Raw Data'!BC$1,FALSE)</f>
        <v>-0.84603141529749903</v>
      </c>
      <c r="BN15" s="50">
        <f>VLOOKUP($A15,'RevPAR Raw Data'!$B$6:$BE$43,'RevPAR Raw Data'!BE$1,FALSE)</f>
        <v>0.54914434093671105</v>
      </c>
    </row>
    <row r="16" spans="1:66" x14ac:dyDescent="0.25">
      <c r="A16" s="63" t="s">
        <v>88</v>
      </c>
      <c r="B16" s="47">
        <f>VLOOKUP($A16,'Occupancy Raw Data'!$B$8:$BE$45,'Occupancy Raw Data'!AG$3,FALSE)</f>
        <v>61.4740541658052</v>
      </c>
      <c r="C16" s="48">
        <f>VLOOKUP($A16,'Occupancy Raw Data'!$B$8:$BE$45,'Occupancy Raw Data'!AH$3,FALSE)</f>
        <v>82.409034525532306</v>
      </c>
      <c r="D16" s="48">
        <f>VLOOKUP($A16,'Occupancy Raw Data'!$B$8:$BE$45,'Occupancy Raw Data'!AI$3,FALSE)</f>
        <v>88.314037626627993</v>
      </c>
      <c r="E16" s="48">
        <f>VLOOKUP($A16,'Occupancy Raw Data'!$B$8:$BE$45,'Occupancy Raw Data'!AJ$3,FALSE)</f>
        <v>85.052718627248197</v>
      </c>
      <c r="F16" s="48">
        <f>VLOOKUP($A16,'Occupancy Raw Data'!$B$8:$BE$45,'Occupancy Raw Data'!AK$3,FALSE)</f>
        <v>72.568224105850703</v>
      </c>
      <c r="G16" s="49">
        <f>VLOOKUP($A16,'Occupancy Raw Data'!$B$8:$BE$45,'Occupancy Raw Data'!AL$3,FALSE)</f>
        <v>77.963613810212905</v>
      </c>
      <c r="H16" s="48">
        <f>VLOOKUP($A16,'Occupancy Raw Data'!$B$8:$BE$45,'Occupancy Raw Data'!AN$3,FALSE)</f>
        <v>75.235166425470297</v>
      </c>
      <c r="I16" s="48">
        <f>VLOOKUP($A16,'Occupancy Raw Data'!$B$8:$BE$45,'Occupancy Raw Data'!AO$3,FALSE)</f>
        <v>79.176142236923695</v>
      </c>
      <c r="J16" s="49">
        <f>VLOOKUP($A16,'Occupancy Raw Data'!$B$8:$BE$45,'Occupancy Raw Data'!AP$3,FALSE)</f>
        <v>77.205654331196996</v>
      </c>
      <c r="K16" s="50">
        <f>VLOOKUP($A16,'Occupancy Raw Data'!$B$8:$BE$45,'Occupancy Raw Data'!AR$3,FALSE)</f>
        <v>77.747053959065497</v>
      </c>
      <c r="M16" s="47">
        <f>VLOOKUP($A16,'Occupancy Raw Data'!$B$8:$BE$45,'Occupancy Raw Data'!AT$3,FALSE)</f>
        <v>3.6771275895044102</v>
      </c>
      <c r="N16" s="48">
        <f>VLOOKUP($A16,'Occupancy Raw Data'!$B$8:$BE$45,'Occupancy Raw Data'!AU$3,FALSE)</f>
        <v>4.0865788260193598</v>
      </c>
      <c r="O16" s="48">
        <f>VLOOKUP($A16,'Occupancy Raw Data'!$B$8:$BE$45,'Occupancy Raw Data'!AV$3,FALSE)</f>
        <v>-0.94724111936591204</v>
      </c>
      <c r="P16" s="48">
        <f>VLOOKUP($A16,'Occupancy Raw Data'!$B$8:$BE$45,'Occupancy Raw Data'!AW$3,FALSE)</f>
        <v>-4.6850958044411701</v>
      </c>
      <c r="Q16" s="48">
        <f>VLOOKUP($A16,'Occupancy Raw Data'!$B$8:$BE$45,'Occupancy Raw Data'!AX$3,FALSE)</f>
        <v>-8.7382842269561891</v>
      </c>
      <c r="R16" s="49">
        <f>VLOOKUP($A16,'Occupancy Raw Data'!$B$8:$BE$45,'Occupancy Raw Data'!AY$3,FALSE)</f>
        <v>-1.6544417410915999</v>
      </c>
      <c r="S16" s="48">
        <f>VLOOKUP($A16,'Occupancy Raw Data'!$B$8:$BE$45,'Occupancy Raw Data'!BA$3,FALSE)</f>
        <v>-2.95079084372682</v>
      </c>
      <c r="T16" s="48">
        <f>VLOOKUP($A16,'Occupancy Raw Data'!$B$8:$BE$45,'Occupancy Raw Data'!BB$3,FALSE)</f>
        <v>1.9530568386441101</v>
      </c>
      <c r="U16" s="49">
        <f>VLOOKUP($A16,'Occupancy Raw Data'!$B$8:$BE$45,'Occupancy Raw Data'!BC$3,FALSE)</f>
        <v>-0.49670693266913102</v>
      </c>
      <c r="V16" s="50">
        <f>VLOOKUP($A16,'Occupancy Raw Data'!$B$8:$BE$45,'Occupancy Raw Data'!BE$3,FALSE)</f>
        <v>-1.32871038780997</v>
      </c>
      <c r="X16" s="51">
        <f>VLOOKUP($A16,'ADR Raw Data'!$B$6:$BE$43,'ADR Raw Data'!AG$1,FALSE)</f>
        <v>203.91179544308</v>
      </c>
      <c r="Y16" s="52">
        <f>VLOOKUP($A16,'ADR Raw Data'!$B$6:$BE$43,'ADR Raw Data'!AH$1,FALSE)</f>
        <v>251.60431120448999</v>
      </c>
      <c r="Z16" s="52">
        <f>VLOOKUP($A16,'ADR Raw Data'!$B$6:$BE$43,'ADR Raw Data'!AI$1,FALSE)</f>
        <v>266.03579797506802</v>
      </c>
      <c r="AA16" s="52">
        <f>VLOOKUP($A16,'ADR Raw Data'!$B$6:$BE$43,'ADR Raw Data'!AJ$1,FALSE)</f>
        <v>259.01294026494799</v>
      </c>
      <c r="AB16" s="52">
        <f>VLOOKUP($A16,'ADR Raw Data'!$B$6:$BE$43,'ADR Raw Data'!AK$1,FALSE)</f>
        <v>220.53839678074101</v>
      </c>
      <c r="AC16" s="53">
        <f>VLOOKUP($A16,'ADR Raw Data'!$B$6:$BE$43,'ADR Raw Data'!AL$1,FALSE)</f>
        <v>243.185964572671</v>
      </c>
      <c r="AD16" s="52">
        <f>VLOOKUP($A16,'ADR Raw Data'!$B$6:$BE$43,'ADR Raw Data'!AN$1,FALSE)</f>
        <v>172.82345996633799</v>
      </c>
      <c r="AE16" s="52">
        <f>VLOOKUP($A16,'ADR Raw Data'!$B$6:$BE$43,'ADR Raw Data'!AO$1,FALSE)</f>
        <v>177.27267380377299</v>
      </c>
      <c r="AF16" s="53">
        <f>VLOOKUP($A16,'ADR Raw Data'!$B$6:$BE$43,'ADR Raw Data'!AP$1,FALSE)</f>
        <v>175.104844605111</v>
      </c>
      <c r="AG16" s="54">
        <f>VLOOKUP($A16,'ADR Raw Data'!$B$6:$BE$43,'ADR Raw Data'!AR$1,FALSE)</f>
        <v>223.869670267575</v>
      </c>
      <c r="AI16" s="47">
        <f>VLOOKUP($A16,'ADR Raw Data'!$B$6:$BE$43,'ADR Raw Data'!AT$1,FALSE)</f>
        <v>2.0529830191132898</v>
      </c>
      <c r="AJ16" s="48">
        <f>VLOOKUP($A16,'ADR Raw Data'!$B$6:$BE$43,'ADR Raw Data'!AU$1,FALSE)</f>
        <v>6.4071314651014504</v>
      </c>
      <c r="AK16" s="48">
        <f>VLOOKUP($A16,'ADR Raw Data'!$B$6:$BE$43,'ADR Raw Data'!AV$1,FALSE)</f>
        <v>4.36267277486147</v>
      </c>
      <c r="AL16" s="48">
        <f>VLOOKUP($A16,'ADR Raw Data'!$B$6:$BE$43,'ADR Raw Data'!AW$1,FALSE)</f>
        <v>3.05170284839987</v>
      </c>
      <c r="AM16" s="48">
        <f>VLOOKUP($A16,'ADR Raw Data'!$B$6:$BE$43,'ADR Raw Data'!AX$1,FALSE)</f>
        <v>1.2609701580214601</v>
      </c>
      <c r="AN16" s="49">
        <f>VLOOKUP($A16,'ADR Raw Data'!$B$6:$BE$43,'ADR Raw Data'!AY$1,FALSE)</f>
        <v>3.6011137193170999</v>
      </c>
      <c r="AO16" s="48">
        <f>VLOOKUP($A16,'ADR Raw Data'!$B$6:$BE$43,'ADR Raw Data'!BA$1,FALSE)</f>
        <v>1.1674777047071001</v>
      </c>
      <c r="AP16" s="48">
        <f>VLOOKUP($A16,'ADR Raw Data'!$B$6:$BE$43,'ADR Raw Data'!BB$1,FALSE)</f>
        <v>3.0708631919721601</v>
      </c>
      <c r="AQ16" s="49">
        <f>VLOOKUP($A16,'ADR Raw Data'!$B$6:$BE$43,'ADR Raw Data'!BC$1,FALSE)</f>
        <v>2.1552150982403102</v>
      </c>
      <c r="AR16" s="50">
        <f>VLOOKUP($A16,'ADR Raw Data'!$B$6:$BE$43,'ADR Raw Data'!BE$1,FALSE)</f>
        <v>3.2051907159530302</v>
      </c>
      <c r="AT16" s="51">
        <f>VLOOKUP($A16,'RevPAR Raw Data'!$B$6:$BE$43,'RevPAR Raw Data'!AG$1,FALSE)</f>
        <v>125.352847581145</v>
      </c>
      <c r="AU16" s="52">
        <f>VLOOKUP($A16,'RevPAR Raw Data'!$B$6:$BE$43,'RevPAR Raw Data'!AH$1,FALSE)</f>
        <v>207.34468368823599</v>
      </c>
      <c r="AV16" s="52">
        <f>VLOOKUP($A16,'RevPAR Raw Data'!$B$6:$BE$43,'RevPAR Raw Data'!AI$1,FALSE)</f>
        <v>234.94695472400201</v>
      </c>
      <c r="AW16" s="52">
        <f>VLOOKUP($A16,'RevPAR Raw Data'!$B$6:$BE$43,'RevPAR Raw Data'!AJ$1,FALSE)</f>
        <v>220.29754729170901</v>
      </c>
      <c r="AX16" s="52">
        <f>VLOOKUP($A16,'RevPAR Raw Data'!$B$6:$BE$43,'RevPAR Raw Data'!AK$1,FALSE)</f>
        <v>160.04079801529801</v>
      </c>
      <c r="AY16" s="53">
        <f>VLOOKUP($A16,'RevPAR Raw Data'!$B$6:$BE$43,'RevPAR Raw Data'!AL$1,FALSE)</f>
        <v>189.59656626007799</v>
      </c>
      <c r="AZ16" s="52">
        <f>VLOOKUP($A16,'RevPAR Raw Data'!$B$6:$BE$43,'RevPAR Raw Data'!AN$1,FALSE)</f>
        <v>130.02401772792999</v>
      </c>
      <c r="BA16" s="52">
        <f>VLOOKUP($A16,'RevPAR Raw Data'!$B$6:$BE$43,'RevPAR Raw Data'!AO$1,FALSE)</f>
        <v>140.35766435807301</v>
      </c>
      <c r="BB16" s="53">
        <f>VLOOKUP($A16,'RevPAR Raw Data'!$B$6:$BE$43,'RevPAR Raw Data'!AP$1,FALSE)</f>
        <v>135.190841043001</v>
      </c>
      <c r="BC16" s="54">
        <f>VLOOKUP($A16,'RevPAR Raw Data'!$B$6:$BE$43,'RevPAR Raw Data'!AR$1,FALSE)</f>
        <v>174.05207334091301</v>
      </c>
      <c r="BE16" s="47">
        <f>VLOOKUP($A16,'RevPAR Raw Data'!$B$6:$BE$43,'RevPAR Raw Data'!AT$1,FALSE)</f>
        <v>5.8056014136213596</v>
      </c>
      <c r="BF16" s="48">
        <f>VLOOKUP($A16,'RevPAR Raw Data'!$B$6:$BE$43,'RevPAR Raw Data'!AU$1,FALSE)</f>
        <v>10.7555427689288</v>
      </c>
      <c r="BG16" s="48">
        <f>VLOOKUP($A16,'RevPAR Raw Data'!$B$6:$BE$43,'RevPAR Raw Data'!AV$1,FALSE)</f>
        <v>3.3741066250686802</v>
      </c>
      <c r="BH16" s="48">
        <f>VLOOKUP($A16,'RevPAR Raw Data'!$B$6:$BE$43,'RevPAR Raw Data'!AW$1,FALSE)</f>
        <v>-1.7763681581557</v>
      </c>
      <c r="BI16" s="48">
        <f>VLOOKUP($A16,'RevPAR Raw Data'!$B$6:$BE$43,'RevPAR Raw Data'!AX$1,FALSE)</f>
        <v>-7.5875012253597403</v>
      </c>
      <c r="BJ16" s="49">
        <f>VLOOKUP($A16,'RevPAR Raw Data'!$B$6:$BE$43,'RevPAR Raw Data'!AY$1,FALSE)</f>
        <v>1.8870936497089399</v>
      </c>
      <c r="BK16" s="48">
        <f>VLOOKUP($A16,'RevPAR Raw Data'!$B$6:$BE$43,'RevPAR Raw Data'!BA$1,FALSE)</f>
        <v>-1.81776296423277</v>
      </c>
      <c r="BL16" s="48">
        <f>VLOOKUP($A16,'RevPAR Raw Data'!$B$6:$BE$43,'RevPAR Raw Data'!BB$1,FALSE)</f>
        <v>5.0838957341924997</v>
      </c>
      <c r="BM16" s="49">
        <f>VLOOKUP($A16,'RevPAR Raw Data'!$B$6:$BE$43,'RevPAR Raw Data'!BC$1,FALSE)</f>
        <v>1.6478030627642799</v>
      </c>
      <c r="BN16" s="50">
        <f>VLOOKUP($A16,'RevPAR Raw Data'!$B$6:$BE$43,'RevPAR Raw Data'!BE$1,FALSE)</f>
        <v>1.83389262615107</v>
      </c>
    </row>
    <row r="17" spans="1:66" x14ac:dyDescent="0.25">
      <c r="A17" s="63" t="s">
        <v>89</v>
      </c>
      <c r="B17" s="47">
        <f>VLOOKUP($A17,'Occupancy Raw Data'!$B$8:$BE$45,'Occupancy Raw Data'!AG$3,FALSE)</f>
        <v>60.865673365673302</v>
      </c>
      <c r="C17" s="48">
        <f>VLOOKUP($A17,'Occupancy Raw Data'!$B$8:$BE$45,'Occupancy Raw Data'!AH$3,FALSE)</f>
        <v>72.167359667359605</v>
      </c>
      <c r="D17" s="48">
        <f>VLOOKUP($A17,'Occupancy Raw Data'!$B$8:$BE$45,'Occupancy Raw Data'!AI$3,FALSE)</f>
        <v>77.887502887502805</v>
      </c>
      <c r="E17" s="48">
        <f>VLOOKUP($A17,'Occupancy Raw Data'!$B$8:$BE$45,'Occupancy Raw Data'!AJ$3,FALSE)</f>
        <v>76.039501039501005</v>
      </c>
      <c r="F17" s="48">
        <f>VLOOKUP($A17,'Occupancy Raw Data'!$B$8:$BE$45,'Occupancy Raw Data'!AK$3,FALSE)</f>
        <v>66.747516747516698</v>
      </c>
      <c r="G17" s="49">
        <f>VLOOKUP($A17,'Occupancy Raw Data'!$B$8:$BE$45,'Occupancy Raw Data'!AL$3,FALSE)</f>
        <v>70.741510741510695</v>
      </c>
      <c r="H17" s="48">
        <f>VLOOKUP($A17,'Occupancy Raw Data'!$B$8:$BE$45,'Occupancy Raw Data'!AN$3,FALSE)</f>
        <v>69.421344421344401</v>
      </c>
      <c r="I17" s="48">
        <f>VLOOKUP($A17,'Occupancy Raw Data'!$B$8:$BE$45,'Occupancy Raw Data'!AO$3,FALSE)</f>
        <v>76.227188727188704</v>
      </c>
      <c r="J17" s="49">
        <f>VLOOKUP($A17,'Occupancy Raw Data'!$B$8:$BE$45,'Occupancy Raw Data'!AP$3,FALSE)</f>
        <v>72.824266574266503</v>
      </c>
      <c r="K17" s="50">
        <f>VLOOKUP($A17,'Occupancy Raw Data'!$B$8:$BE$45,'Occupancy Raw Data'!AR$3,FALSE)</f>
        <v>71.336583836583799</v>
      </c>
      <c r="M17" s="47">
        <f>VLOOKUP($A17,'Occupancy Raw Data'!$B$8:$BE$45,'Occupancy Raw Data'!AT$3,FALSE)</f>
        <v>6.7784128084742497</v>
      </c>
      <c r="N17" s="48">
        <f>VLOOKUP($A17,'Occupancy Raw Data'!$B$8:$BE$45,'Occupancy Raw Data'!AU$3,FALSE)</f>
        <v>7.3514721975432398</v>
      </c>
      <c r="O17" s="48">
        <f>VLOOKUP($A17,'Occupancy Raw Data'!$B$8:$BE$45,'Occupancy Raw Data'!AV$3,FALSE)</f>
        <v>-2.9692250916829002</v>
      </c>
      <c r="P17" s="48">
        <f>VLOOKUP($A17,'Occupancy Raw Data'!$B$8:$BE$45,'Occupancy Raw Data'!AW$3,FALSE)</f>
        <v>-4.6110137286607804</v>
      </c>
      <c r="Q17" s="48">
        <f>VLOOKUP($A17,'Occupancy Raw Data'!$B$8:$BE$45,'Occupancy Raw Data'!AX$3,FALSE)</f>
        <v>-8.98712520846159</v>
      </c>
      <c r="R17" s="49">
        <f>VLOOKUP($A17,'Occupancy Raw Data'!$B$8:$BE$45,'Occupancy Raw Data'!AY$3,FALSE)</f>
        <v>-1.0751611753821699</v>
      </c>
      <c r="S17" s="48">
        <f>VLOOKUP($A17,'Occupancy Raw Data'!$B$8:$BE$45,'Occupancy Raw Data'!BA$3,FALSE)</f>
        <v>-4.8832596839735398</v>
      </c>
      <c r="T17" s="48">
        <f>VLOOKUP($A17,'Occupancy Raw Data'!$B$8:$BE$45,'Occupancy Raw Data'!BB$3,FALSE)</f>
        <v>-0.98146653079725699</v>
      </c>
      <c r="U17" s="49">
        <f>VLOOKUP($A17,'Occupancy Raw Data'!$B$8:$BE$45,'Occupancy Raw Data'!BC$3,FALSE)</f>
        <v>-2.88036279524573</v>
      </c>
      <c r="V17" s="50">
        <f>VLOOKUP($A17,'Occupancy Raw Data'!$B$8:$BE$45,'Occupancy Raw Data'!BE$3,FALSE)</f>
        <v>-1.6085840564846801</v>
      </c>
      <c r="X17" s="51">
        <f>VLOOKUP($A17,'ADR Raw Data'!$B$6:$BE$43,'ADR Raw Data'!AG$1,FALSE)</f>
        <v>169.10988756582299</v>
      </c>
      <c r="Y17" s="52">
        <f>VLOOKUP($A17,'ADR Raw Data'!$B$6:$BE$43,'ADR Raw Data'!AH$1,FALSE)</f>
        <v>193.63493378145799</v>
      </c>
      <c r="Z17" s="52">
        <f>VLOOKUP($A17,'ADR Raw Data'!$B$6:$BE$43,'ADR Raw Data'!AI$1,FALSE)</f>
        <v>200.91991769852399</v>
      </c>
      <c r="AA17" s="52">
        <f>VLOOKUP($A17,'ADR Raw Data'!$B$6:$BE$43,'ADR Raw Data'!AJ$1,FALSE)</f>
        <v>193.03496886154699</v>
      </c>
      <c r="AB17" s="52">
        <f>VLOOKUP($A17,'ADR Raw Data'!$B$6:$BE$43,'ADR Raw Data'!AK$1,FALSE)</f>
        <v>165.254300051912</v>
      </c>
      <c r="AC17" s="53">
        <f>VLOOKUP($A17,'ADR Raw Data'!$B$6:$BE$43,'ADR Raw Data'!AL$1,FALSE)</f>
        <v>185.53422438283599</v>
      </c>
      <c r="AD17" s="52">
        <f>VLOOKUP($A17,'ADR Raw Data'!$B$6:$BE$43,'ADR Raw Data'!AN$1,FALSE)</f>
        <v>153.041089343648</v>
      </c>
      <c r="AE17" s="52">
        <f>VLOOKUP($A17,'ADR Raw Data'!$B$6:$BE$43,'ADR Raw Data'!AO$1,FALSE)</f>
        <v>157.759655668775</v>
      </c>
      <c r="AF17" s="53">
        <f>VLOOKUP($A17,'ADR Raw Data'!$B$6:$BE$43,'ADR Raw Data'!AP$1,FALSE)</f>
        <v>155.510616760175</v>
      </c>
      <c r="AG17" s="54">
        <f>VLOOKUP($A17,'ADR Raw Data'!$B$6:$BE$43,'ADR Raw Data'!AR$1,FALSE)</f>
        <v>176.777157982386</v>
      </c>
      <c r="AI17" s="47">
        <f>VLOOKUP($A17,'ADR Raw Data'!$B$6:$BE$43,'ADR Raw Data'!AT$1,FALSE)</f>
        <v>11.405856925728999</v>
      </c>
      <c r="AJ17" s="48">
        <f>VLOOKUP($A17,'ADR Raw Data'!$B$6:$BE$43,'ADR Raw Data'!AU$1,FALSE)</f>
        <v>11.873746927423401</v>
      </c>
      <c r="AK17" s="48">
        <f>VLOOKUP($A17,'ADR Raw Data'!$B$6:$BE$43,'ADR Raw Data'!AV$1,FALSE)</f>
        <v>7.1556381326534098</v>
      </c>
      <c r="AL17" s="48">
        <f>VLOOKUP($A17,'ADR Raw Data'!$B$6:$BE$43,'ADR Raw Data'!AW$1,FALSE)</f>
        <v>3.7852699234838898</v>
      </c>
      <c r="AM17" s="48">
        <f>VLOOKUP($A17,'ADR Raw Data'!$B$6:$BE$43,'ADR Raw Data'!AX$1,FALSE)</f>
        <v>-1.3176103775794801</v>
      </c>
      <c r="AN17" s="49">
        <f>VLOOKUP($A17,'ADR Raw Data'!$B$6:$BE$43,'ADR Raw Data'!AY$1,FALSE)</f>
        <v>6.2306914458064302</v>
      </c>
      <c r="AO17" s="48">
        <f>VLOOKUP($A17,'ADR Raw Data'!$B$6:$BE$43,'ADR Raw Data'!BA$1,FALSE)</f>
        <v>0.80119121186560505</v>
      </c>
      <c r="AP17" s="48">
        <f>VLOOKUP($A17,'ADR Raw Data'!$B$6:$BE$43,'ADR Raw Data'!BB$1,FALSE)</f>
        <v>2.41782626858862</v>
      </c>
      <c r="AQ17" s="49">
        <f>VLOOKUP($A17,'ADR Raw Data'!$B$6:$BE$43,'ADR Raw Data'!BC$1,FALSE)</f>
        <v>1.66785261607004</v>
      </c>
      <c r="AR17" s="50">
        <f>VLOOKUP($A17,'ADR Raw Data'!$B$6:$BE$43,'ADR Raw Data'!BE$1,FALSE)</f>
        <v>5.0730427999415397</v>
      </c>
      <c r="AT17" s="51">
        <f>VLOOKUP($A17,'RevPAR Raw Data'!$B$6:$BE$43,'RevPAR Raw Data'!AG$1,FALSE)</f>
        <v>102.929871794871</v>
      </c>
      <c r="AU17" s="52">
        <f>VLOOKUP($A17,'RevPAR Raw Data'!$B$6:$BE$43,'RevPAR Raw Data'!AH$1,FALSE)</f>
        <v>139.741219103719</v>
      </c>
      <c r="AV17" s="52">
        <f>VLOOKUP($A17,'RevPAR Raw Data'!$B$6:$BE$43,'RevPAR Raw Data'!AI$1,FALSE)</f>
        <v>156.49150669900601</v>
      </c>
      <c r="AW17" s="52">
        <f>VLOOKUP($A17,'RevPAR Raw Data'!$B$6:$BE$43,'RevPAR Raw Data'!AJ$1,FALSE)</f>
        <v>146.78282715407701</v>
      </c>
      <c r="AX17" s="52">
        <f>VLOOKUP($A17,'RevPAR Raw Data'!$B$6:$BE$43,'RevPAR Raw Data'!AK$1,FALSE)</f>
        <v>110.303141603141</v>
      </c>
      <c r="AY17" s="53">
        <f>VLOOKUP($A17,'RevPAR Raw Data'!$B$6:$BE$43,'RevPAR Raw Data'!AL$1,FALSE)</f>
        <v>131.24971327096301</v>
      </c>
      <c r="AZ17" s="52">
        <f>VLOOKUP($A17,'RevPAR Raw Data'!$B$6:$BE$43,'RevPAR Raw Data'!AN$1,FALSE)</f>
        <v>106.24318173943099</v>
      </c>
      <c r="BA17" s="52">
        <f>VLOOKUP($A17,'RevPAR Raw Data'!$B$6:$BE$43,'RevPAR Raw Data'!AO$1,FALSE)</f>
        <v>120.25575046199999</v>
      </c>
      <c r="BB17" s="53">
        <f>VLOOKUP($A17,'RevPAR Raw Data'!$B$6:$BE$43,'RevPAR Raw Data'!AP$1,FALSE)</f>
        <v>113.24946610071601</v>
      </c>
      <c r="BC17" s="54">
        <f>VLOOKUP($A17,'RevPAR Raw Data'!$B$6:$BE$43,'RevPAR Raw Data'!AR$1,FALSE)</f>
        <v>126.106785508035</v>
      </c>
      <c r="BE17" s="47">
        <f>VLOOKUP($A17,'RevPAR Raw Data'!$B$6:$BE$43,'RevPAR Raw Data'!AT$1,FALSE)</f>
        <v>18.957405800973099</v>
      </c>
      <c r="BF17" s="48">
        <f>VLOOKUP($A17,'RevPAR Raw Data'!$B$6:$BE$43,'RevPAR Raw Data'!AU$1,FALSE)</f>
        <v>20.098114329142799</v>
      </c>
      <c r="BG17" s="48">
        <f>VLOOKUP($A17,'RevPAR Raw Data'!$B$6:$BE$43,'RevPAR Raw Data'!AV$1,FALSE)</f>
        <v>3.9739460380657299</v>
      </c>
      <c r="BH17" s="48">
        <f>VLOOKUP($A17,'RevPAR Raw Data'!$B$6:$BE$43,'RevPAR Raw Data'!AW$1,FALSE)</f>
        <v>-1.0002831210156</v>
      </c>
      <c r="BI17" s="48">
        <f>VLOOKUP($A17,'RevPAR Raw Data'!$B$6:$BE$43,'RevPAR Raw Data'!AX$1,FALSE)</f>
        <v>-10.1863202916483</v>
      </c>
      <c r="BJ17" s="49">
        <f>VLOOKUP($A17,'RevPAR Raw Data'!$B$6:$BE$43,'RevPAR Raw Data'!AY$1,FALSE)</f>
        <v>5.0885402950410796</v>
      </c>
      <c r="BK17" s="48">
        <f>VLOOKUP($A17,'RevPAR Raw Data'!$B$6:$BE$43,'RevPAR Raw Data'!BA$1,FALSE)</f>
        <v>-4.1211927195485103</v>
      </c>
      <c r="BL17" s="48">
        <f>VLOOKUP($A17,'RevPAR Raw Data'!$B$6:$BE$43,'RevPAR Raw Data'!BB$1,FALSE)</f>
        <v>1.41262958219234</v>
      </c>
      <c r="BM17" s="49">
        <f>VLOOKUP($A17,'RevPAR Raw Data'!$B$6:$BE$43,'RevPAR Raw Data'!BC$1,FALSE)</f>
        <v>-1.2605503854085001</v>
      </c>
      <c r="BN17" s="50">
        <f>VLOOKUP($A17,'RevPAR Raw Data'!$B$6:$BE$43,'RevPAR Raw Data'!BE$1,FALSE)</f>
        <v>3.3828545857983601</v>
      </c>
    </row>
    <row r="18" spans="1:66" x14ac:dyDescent="0.25">
      <c r="A18" s="63" t="s">
        <v>26</v>
      </c>
      <c r="B18" s="47">
        <f>VLOOKUP($A18,'Occupancy Raw Data'!$B$8:$BE$45,'Occupancy Raw Data'!AG$3,FALSE)</f>
        <v>56.113636363636303</v>
      </c>
      <c r="C18" s="48">
        <f>VLOOKUP($A18,'Occupancy Raw Data'!$B$8:$BE$45,'Occupancy Raw Data'!AH$3,FALSE)</f>
        <v>77.855113636363598</v>
      </c>
      <c r="D18" s="48">
        <f>VLOOKUP($A18,'Occupancy Raw Data'!$B$8:$BE$45,'Occupancy Raw Data'!AI$3,FALSE)</f>
        <v>87.082386363636303</v>
      </c>
      <c r="E18" s="48">
        <f>VLOOKUP($A18,'Occupancy Raw Data'!$B$8:$BE$45,'Occupancy Raw Data'!AJ$3,FALSE)</f>
        <v>84.818181818181799</v>
      </c>
      <c r="F18" s="48">
        <f>VLOOKUP($A18,'Occupancy Raw Data'!$B$8:$BE$45,'Occupancy Raw Data'!AK$3,FALSE)</f>
        <v>69.596590909090907</v>
      </c>
      <c r="G18" s="49">
        <f>VLOOKUP($A18,'Occupancy Raw Data'!$B$8:$BE$45,'Occupancy Raw Data'!AL$3,FALSE)</f>
        <v>75.093181818181804</v>
      </c>
      <c r="H18" s="48">
        <f>VLOOKUP($A18,'Occupancy Raw Data'!$B$8:$BE$45,'Occupancy Raw Data'!AN$3,FALSE)</f>
        <v>71.392045454545396</v>
      </c>
      <c r="I18" s="48">
        <f>VLOOKUP($A18,'Occupancy Raw Data'!$B$8:$BE$45,'Occupancy Raw Data'!AO$3,FALSE)</f>
        <v>76.650568181818102</v>
      </c>
      <c r="J18" s="49">
        <f>VLOOKUP($A18,'Occupancy Raw Data'!$B$8:$BE$45,'Occupancy Raw Data'!AP$3,FALSE)</f>
        <v>74.021306818181799</v>
      </c>
      <c r="K18" s="50">
        <f>VLOOKUP($A18,'Occupancy Raw Data'!$B$8:$BE$45,'Occupancy Raw Data'!AR$3,FALSE)</f>
        <v>74.786931818181799</v>
      </c>
      <c r="M18" s="47">
        <f>VLOOKUP($A18,'Occupancy Raw Data'!$B$8:$BE$45,'Occupancy Raw Data'!AT$3,FALSE)</f>
        <v>0.73916671380890397</v>
      </c>
      <c r="N18" s="48">
        <f>VLOOKUP($A18,'Occupancy Raw Data'!$B$8:$BE$45,'Occupancy Raw Data'!AU$3,FALSE)</f>
        <v>8.3773234455532393</v>
      </c>
      <c r="O18" s="48">
        <f>VLOOKUP($A18,'Occupancy Raw Data'!$B$8:$BE$45,'Occupancy Raw Data'!AV$3,FALSE)</f>
        <v>3.0416370192456998</v>
      </c>
      <c r="P18" s="48">
        <f>VLOOKUP($A18,'Occupancy Raw Data'!$B$8:$BE$45,'Occupancy Raw Data'!AW$3,FALSE)</f>
        <v>-0.72668262803155803</v>
      </c>
      <c r="Q18" s="48">
        <f>VLOOKUP($A18,'Occupancy Raw Data'!$B$8:$BE$45,'Occupancy Raw Data'!AX$3,FALSE)</f>
        <v>-0.90750658964724296</v>
      </c>
      <c r="R18" s="49">
        <f>VLOOKUP($A18,'Occupancy Raw Data'!$B$8:$BE$45,'Occupancy Raw Data'!AY$3,FALSE)</f>
        <v>2.1053978031457401</v>
      </c>
      <c r="S18" s="48">
        <f>VLOOKUP($A18,'Occupancy Raw Data'!$B$8:$BE$45,'Occupancy Raw Data'!BA$3,FALSE)</f>
        <v>-1.1165187582971099</v>
      </c>
      <c r="T18" s="48">
        <f>VLOOKUP($A18,'Occupancy Raw Data'!$B$8:$BE$45,'Occupancy Raw Data'!BB$3,FALSE)</f>
        <v>-0.731607419776094</v>
      </c>
      <c r="U18" s="49">
        <f>VLOOKUP($A18,'Occupancy Raw Data'!$B$8:$BE$45,'Occupancy Raw Data'!BC$3,FALSE)</f>
        <v>-0.91760040035360402</v>
      </c>
      <c r="V18" s="50">
        <f>VLOOKUP($A18,'Occupancy Raw Data'!$B$8:$BE$45,'Occupancy Raw Data'!BE$3,FALSE)</f>
        <v>1.23197989654522</v>
      </c>
      <c r="X18" s="51">
        <f>VLOOKUP($A18,'ADR Raw Data'!$B$6:$BE$43,'ADR Raw Data'!AG$1,FALSE)</f>
        <v>157.25168894289101</v>
      </c>
      <c r="Y18" s="52">
        <f>VLOOKUP($A18,'ADR Raw Data'!$B$6:$BE$43,'ADR Raw Data'!AH$1,FALSE)</f>
        <v>193.13027440248101</v>
      </c>
      <c r="Z18" s="52">
        <f>VLOOKUP($A18,'ADR Raw Data'!$B$6:$BE$43,'ADR Raw Data'!AI$1,FALSE)</f>
        <v>215.472499918441</v>
      </c>
      <c r="AA18" s="52">
        <f>VLOOKUP($A18,'ADR Raw Data'!$B$6:$BE$43,'ADR Raw Data'!AJ$1,FALSE)</f>
        <v>206.90827739817701</v>
      </c>
      <c r="AB18" s="52">
        <f>VLOOKUP($A18,'ADR Raw Data'!$B$6:$BE$43,'ADR Raw Data'!AK$1,FALSE)</f>
        <v>167.47531512776499</v>
      </c>
      <c r="AC18" s="53">
        <f>VLOOKUP($A18,'ADR Raw Data'!$B$6:$BE$43,'ADR Raw Data'!AL$1,FALSE)</f>
        <v>191.307109878635</v>
      </c>
      <c r="AD18" s="52">
        <f>VLOOKUP($A18,'ADR Raw Data'!$B$6:$BE$43,'ADR Raw Data'!AN$1,FALSE)</f>
        <v>145.78695702347699</v>
      </c>
      <c r="AE18" s="52">
        <f>VLOOKUP($A18,'ADR Raw Data'!$B$6:$BE$43,'ADR Raw Data'!AO$1,FALSE)</f>
        <v>146.28723916830299</v>
      </c>
      <c r="AF18" s="53">
        <f>VLOOKUP($A18,'ADR Raw Data'!$B$6:$BE$43,'ADR Raw Data'!AP$1,FALSE)</f>
        <v>146.04598318972899</v>
      </c>
      <c r="AG18" s="54">
        <f>VLOOKUP($A18,'ADR Raw Data'!$B$6:$BE$43,'ADR Raw Data'!AR$1,FALSE)</f>
        <v>178.50774711707999</v>
      </c>
      <c r="AI18" s="47">
        <f>VLOOKUP($A18,'ADR Raw Data'!$B$6:$BE$43,'ADR Raw Data'!AT$1,FALSE)</f>
        <v>6.1036309017363601</v>
      </c>
      <c r="AJ18" s="48">
        <f>VLOOKUP($A18,'ADR Raw Data'!$B$6:$BE$43,'ADR Raw Data'!AU$1,FALSE)</f>
        <v>5.9668228474244804</v>
      </c>
      <c r="AK18" s="48">
        <f>VLOOKUP($A18,'ADR Raw Data'!$B$6:$BE$43,'ADR Raw Data'!AV$1,FALSE)</f>
        <v>5.4737212961903703</v>
      </c>
      <c r="AL18" s="48">
        <f>VLOOKUP($A18,'ADR Raw Data'!$B$6:$BE$43,'ADR Raw Data'!AW$1,FALSE)</f>
        <v>3.0690493633782499</v>
      </c>
      <c r="AM18" s="48">
        <f>VLOOKUP($A18,'ADR Raw Data'!$B$6:$BE$43,'ADR Raw Data'!AX$1,FALSE)</f>
        <v>-1.3399330573152</v>
      </c>
      <c r="AN18" s="49">
        <f>VLOOKUP($A18,'ADR Raw Data'!$B$6:$BE$43,'ADR Raw Data'!AY$1,FALSE)</f>
        <v>3.9318478998628099</v>
      </c>
      <c r="AO18" s="48">
        <f>VLOOKUP($A18,'ADR Raw Data'!$B$6:$BE$43,'ADR Raw Data'!BA$1,FALSE)</f>
        <v>1.5734333295348699</v>
      </c>
      <c r="AP18" s="48">
        <f>VLOOKUP($A18,'ADR Raw Data'!$B$6:$BE$43,'ADR Raw Data'!BB$1,FALSE)</f>
        <v>2.8885749782712602</v>
      </c>
      <c r="AQ18" s="49">
        <f>VLOOKUP($A18,'ADR Raw Data'!$B$6:$BE$43,'ADR Raw Data'!BC$1,FALSE)</f>
        <v>2.2503249304013302</v>
      </c>
      <c r="AR18" s="50">
        <f>VLOOKUP($A18,'ADR Raw Data'!$B$6:$BE$43,'ADR Raw Data'!BE$1,FALSE)</f>
        <v>3.6900639395147201</v>
      </c>
      <c r="AT18" s="51">
        <f>VLOOKUP($A18,'RevPAR Raw Data'!$B$6:$BE$43,'RevPAR Raw Data'!AG$1,FALSE)</f>
        <v>88.239640909090895</v>
      </c>
      <c r="AU18" s="52">
        <f>VLOOKUP($A18,'RevPAR Raw Data'!$B$6:$BE$43,'RevPAR Raw Data'!AH$1,FALSE)</f>
        <v>150.361794602272</v>
      </c>
      <c r="AV18" s="52">
        <f>VLOOKUP($A18,'RevPAR Raw Data'!$B$6:$BE$43,'RevPAR Raw Data'!AI$1,FALSE)</f>
        <v>187.63859488636299</v>
      </c>
      <c r="AW18" s="52">
        <f>VLOOKUP($A18,'RevPAR Raw Data'!$B$6:$BE$43,'RevPAR Raw Data'!AJ$1,FALSE)</f>
        <v>175.49583892045399</v>
      </c>
      <c r="AX18" s="52">
        <f>VLOOKUP($A18,'RevPAR Raw Data'!$B$6:$BE$43,'RevPAR Raw Data'!AK$1,FALSE)</f>
        <v>116.557109943181</v>
      </c>
      <c r="AY18" s="53">
        <f>VLOOKUP($A18,'RevPAR Raw Data'!$B$6:$BE$43,'RevPAR Raw Data'!AL$1,FALSE)</f>
        <v>143.65859585227199</v>
      </c>
      <c r="AZ18" s="52">
        <f>VLOOKUP($A18,'RevPAR Raw Data'!$B$6:$BE$43,'RevPAR Raw Data'!AN$1,FALSE)</f>
        <v>104.080290625</v>
      </c>
      <c r="BA18" s="52">
        <f>VLOOKUP($A18,'RevPAR Raw Data'!$B$6:$BE$43,'RevPAR Raw Data'!AO$1,FALSE)</f>
        <v>112.13</v>
      </c>
      <c r="BB18" s="53">
        <f>VLOOKUP($A18,'RevPAR Raw Data'!$B$6:$BE$43,'RevPAR Raw Data'!AP$1,FALSE)</f>
        <v>108.1051453125</v>
      </c>
      <c r="BC18" s="54">
        <f>VLOOKUP($A18,'RevPAR Raw Data'!$B$6:$BE$43,'RevPAR Raw Data'!AR$1,FALSE)</f>
        <v>133.50046712662299</v>
      </c>
      <c r="BE18" s="47">
        <f>VLOOKUP($A18,'RevPAR Raw Data'!$B$6:$BE$43,'RevPAR Raw Data'!AT$1,FALSE)</f>
        <v>6.8879136235046499</v>
      </c>
      <c r="BF18" s="48">
        <f>VLOOKUP($A18,'RevPAR Raw Data'!$B$6:$BE$43,'RevPAR Raw Data'!AU$1,FALSE)</f>
        <v>14.8440063423296</v>
      </c>
      <c r="BG18" s="48">
        <f>VLOOKUP($A18,'RevPAR Raw Data'!$B$6:$BE$43,'RevPAR Raw Data'!AV$1,FALSE)</f>
        <v>8.6818490487113404</v>
      </c>
      <c r="BH18" s="48">
        <f>VLOOKUP($A18,'RevPAR Raw Data'!$B$6:$BE$43,'RevPAR Raw Data'!AW$1,FALSE)</f>
        <v>2.3200644867773099</v>
      </c>
      <c r="BI18" s="48">
        <f>VLOOKUP($A18,'RevPAR Raw Data'!$B$6:$BE$43,'RevPAR Raw Data'!AX$1,FALSE)</f>
        <v>-2.2352796661704399</v>
      </c>
      <c r="BJ18" s="49">
        <f>VLOOKUP($A18,'RevPAR Raw Data'!$B$6:$BE$43,'RevPAR Raw Data'!AY$1,FALSE)</f>
        <v>6.1200267423153001</v>
      </c>
      <c r="BK18" s="48">
        <f>VLOOKUP($A18,'RevPAR Raw Data'!$B$6:$BE$43,'RevPAR Raw Data'!BA$1,FALSE)</f>
        <v>0.43934689296420798</v>
      </c>
      <c r="BL18" s="48">
        <f>VLOOKUP($A18,'RevPAR Raw Data'!$B$6:$BE$43,'RevPAR Raw Data'!BB$1,FALSE)</f>
        <v>2.1358345296283399</v>
      </c>
      <c r="BM18" s="49">
        <f>VLOOKUP($A18,'RevPAR Raw Data'!$B$6:$BE$43,'RevPAR Raw Data'!BC$1,FALSE)</f>
        <v>1.3120755394771</v>
      </c>
      <c r="BN18" s="50">
        <f>VLOOKUP($A18,'RevPAR Raw Data'!$B$6:$BE$43,'RevPAR Raw Data'!BE$1,FALSE)</f>
        <v>4.9675046819644297</v>
      </c>
    </row>
    <row r="19" spans="1:66" x14ac:dyDescent="0.25">
      <c r="A19" s="63" t="s">
        <v>24</v>
      </c>
      <c r="B19" s="47">
        <f>VLOOKUP($A19,'Occupancy Raw Data'!$B$8:$BE$45,'Occupancy Raw Data'!AG$3,FALSE)</f>
        <v>53.627056902399097</v>
      </c>
      <c r="C19" s="48">
        <f>VLOOKUP($A19,'Occupancy Raw Data'!$B$8:$BE$45,'Occupancy Raw Data'!AH$3,FALSE)</f>
        <v>64.646401205878604</v>
      </c>
      <c r="D19" s="48">
        <f>VLOOKUP($A19,'Occupancy Raw Data'!$B$8:$BE$45,'Occupancy Raw Data'!AI$3,FALSE)</f>
        <v>69.573132454488302</v>
      </c>
      <c r="E19" s="48">
        <f>VLOOKUP($A19,'Occupancy Raw Data'!$B$8:$BE$45,'Occupancy Raw Data'!AJ$3,FALSE)</f>
        <v>68.314500941619499</v>
      </c>
      <c r="F19" s="48">
        <f>VLOOKUP($A19,'Occupancy Raw Data'!$B$8:$BE$45,'Occupancy Raw Data'!AK$3,FALSE)</f>
        <v>66.525423728813493</v>
      </c>
      <c r="G19" s="49">
        <f>VLOOKUP($A19,'Occupancy Raw Data'!$B$8:$BE$45,'Occupancy Raw Data'!AL$3,FALSE)</f>
        <v>64.538388125674899</v>
      </c>
      <c r="H19" s="48">
        <f>VLOOKUP($A19,'Occupancy Raw Data'!$B$8:$BE$45,'Occupancy Raw Data'!AN$3,FALSE)</f>
        <v>77.605147520401701</v>
      </c>
      <c r="I19" s="48">
        <f>VLOOKUP($A19,'Occupancy Raw Data'!$B$8:$BE$45,'Occupancy Raw Data'!AO$3,FALSE)</f>
        <v>81.155053358443098</v>
      </c>
      <c r="J19" s="49">
        <f>VLOOKUP($A19,'Occupancy Raw Data'!$B$8:$BE$45,'Occupancy Raw Data'!AP$3,FALSE)</f>
        <v>79.380100439422407</v>
      </c>
      <c r="K19" s="50">
        <f>VLOOKUP($A19,'Occupancy Raw Data'!$B$8:$BE$45,'Occupancy Raw Data'!AR$3,FALSE)</f>
        <v>68.779485891617398</v>
      </c>
      <c r="M19" s="47">
        <f>VLOOKUP($A19,'Occupancy Raw Data'!$B$8:$BE$45,'Occupancy Raw Data'!AT$3,FALSE)</f>
        <v>-0.58632176787317203</v>
      </c>
      <c r="N19" s="48">
        <f>VLOOKUP($A19,'Occupancy Raw Data'!$B$8:$BE$45,'Occupancy Raw Data'!AU$3,FALSE)</f>
        <v>0.166928636959843</v>
      </c>
      <c r="O19" s="48">
        <f>VLOOKUP($A19,'Occupancy Raw Data'!$B$8:$BE$45,'Occupancy Raw Data'!AV$3,FALSE)</f>
        <v>-0.42464549527470302</v>
      </c>
      <c r="P19" s="48">
        <f>VLOOKUP($A19,'Occupancy Raw Data'!$B$8:$BE$45,'Occupancy Raw Data'!AW$3,FALSE)</f>
        <v>-4.2117868160452501</v>
      </c>
      <c r="Q19" s="48">
        <f>VLOOKUP($A19,'Occupancy Raw Data'!$B$8:$BE$45,'Occupancy Raw Data'!AX$3,FALSE)</f>
        <v>-3.70940284664362</v>
      </c>
      <c r="R19" s="49">
        <f>VLOOKUP($A19,'Occupancy Raw Data'!$B$8:$BE$45,'Occupancy Raw Data'!AY$3,FALSE)</f>
        <v>-1.84523235200026</v>
      </c>
      <c r="S19" s="48">
        <f>VLOOKUP($A19,'Occupancy Raw Data'!$B$8:$BE$45,'Occupancy Raw Data'!BA$3,FALSE)</f>
        <v>1.3101101157631201</v>
      </c>
      <c r="T19" s="48">
        <f>VLOOKUP($A19,'Occupancy Raw Data'!$B$8:$BE$45,'Occupancy Raw Data'!BB$3,FALSE)</f>
        <v>-0.76757460922823895</v>
      </c>
      <c r="U19" s="49">
        <f>VLOOKUP($A19,'Occupancy Raw Data'!$B$8:$BE$45,'Occupancy Raw Data'!BC$3,FALSE)</f>
        <v>0.23728419036572401</v>
      </c>
      <c r="V19" s="50">
        <f>VLOOKUP($A19,'Occupancy Raw Data'!$B$8:$BE$45,'Occupancy Raw Data'!BE$3,FALSE)</f>
        <v>-1.1672706758267699</v>
      </c>
      <c r="X19" s="51">
        <f>VLOOKUP($A19,'ADR Raw Data'!$B$6:$BE$43,'ADR Raw Data'!AG$1,FALSE)</f>
        <v>146.27314399484601</v>
      </c>
      <c r="Y19" s="52">
        <f>VLOOKUP($A19,'ADR Raw Data'!$B$6:$BE$43,'ADR Raw Data'!AH$1,FALSE)</f>
        <v>159.34145098610699</v>
      </c>
      <c r="Z19" s="52">
        <f>VLOOKUP($A19,'ADR Raw Data'!$B$6:$BE$43,'ADR Raw Data'!AI$1,FALSE)</f>
        <v>161.997780835513</v>
      </c>
      <c r="AA19" s="52">
        <f>VLOOKUP($A19,'ADR Raw Data'!$B$6:$BE$43,'ADR Raw Data'!AJ$1,FALSE)</f>
        <v>157.738528371238</v>
      </c>
      <c r="AB19" s="52">
        <f>VLOOKUP($A19,'ADR Raw Data'!$B$6:$BE$43,'ADR Raw Data'!AK$1,FALSE)</f>
        <v>153.32369049304</v>
      </c>
      <c r="AC19" s="53">
        <f>VLOOKUP($A19,'ADR Raw Data'!$B$6:$BE$43,'ADR Raw Data'!AL$1,FALSE)</f>
        <v>156.162887954936</v>
      </c>
      <c r="AD19" s="52">
        <f>VLOOKUP($A19,'ADR Raw Data'!$B$6:$BE$43,'ADR Raw Data'!AN$1,FALSE)</f>
        <v>170.46367199191101</v>
      </c>
      <c r="AE19" s="52">
        <f>VLOOKUP($A19,'ADR Raw Data'!$B$6:$BE$43,'ADR Raw Data'!AO$1,FALSE)</f>
        <v>174.997819848391</v>
      </c>
      <c r="AF19" s="53">
        <f>VLOOKUP($A19,'ADR Raw Data'!$B$6:$BE$43,'ADR Raw Data'!AP$1,FALSE)</f>
        <v>172.78143808940101</v>
      </c>
      <c r="AG19" s="54">
        <f>VLOOKUP($A19,'ADR Raw Data'!$B$6:$BE$43,'ADR Raw Data'!AR$1,FALSE)</f>
        <v>161.64363962965299</v>
      </c>
      <c r="AI19" s="47">
        <f>VLOOKUP($A19,'ADR Raw Data'!$B$6:$BE$43,'ADR Raw Data'!AT$1,FALSE)</f>
        <v>7.4051994768119602</v>
      </c>
      <c r="AJ19" s="48">
        <f>VLOOKUP($A19,'ADR Raw Data'!$B$6:$BE$43,'ADR Raw Data'!AU$1,FALSE)</f>
        <v>11.0783836434835</v>
      </c>
      <c r="AK19" s="48">
        <f>VLOOKUP($A19,'ADR Raw Data'!$B$6:$BE$43,'ADR Raw Data'!AV$1,FALSE)</f>
        <v>6.8525173871740099</v>
      </c>
      <c r="AL19" s="48">
        <f>VLOOKUP($A19,'ADR Raw Data'!$B$6:$BE$43,'ADR Raw Data'!AW$1,FALSE)</f>
        <v>1.6419582890052999</v>
      </c>
      <c r="AM19" s="48">
        <f>VLOOKUP($A19,'ADR Raw Data'!$B$6:$BE$43,'ADR Raw Data'!AX$1,FALSE)</f>
        <v>0.79205717664531405</v>
      </c>
      <c r="AN19" s="49">
        <f>VLOOKUP($A19,'ADR Raw Data'!$B$6:$BE$43,'ADR Raw Data'!AY$1,FALSE)</f>
        <v>5.2587664533820799</v>
      </c>
      <c r="AO19" s="48">
        <f>VLOOKUP($A19,'ADR Raw Data'!$B$6:$BE$43,'ADR Raw Data'!BA$1,FALSE)</f>
        <v>4.5400322916942102</v>
      </c>
      <c r="AP19" s="48">
        <f>VLOOKUP($A19,'ADR Raw Data'!$B$6:$BE$43,'ADR Raw Data'!BB$1,FALSE)</f>
        <v>1.8009448851552099</v>
      </c>
      <c r="AQ19" s="49">
        <f>VLOOKUP($A19,'ADR Raw Data'!$B$6:$BE$43,'ADR Raw Data'!BC$1,FALSE)</f>
        <v>3.0756060579144999</v>
      </c>
      <c r="AR19" s="50">
        <f>VLOOKUP($A19,'ADR Raw Data'!$B$6:$BE$43,'ADR Raw Data'!BE$1,FALSE)</f>
        <v>4.5394424764805796</v>
      </c>
      <c r="AT19" s="51">
        <f>VLOOKUP($A19,'RevPAR Raw Data'!$B$6:$BE$43,'RevPAR Raw Data'!AG$1,FALSE)</f>
        <v>78.441982163044798</v>
      </c>
      <c r="AU19" s="52">
        <f>VLOOKUP($A19,'RevPAR Raw Data'!$B$6:$BE$43,'RevPAR Raw Data'!AH$1,FALSE)</f>
        <v>103.008513691747</v>
      </c>
      <c r="AV19" s="52">
        <f>VLOOKUP($A19,'RevPAR Raw Data'!$B$6:$BE$43,'RevPAR Raw Data'!AI$1,FALSE)</f>
        <v>112.706930634023</v>
      </c>
      <c r="AW19" s="52">
        <f>VLOOKUP($A19,'RevPAR Raw Data'!$B$6:$BE$43,'RevPAR Raw Data'!AJ$1,FALSE)</f>
        <v>107.75828844946599</v>
      </c>
      <c r="AX19" s="52">
        <f>VLOOKUP($A19,'RevPAR Raw Data'!$B$6:$BE$43,'RevPAR Raw Data'!AK$1,FALSE)</f>
        <v>101.99923477714999</v>
      </c>
      <c r="AY19" s="53">
        <f>VLOOKUP($A19,'RevPAR Raw Data'!$B$6:$BE$43,'RevPAR Raw Data'!AL$1,FALSE)</f>
        <v>100.78501073661999</v>
      </c>
      <c r="AZ19" s="52">
        <f>VLOOKUP($A19,'RevPAR Raw Data'!$B$6:$BE$43,'RevPAR Raw Data'!AN$1,FALSE)</f>
        <v>132.28858411801599</v>
      </c>
      <c r="BA19" s="52">
        <f>VLOOKUP($A19,'RevPAR Raw Data'!$B$6:$BE$43,'RevPAR Raw Data'!AO$1,FALSE)</f>
        <v>142.019574074074</v>
      </c>
      <c r="BB19" s="53">
        <f>VLOOKUP($A19,'RevPAR Raw Data'!$B$6:$BE$43,'RevPAR Raw Data'!AP$1,FALSE)</f>
        <v>137.154079096045</v>
      </c>
      <c r="BC19" s="54">
        <f>VLOOKUP($A19,'RevPAR Raw Data'!$B$6:$BE$43,'RevPAR Raw Data'!AR$1,FALSE)</f>
        <v>111.177664313774</v>
      </c>
      <c r="BE19" s="47">
        <f>VLOOKUP($A19,'RevPAR Raw Data'!$B$6:$BE$43,'RevPAR Raw Data'!AT$1,FALSE)</f>
        <v>6.7754594124518102</v>
      </c>
      <c r="BF19" s="48">
        <f>VLOOKUP($A19,'RevPAR Raw Data'!$B$6:$BE$43,'RevPAR Raw Data'!AU$1,FALSE)</f>
        <v>11.263805275256599</v>
      </c>
      <c r="BG19" s="48">
        <f>VLOOKUP($A19,'RevPAR Raw Data'!$B$6:$BE$43,'RevPAR Raw Data'!AV$1,FALSE)</f>
        <v>6.3987729855017497</v>
      </c>
      <c r="BH19" s="48">
        <f>VLOOKUP($A19,'RevPAR Raw Data'!$B$6:$BE$43,'RevPAR Raw Data'!AW$1,FALSE)</f>
        <v>-2.6389843097812302</v>
      </c>
      <c r="BI19" s="48">
        <f>VLOOKUP($A19,'RevPAR Raw Data'!$B$6:$BE$43,'RevPAR Raw Data'!AX$1,FALSE)</f>
        <v>-2.94672626145584</v>
      </c>
      <c r="BJ19" s="49">
        <f>VLOOKUP($A19,'RevPAR Raw Data'!$B$6:$BE$43,'RevPAR Raw Data'!AY$1,FALSE)</f>
        <v>3.31649764146787</v>
      </c>
      <c r="BK19" s="48">
        <f>VLOOKUP($A19,'RevPAR Raw Data'!$B$6:$BE$43,'RevPAR Raw Data'!BA$1,FALSE)</f>
        <v>5.9096218297697396</v>
      </c>
      <c r="BL19" s="48">
        <f>VLOOKUP($A19,'RevPAR Raw Data'!$B$6:$BE$43,'RevPAR Raw Data'!BB$1,FALSE)</f>
        <v>1.0195466802623301</v>
      </c>
      <c r="BM19" s="49">
        <f>VLOOKUP($A19,'RevPAR Raw Data'!$B$6:$BE$43,'RevPAR Raw Data'!BC$1,FALSE)</f>
        <v>3.3201881752135902</v>
      </c>
      <c r="BN19" s="50">
        <f>VLOOKUP($A19,'RevPAR Raw Data'!$B$6:$BE$43,'RevPAR Raw Data'!BE$1,FALSE)</f>
        <v>3.31918421977982</v>
      </c>
    </row>
    <row r="20" spans="1:66" x14ac:dyDescent="0.25">
      <c r="A20" s="63" t="s">
        <v>27</v>
      </c>
      <c r="B20" s="47">
        <f>VLOOKUP($A20,'Occupancy Raw Data'!$B$8:$BE$45,'Occupancy Raw Data'!AG$3,FALSE)</f>
        <v>49.242778622383298</v>
      </c>
      <c r="C20" s="48">
        <f>VLOOKUP($A20,'Occupancy Raw Data'!$B$8:$BE$45,'Occupancy Raw Data'!AH$3,FALSE)</f>
        <v>57.276926675242599</v>
      </c>
      <c r="D20" s="48">
        <f>VLOOKUP($A20,'Occupancy Raw Data'!$B$8:$BE$45,'Occupancy Raw Data'!AI$3,FALSE)</f>
        <v>62.036603905975902</v>
      </c>
      <c r="E20" s="48">
        <f>VLOOKUP($A20,'Occupancy Raw Data'!$B$8:$BE$45,'Occupancy Raw Data'!AJ$3,FALSE)</f>
        <v>63.665068413051102</v>
      </c>
      <c r="F20" s="48">
        <f>VLOOKUP($A20,'Occupancy Raw Data'!$B$8:$BE$45,'Occupancy Raw Data'!AK$3,FALSE)</f>
        <v>60.829142790316901</v>
      </c>
      <c r="G20" s="49">
        <f>VLOOKUP($A20,'Occupancy Raw Data'!$B$8:$BE$45,'Occupancy Raw Data'!AL$3,FALSE)</f>
        <v>58.610104081393899</v>
      </c>
      <c r="H20" s="48">
        <f>VLOOKUP($A20,'Occupancy Raw Data'!$B$8:$BE$45,'Occupancy Raw Data'!AN$3,FALSE)</f>
        <v>69.392468717109097</v>
      </c>
      <c r="I20" s="48">
        <f>VLOOKUP($A20,'Occupancy Raw Data'!$B$8:$BE$45,'Occupancy Raw Data'!AO$3,FALSE)</f>
        <v>73.161033797216604</v>
      </c>
      <c r="J20" s="49">
        <f>VLOOKUP($A20,'Occupancy Raw Data'!$B$8:$BE$45,'Occupancy Raw Data'!AP$3,FALSE)</f>
        <v>71.2767512571629</v>
      </c>
      <c r="K20" s="50">
        <f>VLOOKUP($A20,'Occupancy Raw Data'!$B$8:$BE$45,'Occupancy Raw Data'!AR$3,FALSE)</f>
        <v>62.229146131613597</v>
      </c>
      <c r="M20" s="47">
        <f>VLOOKUP($A20,'Occupancy Raw Data'!$B$8:$BE$45,'Occupancy Raw Data'!AT$3,FALSE)</f>
        <v>-11.747520441653799</v>
      </c>
      <c r="N20" s="48">
        <f>VLOOKUP($A20,'Occupancy Raw Data'!$B$8:$BE$45,'Occupancy Raw Data'!AU$3,FALSE)</f>
        <v>-0.85774012311479098</v>
      </c>
      <c r="O20" s="48">
        <f>VLOOKUP($A20,'Occupancy Raw Data'!$B$8:$BE$45,'Occupancy Raw Data'!AV$3,FALSE)</f>
        <v>-0.33425050180973598</v>
      </c>
      <c r="P20" s="48">
        <f>VLOOKUP($A20,'Occupancy Raw Data'!$B$8:$BE$45,'Occupancy Raw Data'!AW$3,FALSE)</f>
        <v>-1.66342068390847</v>
      </c>
      <c r="Q20" s="48">
        <f>VLOOKUP($A20,'Occupancy Raw Data'!$B$8:$BE$45,'Occupancy Raw Data'!AX$3,FALSE)</f>
        <v>-6.5126557860096099</v>
      </c>
      <c r="R20" s="49">
        <f>VLOOKUP($A20,'Occupancy Raw Data'!$B$8:$BE$45,'Occupancy Raw Data'!AY$3,FALSE)</f>
        <v>-4.1138629296309901</v>
      </c>
      <c r="S20" s="48">
        <f>VLOOKUP($A20,'Occupancy Raw Data'!$B$8:$BE$45,'Occupancy Raw Data'!BA$3,FALSE)</f>
        <v>-4.57725714386895</v>
      </c>
      <c r="T20" s="48">
        <f>VLOOKUP($A20,'Occupancy Raw Data'!$B$8:$BE$45,'Occupancy Raw Data'!BB$3,FALSE)</f>
        <v>-2.4289129989168501</v>
      </c>
      <c r="U20" s="49">
        <f>VLOOKUP($A20,'Occupancy Raw Data'!$B$8:$BE$45,'Occupancy Raw Data'!BC$3,FALSE)</f>
        <v>-3.4866405952653801</v>
      </c>
      <c r="V20" s="50">
        <f>VLOOKUP($A20,'Occupancy Raw Data'!$B$8:$BE$45,'Occupancy Raw Data'!BE$3,FALSE)</f>
        <v>-3.9095007424557302</v>
      </c>
      <c r="X20" s="51">
        <f>VLOOKUP($A20,'ADR Raw Data'!$B$6:$BE$43,'ADR Raw Data'!AG$1,FALSE)</f>
        <v>91.709570741554302</v>
      </c>
      <c r="Y20" s="52">
        <f>VLOOKUP($A20,'ADR Raw Data'!$B$6:$BE$43,'ADR Raw Data'!AH$1,FALSE)</f>
        <v>96.764160073503106</v>
      </c>
      <c r="Z20" s="52">
        <f>VLOOKUP($A20,'ADR Raw Data'!$B$6:$BE$43,'ADR Raw Data'!AI$1,FALSE)</f>
        <v>100.245819784155</v>
      </c>
      <c r="AA20" s="52">
        <f>VLOOKUP($A20,'ADR Raw Data'!$B$6:$BE$43,'ADR Raw Data'!AJ$1,FALSE)</f>
        <v>99.733251745040405</v>
      </c>
      <c r="AB20" s="52">
        <f>VLOOKUP($A20,'ADR Raw Data'!$B$6:$BE$43,'ADR Raw Data'!AK$1,FALSE)</f>
        <v>98.304638085167696</v>
      </c>
      <c r="AC20" s="53">
        <f>VLOOKUP($A20,'ADR Raw Data'!$B$6:$BE$43,'ADR Raw Data'!AL$1,FALSE)</f>
        <v>97.616646879832302</v>
      </c>
      <c r="AD20" s="52">
        <f>VLOOKUP($A20,'ADR Raw Data'!$B$6:$BE$43,'ADR Raw Data'!AN$1,FALSE)</f>
        <v>113.03752433115601</v>
      </c>
      <c r="AE20" s="52">
        <f>VLOOKUP($A20,'ADR Raw Data'!$B$6:$BE$43,'ADR Raw Data'!AO$1,FALSE)</f>
        <v>114.87074488491</v>
      </c>
      <c r="AF20" s="53">
        <f>VLOOKUP($A20,'ADR Raw Data'!$B$6:$BE$43,'ADR Raw Data'!AP$1,FALSE)</f>
        <v>113.978366250333</v>
      </c>
      <c r="AG20" s="54">
        <f>VLOOKUP($A20,'ADR Raw Data'!$B$6:$BE$43,'ADR Raw Data'!AR$1,FALSE)</f>
        <v>102.971097896559</v>
      </c>
      <c r="AI20" s="47">
        <f>VLOOKUP($A20,'ADR Raw Data'!$B$6:$BE$43,'ADR Raw Data'!AT$1,FALSE)</f>
        <v>-5.0394496424020696</v>
      </c>
      <c r="AJ20" s="48">
        <f>VLOOKUP($A20,'ADR Raw Data'!$B$6:$BE$43,'ADR Raw Data'!AU$1,FALSE)</f>
        <v>-0.11616948831606599</v>
      </c>
      <c r="AK20" s="48">
        <f>VLOOKUP($A20,'ADR Raw Data'!$B$6:$BE$43,'ADR Raw Data'!AV$1,FALSE)</f>
        <v>0.86065025535973805</v>
      </c>
      <c r="AL20" s="48">
        <f>VLOOKUP($A20,'ADR Raw Data'!$B$6:$BE$43,'ADR Raw Data'!AW$1,FALSE)</f>
        <v>-0.38977995702607199</v>
      </c>
      <c r="AM20" s="48">
        <f>VLOOKUP($A20,'ADR Raw Data'!$B$6:$BE$43,'ADR Raw Data'!AX$1,FALSE)</f>
        <v>-0.92870506793363305</v>
      </c>
      <c r="AN20" s="49">
        <f>VLOOKUP($A20,'ADR Raw Data'!$B$6:$BE$43,'ADR Raw Data'!AY$1,FALSE)</f>
        <v>-0.91876726446332702</v>
      </c>
      <c r="AO20" s="48">
        <f>VLOOKUP($A20,'ADR Raw Data'!$B$6:$BE$43,'ADR Raw Data'!BA$1,FALSE)</f>
        <v>-7.9760174651232599E-2</v>
      </c>
      <c r="AP20" s="48">
        <f>VLOOKUP($A20,'ADR Raw Data'!$B$6:$BE$43,'ADR Raw Data'!BB$1,FALSE)</f>
        <v>0.43162206105517398</v>
      </c>
      <c r="AQ20" s="49">
        <f>VLOOKUP($A20,'ADR Raw Data'!$B$6:$BE$43,'ADR Raw Data'!BC$1,FALSE)</f>
        <v>0.19021441288425001</v>
      </c>
      <c r="AR20" s="50">
        <f>VLOOKUP($A20,'ADR Raw Data'!$B$6:$BE$43,'ADR Raw Data'!BE$1,FALSE)</f>
        <v>-0.49889451645177801</v>
      </c>
      <c r="AT20" s="51">
        <f>VLOOKUP($A20,'RevPAR Raw Data'!$B$6:$BE$43,'RevPAR Raw Data'!AG$1,FALSE)</f>
        <v>45.160340895801603</v>
      </c>
      <c r="AU20" s="52">
        <f>VLOOKUP($A20,'RevPAR Raw Data'!$B$6:$BE$43,'RevPAR Raw Data'!AH$1,FALSE)</f>
        <v>55.423537013214798</v>
      </c>
      <c r="AV20" s="52">
        <f>VLOOKUP($A20,'RevPAR Raw Data'!$B$6:$BE$43,'RevPAR Raw Data'!AI$1,FALSE)</f>
        <v>62.189102151795097</v>
      </c>
      <c r="AW20" s="52">
        <f>VLOOKUP($A20,'RevPAR Raw Data'!$B$6:$BE$43,'RevPAR Raw Data'!AJ$1,FALSE)</f>
        <v>63.4952429540404</v>
      </c>
      <c r="AX20" s="52">
        <f>VLOOKUP($A20,'RevPAR Raw Data'!$B$6:$BE$43,'RevPAR Raw Data'!AK$1,FALSE)</f>
        <v>59.797868670330899</v>
      </c>
      <c r="AY20" s="53">
        <f>VLOOKUP($A20,'RevPAR Raw Data'!$B$6:$BE$43,'RevPAR Raw Data'!AL$1,FALSE)</f>
        <v>57.213218337036601</v>
      </c>
      <c r="AZ20" s="52">
        <f>VLOOKUP($A20,'RevPAR Raw Data'!$B$6:$BE$43,'RevPAR Raw Data'!AN$1,FALSE)</f>
        <v>78.439528710092304</v>
      </c>
      <c r="BA20" s="52">
        <f>VLOOKUP($A20,'RevPAR Raw Data'!$B$6:$BE$43,'RevPAR Raw Data'!AO$1,FALSE)</f>
        <v>84.040624488363903</v>
      </c>
      <c r="BB20" s="53">
        <f>VLOOKUP($A20,'RevPAR Raw Data'!$B$6:$BE$43,'RevPAR Raw Data'!AP$1,FALSE)</f>
        <v>81.240076599228104</v>
      </c>
      <c r="BC20" s="54">
        <f>VLOOKUP($A20,'RevPAR Raw Data'!$B$6:$BE$43,'RevPAR Raw Data'!AR$1,FALSE)</f>
        <v>64.078034983376995</v>
      </c>
      <c r="BE20" s="47">
        <f>VLOOKUP($A20,'RevPAR Raw Data'!$B$6:$BE$43,'RevPAR Raw Data'!AT$1,FALSE)</f>
        <v>-16.1949597071679</v>
      </c>
      <c r="BF20" s="48">
        <f>VLOOKUP($A20,'RevPAR Raw Data'!$B$6:$BE$43,'RevPAR Raw Data'!AU$1,FALSE)</f>
        <v>-0.97291317911875397</v>
      </c>
      <c r="BG20" s="48">
        <f>VLOOKUP($A20,'RevPAR Raw Data'!$B$6:$BE$43,'RevPAR Raw Data'!AV$1,FALSE)</f>
        <v>0.52352302575263499</v>
      </c>
      <c r="BH20" s="48">
        <f>VLOOKUP($A20,'RevPAR Raw Data'!$B$6:$BE$43,'RevPAR Raw Data'!AW$1,FALSE)</f>
        <v>-2.0467169605076401</v>
      </c>
      <c r="BI20" s="48">
        <f>VLOOKUP($A20,'RevPAR Raw Data'!$B$6:$BE$43,'RevPAR Raw Data'!AX$1,FALSE)</f>
        <v>-7.3808774896014997</v>
      </c>
      <c r="BJ20" s="49">
        <f>VLOOKUP($A20,'RevPAR Raw Data'!$B$6:$BE$43,'RevPAR Raw Data'!AY$1,FALSE)</f>
        <v>-4.9948333681919799</v>
      </c>
      <c r="BK20" s="48">
        <f>VLOOKUP($A20,'RevPAR Raw Data'!$B$6:$BE$43,'RevPAR Raw Data'!BA$1,FALSE)</f>
        <v>-4.6533664902279996</v>
      </c>
      <c r="BL20" s="48">
        <f>VLOOKUP($A20,'RevPAR Raw Data'!$B$6:$BE$43,'RevPAR Raw Data'!BB$1,FALSE)</f>
        <v>-2.0077746622088402</v>
      </c>
      <c r="BM20" s="49">
        <f>VLOOKUP($A20,'RevPAR Raw Data'!$B$6:$BE$43,'RevPAR Raw Data'!BC$1,FALSE)</f>
        <v>-3.3030582753187998</v>
      </c>
      <c r="BN20" s="50">
        <f>VLOOKUP($A20,'RevPAR Raw Data'!$B$6:$BE$43,'RevPAR Raw Data'!BE$1,FALSE)</f>
        <v>-4.3888909740827602</v>
      </c>
    </row>
    <row r="21" spans="1:66" x14ac:dyDescent="0.25">
      <c r="A21" s="63" t="s">
        <v>90</v>
      </c>
      <c r="B21" s="47">
        <f>VLOOKUP($A21,'Occupancy Raw Data'!$B$8:$BE$45,'Occupancy Raw Data'!AG$3,FALSE)</f>
        <v>64.2762284196547</v>
      </c>
      <c r="C21" s="48">
        <f>VLOOKUP($A21,'Occupancy Raw Data'!$B$8:$BE$45,'Occupancy Raw Data'!AH$3,FALSE)</f>
        <v>82.709637639916494</v>
      </c>
      <c r="D21" s="48">
        <f>VLOOKUP($A21,'Occupancy Raw Data'!$B$8:$BE$45,'Occupancy Raw Data'!AI$3,FALSE)</f>
        <v>89.650920129007702</v>
      </c>
      <c r="E21" s="48">
        <f>VLOOKUP($A21,'Occupancy Raw Data'!$B$8:$BE$45,'Occupancy Raw Data'!AJ$3,FALSE)</f>
        <v>87.813033579965804</v>
      </c>
      <c r="F21" s="48">
        <f>VLOOKUP($A21,'Occupancy Raw Data'!$B$8:$BE$45,'Occupancy Raw Data'!AK$3,FALSE)</f>
        <v>78.106621134509496</v>
      </c>
      <c r="G21" s="49">
        <f>VLOOKUP($A21,'Occupancy Raw Data'!$B$8:$BE$45,'Occupancy Raw Data'!AL$3,FALSE)</f>
        <v>80.511288180610805</v>
      </c>
      <c r="H21" s="48">
        <f>VLOOKUP($A21,'Occupancy Raw Data'!$B$8:$BE$45,'Occupancy Raw Data'!AN$3,FALSE)</f>
        <v>79.657560235249406</v>
      </c>
      <c r="I21" s="48">
        <f>VLOOKUP($A21,'Occupancy Raw Data'!$B$8:$BE$45,'Occupancy Raw Data'!AO$3,FALSE)</f>
        <v>82.289888066780406</v>
      </c>
      <c r="J21" s="49">
        <f>VLOOKUP($A21,'Occupancy Raw Data'!$B$8:$BE$45,'Occupancy Raw Data'!AP$3,FALSE)</f>
        <v>80.973724151014906</v>
      </c>
      <c r="K21" s="50">
        <f>VLOOKUP($A21,'Occupancy Raw Data'!$B$8:$BE$45,'Occupancy Raw Data'!AR$3,FALSE)</f>
        <v>80.643412743583397</v>
      </c>
      <c r="M21" s="47">
        <f>VLOOKUP($A21,'Occupancy Raw Data'!$B$8:$BE$45,'Occupancy Raw Data'!AT$3,FALSE)</f>
        <v>7.1473750790638801</v>
      </c>
      <c r="N21" s="48">
        <f>VLOOKUP($A21,'Occupancy Raw Data'!$B$8:$BE$45,'Occupancy Raw Data'!AU$3,FALSE)</f>
        <v>11.8641349669638</v>
      </c>
      <c r="O21" s="48">
        <f>VLOOKUP($A21,'Occupancy Raw Data'!$B$8:$BE$45,'Occupancy Raw Data'!AV$3,FALSE)</f>
        <v>5.32709238827593</v>
      </c>
      <c r="P21" s="48">
        <f>VLOOKUP($A21,'Occupancy Raw Data'!$B$8:$BE$45,'Occupancy Raw Data'!AW$3,FALSE)</f>
        <v>3.4358501634123799</v>
      </c>
      <c r="Q21" s="48">
        <f>VLOOKUP($A21,'Occupancy Raw Data'!$B$8:$BE$45,'Occupancy Raw Data'!AX$3,FALSE)</f>
        <v>4.3632561234513103</v>
      </c>
      <c r="R21" s="49">
        <f>VLOOKUP($A21,'Occupancy Raw Data'!$B$8:$BE$45,'Occupancy Raw Data'!AY$3,FALSE)</f>
        <v>6.2770779594801001</v>
      </c>
      <c r="S21" s="48">
        <f>VLOOKUP($A21,'Occupancy Raw Data'!$B$8:$BE$45,'Occupancy Raw Data'!BA$3,FALSE)</f>
        <v>4.1808820792754702</v>
      </c>
      <c r="T21" s="48">
        <f>VLOOKUP($A21,'Occupancy Raw Data'!$B$8:$BE$45,'Occupancy Raw Data'!BB$3,FALSE)</f>
        <v>5.22485368590229</v>
      </c>
      <c r="U21" s="49">
        <f>VLOOKUP($A21,'Occupancy Raw Data'!$B$8:$BE$45,'Occupancy Raw Data'!BC$3,FALSE)</f>
        <v>4.7087505174872302</v>
      </c>
      <c r="V21" s="50">
        <f>VLOOKUP($A21,'Occupancy Raw Data'!$B$8:$BE$45,'Occupancy Raw Data'!BE$3,FALSE)</f>
        <v>5.8223638877404396</v>
      </c>
      <c r="X21" s="51">
        <f>VLOOKUP($A21,'ADR Raw Data'!$B$6:$BE$43,'ADR Raw Data'!AG$1,FALSE)</f>
        <v>125.811507526564</v>
      </c>
      <c r="Y21" s="52">
        <f>VLOOKUP($A21,'ADR Raw Data'!$B$6:$BE$43,'ADR Raw Data'!AH$1,FALSE)</f>
        <v>151.11562261662399</v>
      </c>
      <c r="Z21" s="52">
        <f>VLOOKUP($A21,'ADR Raw Data'!$B$6:$BE$43,'ADR Raw Data'!AI$1,FALSE)</f>
        <v>167.123063432441</v>
      </c>
      <c r="AA21" s="52">
        <f>VLOOKUP($A21,'ADR Raw Data'!$B$6:$BE$43,'ADR Raw Data'!AJ$1,FALSE)</f>
        <v>161.99164249642101</v>
      </c>
      <c r="AB21" s="52">
        <f>VLOOKUP($A21,'ADR Raw Data'!$B$6:$BE$43,'ADR Raw Data'!AK$1,FALSE)</f>
        <v>138.077738948263</v>
      </c>
      <c r="AC21" s="53">
        <f>VLOOKUP($A21,'ADR Raw Data'!$B$6:$BE$43,'ADR Raw Data'!AL$1,FALSE)</f>
        <v>150.483015611192</v>
      </c>
      <c r="AD21" s="52">
        <f>VLOOKUP($A21,'ADR Raw Data'!$B$6:$BE$43,'ADR Raw Data'!AN$1,FALSE)</f>
        <v>126.276529324203</v>
      </c>
      <c r="AE21" s="52">
        <f>VLOOKUP($A21,'ADR Raw Data'!$B$6:$BE$43,'ADR Raw Data'!AO$1,FALSE)</f>
        <v>126.570959942363</v>
      </c>
      <c r="AF21" s="53">
        <f>VLOOKUP($A21,'ADR Raw Data'!$B$6:$BE$43,'ADR Raw Data'!AP$1,FALSE)</f>
        <v>126.42613750183</v>
      </c>
      <c r="AG21" s="54">
        <f>VLOOKUP($A21,'ADR Raw Data'!$B$6:$BE$43,'ADR Raw Data'!AR$1,FALSE)</f>
        <v>143.58146878675799</v>
      </c>
      <c r="AI21" s="47">
        <f>VLOOKUP($A21,'ADR Raw Data'!$B$6:$BE$43,'ADR Raw Data'!AT$1,FALSE)</f>
        <v>2.0727830388989301</v>
      </c>
      <c r="AJ21" s="48">
        <f>VLOOKUP($A21,'ADR Raw Data'!$B$6:$BE$43,'ADR Raw Data'!AU$1,FALSE)</f>
        <v>5.4710522187477801</v>
      </c>
      <c r="AK21" s="48">
        <f>VLOOKUP($A21,'ADR Raw Data'!$B$6:$BE$43,'ADR Raw Data'!AV$1,FALSE)</f>
        <v>8.8235129677135706</v>
      </c>
      <c r="AL21" s="48">
        <f>VLOOKUP($A21,'ADR Raw Data'!$B$6:$BE$43,'ADR Raw Data'!AW$1,FALSE)</f>
        <v>6.1040209541149304</v>
      </c>
      <c r="AM21" s="48">
        <f>VLOOKUP($A21,'ADR Raw Data'!$B$6:$BE$43,'ADR Raw Data'!AX$1,FALSE)</f>
        <v>1.51373180078561</v>
      </c>
      <c r="AN21" s="49">
        <f>VLOOKUP($A21,'ADR Raw Data'!$B$6:$BE$43,'ADR Raw Data'!AY$1,FALSE)</f>
        <v>5.1655612265693698</v>
      </c>
      <c r="AO21" s="48">
        <f>VLOOKUP($A21,'ADR Raw Data'!$B$6:$BE$43,'ADR Raw Data'!BA$1,FALSE)</f>
        <v>2.6314626608073</v>
      </c>
      <c r="AP21" s="48">
        <f>VLOOKUP($A21,'ADR Raw Data'!$B$6:$BE$43,'ADR Raw Data'!BB$1,FALSE)</f>
        <v>2.7836503256832699</v>
      </c>
      <c r="AQ21" s="49">
        <f>VLOOKUP($A21,'ADR Raw Data'!$B$6:$BE$43,'ADR Raw Data'!BC$1,FALSE)</f>
        <v>2.7090424132284801</v>
      </c>
      <c r="AR21" s="50">
        <f>VLOOKUP($A21,'ADR Raw Data'!$B$6:$BE$43,'ADR Raw Data'!BE$1,FALSE)</f>
        <v>4.58046324352481</v>
      </c>
      <c r="AT21" s="51">
        <f>VLOOKUP($A21,'RevPAR Raw Data'!$B$6:$BE$43,'RevPAR Raw Data'!AG$1,FALSE)</f>
        <v>80.866891955985494</v>
      </c>
      <c r="AU21" s="52">
        <f>VLOOKUP($A21,'RevPAR Raw Data'!$B$6:$BE$43,'RevPAR Raw Data'!AH$1,FALSE)</f>
        <v>124.987183883513</v>
      </c>
      <c r="AV21" s="52">
        <f>VLOOKUP($A21,'RevPAR Raw Data'!$B$6:$BE$43,'RevPAR Raw Data'!AI$1,FALSE)</f>
        <v>149.82736411496799</v>
      </c>
      <c r="AW21" s="52">
        <f>VLOOKUP($A21,'RevPAR Raw Data'!$B$6:$BE$43,'RevPAR Raw Data'!AJ$1,FALSE)</f>
        <v>142.24977542212099</v>
      </c>
      <c r="AX21" s="52">
        <f>VLOOKUP($A21,'RevPAR Raw Data'!$B$6:$BE$43,'RevPAR Raw Data'!AK$1,FALSE)</f>
        <v>107.847856431417</v>
      </c>
      <c r="AY21" s="53">
        <f>VLOOKUP($A21,'RevPAR Raw Data'!$B$6:$BE$43,'RevPAR Raw Data'!AL$1,FALSE)</f>
        <v>121.155814361601</v>
      </c>
      <c r="AZ21" s="52">
        <f>VLOOKUP($A21,'RevPAR Raw Data'!$B$6:$BE$43,'RevPAR Raw Data'!AN$1,FALSE)</f>
        <v>100.588802409409</v>
      </c>
      <c r="BA21" s="52">
        <f>VLOOKUP($A21,'RevPAR Raw Data'!$B$6:$BE$43,'RevPAR Raw Data'!AO$1,FALSE)</f>
        <v>104.15510126162</v>
      </c>
      <c r="BB21" s="53">
        <f>VLOOKUP($A21,'RevPAR Raw Data'!$B$6:$BE$43,'RevPAR Raw Data'!AP$1,FALSE)</f>
        <v>102.37195183551501</v>
      </c>
      <c r="BC21" s="54">
        <f>VLOOKUP($A21,'RevPAR Raw Data'!$B$6:$BE$43,'RevPAR Raw Data'!AR$1,FALSE)</f>
        <v>115.788996497005</v>
      </c>
      <c r="BE21" s="47">
        <f>VLOOKUP($A21,'RevPAR Raw Data'!$B$6:$BE$43,'RevPAR Raw Data'!AT$1,FALSE)</f>
        <v>9.3683076963281398</v>
      </c>
      <c r="BF21" s="48">
        <f>VLOOKUP($A21,'RevPAR Raw Data'!$B$6:$BE$43,'RevPAR Raw Data'!AU$1,FALSE)</f>
        <v>17.984280205056901</v>
      </c>
      <c r="BG21" s="48">
        <f>VLOOKUP($A21,'RevPAR Raw Data'!$B$6:$BE$43,'RevPAR Raw Data'!AV$1,FALSE)</f>
        <v>14.620642043671101</v>
      </c>
      <c r="BH21" s="48">
        <f>VLOOKUP($A21,'RevPAR Raw Data'!$B$6:$BE$43,'RevPAR Raw Data'!AW$1,FALSE)</f>
        <v>9.7495961314540001</v>
      </c>
      <c r="BI21" s="48">
        <f>VLOOKUP($A21,'RevPAR Raw Data'!$B$6:$BE$43,'RevPAR Raw Data'!AX$1,FALSE)</f>
        <v>5.9430359197273299</v>
      </c>
      <c r="BJ21" s="49">
        <f>VLOOKUP($A21,'RevPAR Raw Data'!$B$6:$BE$43,'RevPAR Raw Data'!AY$1,FALSE)</f>
        <v>11.766885491285899</v>
      </c>
      <c r="BK21" s="48">
        <f>VLOOKUP($A21,'RevPAR Raw Data'!$B$6:$BE$43,'RevPAR Raw Data'!BA$1,FALSE)</f>
        <v>6.9223630908912996</v>
      </c>
      <c r="BL21" s="48">
        <f>VLOOKUP($A21,'RevPAR Raw Data'!$B$6:$BE$43,'RevPAR Raw Data'!BB$1,FALSE)</f>
        <v>8.1539456682296603</v>
      </c>
      <c r="BM21" s="49">
        <f>VLOOKUP($A21,'RevPAR Raw Data'!$B$6:$BE$43,'RevPAR Raw Data'!BC$1,FALSE)</f>
        <v>7.5453549793675601</v>
      </c>
      <c r="BN21" s="50">
        <f>VLOOKUP($A21,'RevPAR Raw Data'!$B$6:$BE$43,'RevPAR Raw Data'!BE$1,FALSE)</f>
        <v>10.669518369047401</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49.916604654743203</v>
      </c>
      <c r="C23" s="48">
        <f>VLOOKUP($A23,'Occupancy Raw Data'!$B$8:$BE$45,'Occupancy Raw Data'!AH$3,FALSE)</f>
        <v>55.912729978702103</v>
      </c>
      <c r="D23" s="48">
        <f>VLOOKUP($A23,'Occupancy Raw Data'!$B$8:$BE$45,'Occupancy Raw Data'!AI$3,FALSE)</f>
        <v>59.827617189505503</v>
      </c>
      <c r="E23" s="48">
        <f>VLOOKUP($A23,'Occupancy Raw Data'!$B$8:$BE$45,'Occupancy Raw Data'!AJ$3,FALSE)</f>
        <v>61.055989115366799</v>
      </c>
      <c r="F23" s="48">
        <f>VLOOKUP($A23,'Occupancy Raw Data'!$B$8:$BE$45,'Occupancy Raw Data'!AK$3,FALSE)</f>
        <v>61.229912204138202</v>
      </c>
      <c r="G23" s="49">
        <f>VLOOKUP($A23,'Occupancy Raw Data'!$B$8:$BE$45,'Occupancy Raw Data'!AL$3,FALSE)</f>
        <v>57.587754871563199</v>
      </c>
      <c r="H23" s="48">
        <f>VLOOKUP($A23,'Occupancy Raw Data'!$B$8:$BE$45,'Occupancy Raw Data'!AN$3,FALSE)</f>
        <v>72.742850541664495</v>
      </c>
      <c r="I23" s="48">
        <f>VLOOKUP($A23,'Occupancy Raw Data'!$B$8:$BE$45,'Occupancy Raw Data'!AO$3,FALSE)</f>
        <v>76.083329054782496</v>
      </c>
      <c r="J23" s="49">
        <f>VLOOKUP($A23,'Occupancy Raw Data'!$B$8:$BE$45,'Occupancy Raw Data'!AP$3,FALSE)</f>
        <v>74.413089798223496</v>
      </c>
      <c r="K23" s="50">
        <f>VLOOKUP($A23,'Occupancy Raw Data'!$B$8:$BE$45,'Occupancy Raw Data'!AR$3,FALSE)</f>
        <v>62.3943940860688</v>
      </c>
      <c r="M23" s="47">
        <f>VLOOKUP($A23,'Occupancy Raw Data'!$B$8:$BE$45,'Occupancy Raw Data'!AT$3,FALSE)</f>
        <v>-3.22339330089167</v>
      </c>
      <c r="N23" s="48">
        <f>VLOOKUP($A23,'Occupancy Raw Data'!$B$8:$BE$45,'Occupancy Raw Data'!AU$3,FALSE)</f>
        <v>-1.0912640205650299</v>
      </c>
      <c r="O23" s="48">
        <f>VLOOKUP($A23,'Occupancy Raw Data'!$B$8:$BE$45,'Occupancy Raw Data'!AV$3,FALSE)</f>
        <v>-2.38569109478316</v>
      </c>
      <c r="P23" s="48">
        <f>VLOOKUP($A23,'Occupancy Raw Data'!$B$8:$BE$45,'Occupancy Raw Data'!AW$3,FALSE)</f>
        <v>-0.102965963654921</v>
      </c>
      <c r="Q23" s="48">
        <f>VLOOKUP($A23,'Occupancy Raw Data'!$B$8:$BE$45,'Occupancy Raw Data'!AX$3,FALSE)</f>
        <v>1.7401942011501701</v>
      </c>
      <c r="R23" s="49">
        <f>VLOOKUP($A23,'Occupancy Raw Data'!$B$8:$BE$45,'Occupancy Raw Data'!AY$3,FALSE)</f>
        <v>-0.949909829681997</v>
      </c>
      <c r="S23" s="48">
        <f>VLOOKUP($A23,'Occupancy Raw Data'!$B$8:$BE$45,'Occupancy Raw Data'!BA$3,FALSE)</f>
        <v>4.67200297198975</v>
      </c>
      <c r="T23" s="48">
        <f>VLOOKUP($A23,'Occupancy Raw Data'!$B$8:$BE$45,'Occupancy Raw Data'!BB$3,FALSE)</f>
        <v>5.7197303271141102</v>
      </c>
      <c r="U23" s="49">
        <f>VLOOKUP($A23,'Occupancy Raw Data'!$B$8:$BE$45,'Occupancy Raw Data'!BC$3,FALSE)</f>
        <v>5.2050172736455798</v>
      </c>
      <c r="V23" s="50">
        <f>VLOOKUP($A23,'Occupancy Raw Data'!$B$8:$BE$45,'Occupancy Raw Data'!BE$3,FALSE)</f>
        <v>1.0638549106308099</v>
      </c>
      <c r="X23" s="51">
        <f>VLOOKUP($A23,'ADR Raw Data'!$B$6:$BE$43,'ADR Raw Data'!AG$1,FALSE)</f>
        <v>108.287020854109</v>
      </c>
      <c r="Y23" s="52">
        <f>VLOOKUP($A23,'ADR Raw Data'!$B$6:$BE$43,'ADR Raw Data'!AH$1,FALSE)</f>
        <v>110.779307151298</v>
      </c>
      <c r="Z23" s="52">
        <f>VLOOKUP($A23,'ADR Raw Data'!$B$6:$BE$43,'ADR Raw Data'!AI$1,FALSE)</f>
        <v>114.581557037577</v>
      </c>
      <c r="AA23" s="52">
        <f>VLOOKUP($A23,'ADR Raw Data'!$B$6:$BE$43,'ADR Raw Data'!AJ$1,FALSE)</f>
        <v>114.847127152993</v>
      </c>
      <c r="AB23" s="52">
        <f>VLOOKUP($A23,'ADR Raw Data'!$B$6:$BE$43,'ADR Raw Data'!AK$1,FALSE)</f>
        <v>115.35623253883401</v>
      </c>
      <c r="AC23" s="53">
        <f>VLOOKUP($A23,'ADR Raw Data'!$B$6:$BE$43,'ADR Raw Data'!AL$1,FALSE)</f>
        <v>112.972544454274</v>
      </c>
      <c r="AD23" s="52">
        <f>VLOOKUP($A23,'ADR Raw Data'!$B$6:$BE$43,'ADR Raw Data'!AN$1,FALSE)</f>
        <v>145.15634655520699</v>
      </c>
      <c r="AE23" s="52">
        <f>VLOOKUP($A23,'ADR Raw Data'!$B$6:$BE$43,'ADR Raw Data'!AO$1,FALSE)</f>
        <v>148.84308445972101</v>
      </c>
      <c r="AF23" s="53">
        <f>VLOOKUP($A23,'ADR Raw Data'!$B$6:$BE$43,'ADR Raw Data'!AP$1,FALSE)</f>
        <v>147.041090851462</v>
      </c>
      <c r="AG23" s="54">
        <f>VLOOKUP($A23,'ADR Raw Data'!$B$6:$BE$43,'ADR Raw Data'!AR$1,FALSE)</f>
        <v>124.579950506884</v>
      </c>
      <c r="AI23" s="47">
        <f>VLOOKUP($A23,'ADR Raw Data'!$B$6:$BE$43,'ADR Raw Data'!AT$1,FALSE)</f>
        <v>0.39132962905732499</v>
      </c>
      <c r="AJ23" s="48">
        <f>VLOOKUP($A23,'ADR Raw Data'!$B$6:$BE$43,'ADR Raw Data'!AU$1,FALSE)</f>
        <v>2.4019436158482401</v>
      </c>
      <c r="AK23" s="48">
        <f>VLOOKUP($A23,'ADR Raw Data'!$B$6:$BE$43,'ADR Raw Data'!AV$1,FALSE)</f>
        <v>1.4710182225252</v>
      </c>
      <c r="AL23" s="48">
        <f>VLOOKUP($A23,'ADR Raw Data'!$B$6:$BE$43,'ADR Raw Data'!AW$1,FALSE)</f>
        <v>3.0543554607222299</v>
      </c>
      <c r="AM23" s="48">
        <f>VLOOKUP($A23,'ADR Raw Data'!$B$6:$BE$43,'ADR Raw Data'!AX$1,FALSE)</f>
        <v>4.4297608330090599</v>
      </c>
      <c r="AN23" s="49">
        <f>VLOOKUP($A23,'ADR Raw Data'!$B$6:$BE$43,'ADR Raw Data'!AY$1,FALSE)</f>
        <v>2.4392774061418598</v>
      </c>
      <c r="AO23" s="48">
        <f>VLOOKUP($A23,'ADR Raw Data'!$B$6:$BE$43,'ADR Raw Data'!BA$1,FALSE)</f>
        <v>7.4700304713891699</v>
      </c>
      <c r="AP23" s="48">
        <f>VLOOKUP($A23,'ADR Raw Data'!$B$6:$BE$43,'ADR Raw Data'!BB$1,FALSE)</f>
        <v>4.5503393175707902</v>
      </c>
      <c r="AQ23" s="49">
        <f>VLOOKUP($A23,'ADR Raw Data'!$B$6:$BE$43,'ADR Raw Data'!BC$1,FALSE)</f>
        <v>5.9529233324758897</v>
      </c>
      <c r="AR23" s="50">
        <f>VLOOKUP($A23,'ADR Raw Data'!$B$6:$BE$43,'ADR Raw Data'!BE$1,FALSE)</f>
        <v>4.1545751558728403</v>
      </c>
      <c r="AT23" s="51">
        <f>VLOOKUP($A23,'RevPAR Raw Data'!$B$6:$BE$43,'RevPAR Raw Data'!AG$1,FALSE)</f>
        <v>54.0532040921454</v>
      </c>
      <c r="AU23" s="52">
        <f>VLOOKUP($A23,'RevPAR Raw Data'!$B$6:$BE$43,'RevPAR Raw Data'!AH$1,FALSE)</f>
        <v>61.939734879782399</v>
      </c>
      <c r="AV23" s="52">
        <f>VLOOKUP($A23,'RevPAR Raw Data'!$B$6:$BE$43,'RevPAR Raw Data'!AI$1,FALSE)</f>
        <v>68.551415314216698</v>
      </c>
      <c r="AW23" s="52">
        <f>VLOOKUP($A23,'RevPAR Raw Data'!$B$6:$BE$43,'RevPAR Raw Data'!AJ$1,FALSE)</f>
        <v>70.1210494538429</v>
      </c>
      <c r="AX23" s="52">
        <f>VLOOKUP($A23,'RevPAR Raw Data'!$B$6:$BE$43,'RevPAR Raw Data'!AK$1,FALSE)</f>
        <v>70.632519905529506</v>
      </c>
      <c r="AY23" s="53">
        <f>VLOOKUP($A23,'RevPAR Raw Data'!$B$6:$BE$43,'RevPAR Raw Data'!AL$1,FALSE)</f>
        <v>65.058351972495402</v>
      </c>
      <c r="AZ23" s="52">
        <f>VLOOKUP($A23,'RevPAR Raw Data'!$B$6:$BE$43,'RevPAR Raw Data'!AN$1,FALSE)</f>
        <v>105.590864226395</v>
      </c>
      <c r="BA23" s="52">
        <f>VLOOKUP($A23,'RevPAR Raw Data'!$B$6:$BE$43,'RevPAR Raw Data'!AO$1,FALSE)</f>
        <v>113.244773724777</v>
      </c>
      <c r="BB23" s="53">
        <f>VLOOKUP($A23,'RevPAR Raw Data'!$B$6:$BE$43,'RevPAR Raw Data'!AP$1,FALSE)</f>
        <v>109.417818975586</v>
      </c>
      <c r="BC23" s="54">
        <f>VLOOKUP($A23,'RevPAR Raw Data'!$B$6:$BE$43,'RevPAR Raw Data'!AR$1,FALSE)</f>
        <v>77.730905271495203</v>
      </c>
      <c r="BE23" s="47">
        <f>VLOOKUP($A23,'RevPAR Raw Data'!$B$6:$BE$43,'RevPAR Raw Data'!AT$1,FALSE)</f>
        <v>-2.84467776488178</v>
      </c>
      <c r="BF23" s="48">
        <f>VLOOKUP($A23,'RevPAR Raw Data'!$B$6:$BE$43,'RevPAR Raw Data'!AU$1,FALSE)</f>
        <v>1.2844680488092</v>
      </c>
      <c r="BG23" s="48">
        <f>VLOOKUP($A23,'RevPAR Raw Data'!$B$6:$BE$43,'RevPAR Raw Data'!AV$1,FALSE)</f>
        <v>-0.94976682299538095</v>
      </c>
      <c r="BH23" s="48">
        <f>VLOOKUP($A23,'RevPAR Raw Data'!$B$6:$BE$43,'RevPAR Raw Data'!AW$1,FALSE)</f>
        <v>2.94824455053373</v>
      </c>
      <c r="BI23" s="48">
        <f>VLOOKUP($A23,'RevPAR Raw Data'!$B$6:$BE$43,'RevPAR Raw Data'!AX$1,FALSE)</f>
        <v>6.2470414753000796</v>
      </c>
      <c r="BJ23" s="49">
        <f>VLOOKUP($A23,'RevPAR Raw Data'!$B$6:$BE$43,'RevPAR Raw Data'!AY$1,FALSE)</f>
        <v>1.4661966406057101</v>
      </c>
      <c r="BK23" s="48">
        <f>VLOOKUP($A23,'RevPAR Raw Data'!$B$6:$BE$43,'RevPAR Raw Data'!BA$1,FALSE)</f>
        <v>12.4910334890107</v>
      </c>
      <c r="BL23" s="48">
        <f>VLOOKUP($A23,'RevPAR Raw Data'!$B$6:$BE$43,'RevPAR Raw Data'!BB$1,FALSE)</f>
        <v>10.530336782618599</v>
      </c>
      <c r="BM23" s="49">
        <f>VLOOKUP($A23,'RevPAR Raw Data'!$B$6:$BE$43,'RevPAR Raw Data'!BC$1,FALSE)</f>
        <v>11.4677912938637</v>
      </c>
      <c r="BN23" s="50">
        <f>VLOOKUP($A23,'RevPAR Raw Data'!$B$6:$BE$43,'RevPAR Raw Data'!BE$1,FALSE)</f>
        <v>5.26262871831526</v>
      </c>
    </row>
    <row r="24" spans="1:66" x14ac:dyDescent="0.25">
      <c r="A24" s="63" t="s">
        <v>91</v>
      </c>
      <c r="B24" s="47">
        <f>VLOOKUP($A24,'Occupancy Raw Data'!$B$8:$BE$45,'Occupancy Raw Data'!AG$3,FALSE)</f>
        <v>56.607910576096302</v>
      </c>
      <c r="C24" s="48">
        <f>VLOOKUP($A24,'Occupancy Raw Data'!$B$8:$BE$45,'Occupancy Raw Data'!AH$3,FALSE)</f>
        <v>69.286328460877002</v>
      </c>
      <c r="D24" s="48">
        <f>VLOOKUP($A24,'Occupancy Raw Data'!$B$8:$BE$45,'Occupancy Raw Data'!AI$3,FALSE)</f>
        <v>72.024935511607893</v>
      </c>
      <c r="E24" s="48">
        <f>VLOOKUP($A24,'Occupancy Raw Data'!$B$8:$BE$45,'Occupancy Raw Data'!AJ$3,FALSE)</f>
        <v>71.487532244196004</v>
      </c>
      <c r="F24" s="48">
        <f>VLOOKUP($A24,'Occupancy Raw Data'!$B$8:$BE$45,'Occupancy Raw Data'!AK$3,FALSE)</f>
        <v>68.447979363714495</v>
      </c>
      <c r="G24" s="49">
        <f>VLOOKUP($A24,'Occupancy Raw Data'!$B$8:$BE$45,'Occupancy Raw Data'!AL$3,FALSE)</f>
        <v>67.570937231298302</v>
      </c>
      <c r="H24" s="48">
        <f>VLOOKUP($A24,'Occupancy Raw Data'!$B$8:$BE$45,'Occupancy Raw Data'!AN$3,FALSE)</f>
        <v>72.433361994840894</v>
      </c>
      <c r="I24" s="48">
        <f>VLOOKUP($A24,'Occupancy Raw Data'!$B$8:$BE$45,'Occupancy Raw Data'!AO$3,FALSE)</f>
        <v>75.111779879621594</v>
      </c>
      <c r="J24" s="49">
        <f>VLOOKUP($A24,'Occupancy Raw Data'!$B$8:$BE$45,'Occupancy Raw Data'!AP$3,FALSE)</f>
        <v>73.772570937231194</v>
      </c>
      <c r="K24" s="50">
        <f>VLOOKUP($A24,'Occupancy Raw Data'!$B$8:$BE$45,'Occupancy Raw Data'!AR$3,FALSE)</f>
        <v>69.342832575850593</v>
      </c>
      <c r="M24" s="47">
        <f>VLOOKUP($A24,'Occupancy Raw Data'!$B$8:$BE$45,'Occupancy Raw Data'!AT$3,FALSE)</f>
        <v>-3.5463706871533498</v>
      </c>
      <c r="N24" s="48">
        <f>VLOOKUP($A24,'Occupancy Raw Data'!$B$8:$BE$45,'Occupancy Raw Data'!AU$3,FALSE)</f>
        <v>-3.1987304013672602</v>
      </c>
      <c r="O24" s="48">
        <f>VLOOKUP($A24,'Occupancy Raw Data'!$B$8:$BE$45,'Occupancy Raw Data'!AV$3,FALSE)</f>
        <v>-5.4923461850073698</v>
      </c>
      <c r="P24" s="48">
        <f>VLOOKUP($A24,'Occupancy Raw Data'!$B$8:$BE$45,'Occupancy Raw Data'!AW$3,FALSE)</f>
        <v>-5.9891102597829704</v>
      </c>
      <c r="Q24" s="48">
        <f>VLOOKUP($A24,'Occupancy Raw Data'!$B$8:$BE$45,'Occupancy Raw Data'!AX$3,FALSE)</f>
        <v>-2.6497011094927498</v>
      </c>
      <c r="R24" s="49">
        <f>VLOOKUP($A24,'Occupancy Raw Data'!$B$8:$BE$45,'Occupancy Raw Data'!AY$3,FALSE)</f>
        <v>-4.24395014844242</v>
      </c>
      <c r="S24" s="48">
        <f>VLOOKUP($A24,'Occupancy Raw Data'!$B$8:$BE$45,'Occupancy Raw Data'!BA$3,FALSE)</f>
        <v>-1.9124475004165999</v>
      </c>
      <c r="T24" s="48">
        <f>VLOOKUP($A24,'Occupancy Raw Data'!$B$8:$BE$45,'Occupancy Raw Data'!BB$3,FALSE)</f>
        <v>-0.29723146843687698</v>
      </c>
      <c r="U24" s="49">
        <f>VLOOKUP($A24,'Occupancy Raw Data'!$B$8:$BE$45,'Occupancy Raw Data'!BC$3,FALSE)</f>
        <v>-1.0967727841508801</v>
      </c>
      <c r="V24" s="50">
        <f>VLOOKUP($A24,'Occupancy Raw Data'!$B$8:$BE$45,'Occupancy Raw Data'!BE$3,FALSE)</f>
        <v>-3.3087094247966702</v>
      </c>
      <c r="X24" s="51">
        <f>VLOOKUP($A24,'ADR Raw Data'!$B$6:$BE$43,'ADR Raw Data'!AG$1,FALSE)</f>
        <v>93.474651180982704</v>
      </c>
      <c r="Y24" s="52">
        <f>VLOOKUP($A24,'ADR Raw Data'!$B$6:$BE$43,'ADR Raw Data'!AH$1,FALSE)</f>
        <v>99.407037931248396</v>
      </c>
      <c r="Z24" s="52">
        <f>VLOOKUP($A24,'ADR Raw Data'!$B$6:$BE$43,'ADR Raw Data'!AI$1,FALSE)</f>
        <v>100.408630143854</v>
      </c>
      <c r="AA24" s="52">
        <f>VLOOKUP($A24,'ADR Raw Data'!$B$6:$BE$43,'ADR Raw Data'!AJ$1,FALSE)</f>
        <v>99.764232331007904</v>
      </c>
      <c r="AB24" s="52">
        <f>VLOOKUP($A24,'ADR Raw Data'!$B$6:$BE$43,'ADR Raw Data'!AK$1,FALSE)</f>
        <v>97.946854337039099</v>
      </c>
      <c r="AC24" s="53">
        <f>VLOOKUP($A24,'ADR Raw Data'!$B$6:$BE$43,'ADR Raw Data'!AL$1,FALSE)</f>
        <v>98.406335296812301</v>
      </c>
      <c r="AD24" s="52">
        <f>VLOOKUP($A24,'ADR Raw Data'!$B$6:$BE$43,'ADR Raw Data'!AN$1,FALSE)</f>
        <v>108.929205175688</v>
      </c>
      <c r="AE24" s="52">
        <f>VLOOKUP($A24,'ADR Raw Data'!$B$6:$BE$43,'ADR Raw Data'!AO$1,FALSE)</f>
        <v>111.45906958960499</v>
      </c>
      <c r="AF24" s="53">
        <f>VLOOKUP($A24,'ADR Raw Data'!$B$6:$BE$43,'ADR Raw Data'!AP$1,FALSE)</f>
        <v>110.21709996212</v>
      </c>
      <c r="AG24" s="54">
        <f>VLOOKUP($A24,'ADR Raw Data'!$B$6:$BE$43,'ADR Raw Data'!AR$1,FALSE)</f>
        <v>101.99640856745501</v>
      </c>
      <c r="AI24" s="47">
        <f>VLOOKUP($A24,'ADR Raw Data'!$B$6:$BE$43,'ADR Raw Data'!AT$1,FALSE)</f>
        <v>5.7382523371366396</v>
      </c>
      <c r="AJ24" s="48">
        <f>VLOOKUP($A24,'ADR Raw Data'!$B$6:$BE$43,'ADR Raw Data'!AU$1,FALSE)</f>
        <v>5.0959440160884402</v>
      </c>
      <c r="AK24" s="48">
        <f>VLOOKUP($A24,'ADR Raw Data'!$B$6:$BE$43,'ADR Raw Data'!AV$1,FALSE)</f>
        <v>3.7369865524944399</v>
      </c>
      <c r="AL24" s="48">
        <f>VLOOKUP($A24,'ADR Raw Data'!$B$6:$BE$43,'ADR Raw Data'!AW$1,FALSE)</f>
        <v>3.0665066107433399</v>
      </c>
      <c r="AM24" s="48">
        <f>VLOOKUP($A24,'ADR Raw Data'!$B$6:$BE$43,'ADR Raw Data'!AX$1,FALSE)</f>
        <v>5.1407458011624199</v>
      </c>
      <c r="AN24" s="49">
        <f>VLOOKUP($A24,'ADR Raw Data'!$B$6:$BE$43,'ADR Raw Data'!AY$1,FALSE)</f>
        <v>4.4369118203321696</v>
      </c>
      <c r="AO24" s="48">
        <f>VLOOKUP($A24,'ADR Raw Data'!$B$6:$BE$43,'ADR Raw Data'!BA$1,FALSE)</f>
        <v>5.8954219536397403</v>
      </c>
      <c r="AP24" s="48">
        <f>VLOOKUP($A24,'ADR Raw Data'!$B$6:$BE$43,'ADR Raw Data'!BB$1,FALSE)</f>
        <v>3.4774545169341202</v>
      </c>
      <c r="AQ24" s="49">
        <f>VLOOKUP($A24,'ADR Raw Data'!$B$6:$BE$43,'ADR Raw Data'!BC$1,FALSE)</f>
        <v>4.6563420160862501</v>
      </c>
      <c r="AR24" s="50">
        <f>VLOOKUP($A24,'ADR Raw Data'!$B$6:$BE$43,'ADR Raw Data'!BE$1,FALSE)</f>
        <v>4.58966231947075</v>
      </c>
      <c r="AT24" s="51">
        <f>VLOOKUP($A24,'RevPAR Raw Data'!$B$6:$BE$43,'RevPAR Raw Data'!AG$1,FALSE)</f>
        <v>52.914046951848597</v>
      </c>
      <c r="AU24" s="52">
        <f>VLOOKUP($A24,'RevPAR Raw Data'!$B$6:$BE$43,'RevPAR Raw Data'!AH$1,FALSE)</f>
        <v>68.875486814273401</v>
      </c>
      <c r="AV24" s="52">
        <f>VLOOKUP($A24,'RevPAR Raw Data'!$B$6:$BE$43,'RevPAR Raw Data'!AI$1,FALSE)</f>
        <v>72.319251109200295</v>
      </c>
      <c r="AW24" s="52">
        <f>VLOOKUP($A24,'RevPAR Raw Data'!$B$6:$BE$43,'RevPAR Raw Data'!AJ$1,FALSE)</f>
        <v>71.318987755803903</v>
      </c>
      <c r="AX24" s="52">
        <f>VLOOKUP($A24,'RevPAR Raw Data'!$B$6:$BE$43,'RevPAR Raw Data'!AK$1,FALSE)</f>
        <v>67.042642644023999</v>
      </c>
      <c r="AY24" s="53">
        <f>VLOOKUP($A24,'RevPAR Raw Data'!$B$6:$BE$43,'RevPAR Raw Data'!AL$1,FALSE)</f>
        <v>66.494083055030003</v>
      </c>
      <c r="AZ24" s="52">
        <f>VLOOKUP($A24,'RevPAR Raw Data'!$B$6:$BE$43,'RevPAR Raw Data'!AN$1,FALSE)</f>
        <v>78.901085503009398</v>
      </c>
      <c r="BA24" s="52">
        <f>VLOOKUP($A24,'RevPAR Raw Data'!$B$6:$BE$43,'RevPAR Raw Data'!AO$1,FALSE)</f>
        <v>83.718891006018893</v>
      </c>
      <c r="BB24" s="53">
        <f>VLOOKUP($A24,'RevPAR Raw Data'!$B$6:$BE$43,'RevPAR Raw Data'!AP$1,FALSE)</f>
        <v>81.309988254514096</v>
      </c>
      <c r="BC24" s="54">
        <f>VLOOKUP($A24,'RevPAR Raw Data'!$B$6:$BE$43,'RevPAR Raw Data'!AR$1,FALSE)</f>
        <v>70.727198826311195</v>
      </c>
      <c r="BE24" s="47">
        <f>VLOOKUP($A24,'RevPAR Raw Data'!$B$6:$BE$43,'RevPAR Raw Data'!AT$1,FALSE)</f>
        <v>1.98838195114418</v>
      </c>
      <c r="BF24" s="48">
        <f>VLOOKUP($A24,'RevPAR Raw Data'!$B$6:$BE$43,'RevPAR Raw Data'!AU$1,FALSE)</f>
        <v>1.73420810424191</v>
      </c>
      <c r="BG24" s="48">
        <f>VLOOKUP($A24,'RevPAR Raw Data'!$B$6:$BE$43,'RevPAR Raw Data'!AV$1,FALSE)</f>
        <v>-1.9606078708630901</v>
      </c>
      <c r="BH24" s="48">
        <f>VLOOKUP($A24,'RevPAR Raw Data'!$B$6:$BE$43,'RevPAR Raw Data'!AW$1,FALSE)</f>
        <v>-3.1062601110805699</v>
      </c>
      <c r="BI24" s="48">
        <f>VLOOKUP($A24,'RevPAR Raw Data'!$B$6:$BE$43,'RevPAR Raw Data'!AX$1,FALSE)</f>
        <v>2.35483029314006</v>
      </c>
      <c r="BJ24" s="49">
        <f>VLOOKUP($A24,'RevPAR Raw Data'!$B$6:$BE$43,'RevPAR Raw Data'!AY$1,FALSE)</f>
        <v>4.6613461045040602E-3</v>
      </c>
      <c r="BK24" s="48">
        <f>VLOOKUP($A24,'RevPAR Raw Data'!$B$6:$BE$43,'RevPAR Raw Data'!BA$1,FALSE)</f>
        <v>3.8702276034317298</v>
      </c>
      <c r="BL24" s="48">
        <f>VLOOKUP($A24,'RevPAR Raw Data'!$B$6:$BE$43,'RevPAR Raw Data'!BB$1,FALSE)</f>
        <v>3.1698869593723402</v>
      </c>
      <c r="BM24" s="49">
        <f>VLOOKUP($A24,'RevPAR Raw Data'!$B$6:$BE$43,'RevPAR Raw Data'!BC$1,FALSE)</f>
        <v>3.5084997399659499</v>
      </c>
      <c r="BN24" s="50">
        <f>VLOOKUP($A24,'RevPAR Raw Data'!$B$6:$BE$43,'RevPAR Raw Data'!BE$1,FALSE)</f>
        <v>1.1290943049434099</v>
      </c>
    </row>
    <row r="25" spans="1:66" x14ac:dyDescent="0.25">
      <c r="A25" s="63" t="s">
        <v>32</v>
      </c>
      <c r="B25" s="47">
        <f>VLOOKUP($A25,'Occupancy Raw Data'!$B$8:$BE$45,'Occupancy Raw Data'!AG$3,FALSE)</f>
        <v>51.4499929268637</v>
      </c>
      <c r="C25" s="48">
        <f>VLOOKUP($A25,'Occupancy Raw Data'!$B$8:$BE$45,'Occupancy Raw Data'!AH$3,FALSE)</f>
        <v>58.728250106097001</v>
      </c>
      <c r="D25" s="48">
        <f>VLOOKUP($A25,'Occupancy Raw Data'!$B$8:$BE$45,'Occupancy Raw Data'!AI$3,FALSE)</f>
        <v>62.551280237657302</v>
      </c>
      <c r="E25" s="48">
        <f>VLOOKUP($A25,'Occupancy Raw Data'!$B$8:$BE$45,'Occupancy Raw Data'!AJ$3,FALSE)</f>
        <v>63.527373037204597</v>
      </c>
      <c r="F25" s="48">
        <f>VLOOKUP($A25,'Occupancy Raw Data'!$B$8:$BE$45,'Occupancy Raw Data'!AK$3,FALSE)</f>
        <v>62.586645918800301</v>
      </c>
      <c r="G25" s="49">
        <f>VLOOKUP($A25,'Occupancy Raw Data'!$B$8:$BE$45,'Occupancy Raw Data'!AL$3,FALSE)</f>
        <v>59.768708445324599</v>
      </c>
      <c r="H25" s="48">
        <f>VLOOKUP($A25,'Occupancy Raw Data'!$B$8:$BE$45,'Occupancy Raw Data'!AN$3,FALSE)</f>
        <v>72.372329891073704</v>
      </c>
      <c r="I25" s="48">
        <f>VLOOKUP($A25,'Occupancy Raw Data'!$B$8:$BE$45,'Occupancy Raw Data'!AO$3,FALSE)</f>
        <v>73.970858678738097</v>
      </c>
      <c r="J25" s="49">
        <f>VLOOKUP($A25,'Occupancy Raw Data'!$B$8:$BE$45,'Occupancy Raw Data'!AP$3,FALSE)</f>
        <v>73.171594284905893</v>
      </c>
      <c r="K25" s="50">
        <f>VLOOKUP($A25,'Occupancy Raw Data'!$B$8:$BE$45,'Occupancy Raw Data'!AR$3,FALSE)</f>
        <v>63.598104399490701</v>
      </c>
      <c r="M25" s="47">
        <f>VLOOKUP($A25,'Occupancy Raw Data'!$B$8:$BE$45,'Occupancy Raw Data'!AT$3,FALSE)</f>
        <v>-3.7244172759804299</v>
      </c>
      <c r="N25" s="48">
        <f>VLOOKUP($A25,'Occupancy Raw Data'!$B$8:$BE$45,'Occupancy Raw Data'!AU$3,FALSE)</f>
        <v>0.44565851838644899</v>
      </c>
      <c r="O25" s="48">
        <f>VLOOKUP($A25,'Occupancy Raw Data'!$B$8:$BE$45,'Occupancy Raw Data'!AV$3,FALSE)</f>
        <v>-2.08016589239912</v>
      </c>
      <c r="P25" s="48">
        <f>VLOOKUP($A25,'Occupancy Raw Data'!$B$8:$BE$45,'Occupancy Raw Data'!AW$3,FALSE)</f>
        <v>-1.01499147931792</v>
      </c>
      <c r="Q25" s="48">
        <f>VLOOKUP($A25,'Occupancy Raw Data'!$B$8:$BE$45,'Occupancy Raw Data'!AX$3,FALSE)</f>
        <v>1.46185851418385</v>
      </c>
      <c r="R25" s="49">
        <f>VLOOKUP($A25,'Occupancy Raw Data'!$B$8:$BE$45,'Occupancy Raw Data'!AY$3,FALSE)</f>
        <v>-0.93095747714341104</v>
      </c>
      <c r="S25" s="48">
        <f>VLOOKUP($A25,'Occupancy Raw Data'!$B$8:$BE$45,'Occupancy Raw Data'!BA$3,FALSE)</f>
        <v>4.3687945930331598</v>
      </c>
      <c r="T25" s="48">
        <f>VLOOKUP($A25,'Occupancy Raw Data'!$B$8:$BE$45,'Occupancy Raw Data'!BB$3,FALSE)</f>
        <v>2.8728402464729301</v>
      </c>
      <c r="U25" s="49">
        <f>VLOOKUP($A25,'Occupancy Raw Data'!$B$8:$BE$45,'Occupancy Raw Data'!BC$3,FALSE)</f>
        <v>3.60724901854603</v>
      </c>
      <c r="V25" s="50">
        <f>VLOOKUP($A25,'Occupancy Raw Data'!$B$8:$BE$45,'Occupancy Raw Data'!BE$3,FALSE)</f>
        <v>0.51635107108252498</v>
      </c>
      <c r="X25" s="51">
        <f>VLOOKUP($A25,'ADR Raw Data'!$B$6:$BE$43,'ADR Raw Data'!AG$1,FALSE)</f>
        <v>81.592207018146794</v>
      </c>
      <c r="Y25" s="52">
        <f>VLOOKUP($A25,'ADR Raw Data'!$B$6:$BE$43,'ADR Raw Data'!AH$1,FALSE)</f>
        <v>85.940057340720202</v>
      </c>
      <c r="Z25" s="52">
        <f>VLOOKUP($A25,'ADR Raw Data'!$B$6:$BE$43,'ADR Raw Data'!AI$1,FALSE)</f>
        <v>87.747257273703795</v>
      </c>
      <c r="AA25" s="52">
        <f>VLOOKUP($A25,'ADR Raw Data'!$B$6:$BE$43,'ADR Raw Data'!AJ$1,FALSE)</f>
        <v>90.124131642821297</v>
      </c>
      <c r="AB25" s="52">
        <f>VLOOKUP($A25,'ADR Raw Data'!$B$6:$BE$43,'ADR Raw Data'!AK$1,FALSE)</f>
        <v>88.331572345595205</v>
      </c>
      <c r="AC25" s="53">
        <f>VLOOKUP($A25,'ADR Raw Data'!$B$6:$BE$43,'ADR Raw Data'!AL$1,FALSE)</f>
        <v>86.960075878391905</v>
      </c>
      <c r="AD25" s="52">
        <f>VLOOKUP($A25,'ADR Raw Data'!$B$6:$BE$43,'ADR Raw Data'!AN$1,FALSE)</f>
        <v>108.24164046618399</v>
      </c>
      <c r="AE25" s="52">
        <f>VLOOKUP($A25,'ADR Raw Data'!$B$6:$BE$43,'ADR Raw Data'!AO$1,FALSE)</f>
        <v>108.232368053165</v>
      </c>
      <c r="AF25" s="53">
        <f>VLOOKUP($A25,'ADR Raw Data'!$B$6:$BE$43,'ADR Raw Data'!AP$1,FALSE)</f>
        <v>108.236953617689</v>
      </c>
      <c r="AG25" s="54">
        <f>VLOOKUP($A25,'ADR Raw Data'!$B$6:$BE$43,'ADR Raw Data'!AR$1,FALSE)</f>
        <v>93.954278346215801</v>
      </c>
      <c r="AI25" s="47">
        <f>VLOOKUP($A25,'ADR Raw Data'!$B$6:$BE$43,'ADR Raw Data'!AT$1,FALSE)</f>
        <v>-1.47730092150099</v>
      </c>
      <c r="AJ25" s="48">
        <f>VLOOKUP($A25,'ADR Raw Data'!$B$6:$BE$43,'ADR Raw Data'!AU$1,FALSE)</f>
        <v>0.944977726750589</v>
      </c>
      <c r="AK25" s="48">
        <f>VLOOKUP($A25,'ADR Raw Data'!$B$6:$BE$43,'ADR Raw Data'!AV$1,FALSE)</f>
        <v>-0.98438673688586398</v>
      </c>
      <c r="AL25" s="48">
        <f>VLOOKUP($A25,'ADR Raw Data'!$B$6:$BE$43,'ADR Raw Data'!AW$1,FALSE)</f>
        <v>1.97248510870271</v>
      </c>
      <c r="AM25" s="48">
        <f>VLOOKUP($A25,'ADR Raw Data'!$B$6:$BE$43,'ADR Raw Data'!AX$1,FALSE)</f>
        <v>2.09850416198663</v>
      </c>
      <c r="AN25" s="49">
        <f>VLOOKUP($A25,'ADR Raw Data'!$B$6:$BE$43,'ADR Raw Data'!AY$1,FALSE)</f>
        <v>0.60733666915277096</v>
      </c>
      <c r="AO25" s="48">
        <f>VLOOKUP($A25,'ADR Raw Data'!$B$6:$BE$43,'ADR Raw Data'!BA$1,FALSE)</f>
        <v>5.8970422393694104</v>
      </c>
      <c r="AP25" s="48">
        <f>VLOOKUP($A25,'ADR Raw Data'!$B$6:$BE$43,'ADR Raw Data'!BB$1,FALSE)</f>
        <v>1.57207311021708</v>
      </c>
      <c r="AQ25" s="49">
        <f>VLOOKUP($A25,'ADR Raw Data'!$B$6:$BE$43,'ADR Raw Data'!BC$1,FALSE)</f>
        <v>3.6504064656553998</v>
      </c>
      <c r="AR25" s="50">
        <f>VLOOKUP($A25,'ADR Raw Data'!$B$6:$BE$43,'ADR Raw Data'!BE$1,FALSE)</f>
        <v>1.9332064188926299</v>
      </c>
      <c r="AT25" s="51">
        <f>VLOOKUP($A25,'RevPAR Raw Data'!$B$6:$BE$43,'RevPAR Raw Data'!AG$1,FALSE)</f>
        <v>41.979184739708501</v>
      </c>
      <c r="AU25" s="52">
        <f>VLOOKUP($A25,'RevPAR Raw Data'!$B$6:$BE$43,'RevPAR Raw Data'!AH$1,FALSE)</f>
        <v>50.471091816381303</v>
      </c>
      <c r="AV25" s="52">
        <f>VLOOKUP($A25,'RevPAR Raw Data'!$B$6:$BE$43,'RevPAR Raw Data'!AI$1,FALSE)</f>
        <v>54.887032798132601</v>
      </c>
      <c r="AW25" s="52">
        <f>VLOOKUP($A25,'RevPAR Raw Data'!$B$6:$BE$43,'RevPAR Raw Data'!AJ$1,FALSE)</f>
        <v>57.2534933052765</v>
      </c>
      <c r="AX25" s="52">
        <f>VLOOKUP($A25,'RevPAR Raw Data'!$B$6:$BE$43,'RevPAR Raw Data'!AK$1,FALSE)</f>
        <v>55.283768418446698</v>
      </c>
      <c r="AY25" s="53">
        <f>VLOOKUP($A25,'RevPAR Raw Data'!$B$6:$BE$43,'RevPAR Raw Data'!AL$1,FALSE)</f>
        <v>51.974914215589102</v>
      </c>
      <c r="AZ25" s="52">
        <f>VLOOKUP($A25,'RevPAR Raw Data'!$B$6:$BE$43,'RevPAR Raw Data'!AN$1,FALSE)</f>
        <v>78.336997117696896</v>
      </c>
      <c r="BA25" s="52">
        <f>VLOOKUP($A25,'RevPAR Raw Data'!$B$6:$BE$43,'RevPAR Raw Data'!AO$1,FALSE)</f>
        <v>80.0604120172584</v>
      </c>
      <c r="BB25" s="53">
        <f>VLOOKUP($A25,'RevPAR Raw Data'!$B$6:$BE$43,'RevPAR Raw Data'!AP$1,FALSE)</f>
        <v>79.198704567477705</v>
      </c>
      <c r="BC25" s="54">
        <f>VLOOKUP($A25,'RevPAR Raw Data'!$B$6:$BE$43,'RevPAR Raw Data'!AR$1,FALSE)</f>
        <v>59.7531400304144</v>
      </c>
      <c r="BE25" s="47">
        <f>VLOOKUP($A25,'RevPAR Raw Data'!$B$6:$BE$43,'RevPAR Raw Data'!AT$1,FALSE)</f>
        <v>-5.1466973467428199</v>
      </c>
      <c r="BF25" s="48">
        <f>VLOOKUP($A25,'RevPAR Raw Data'!$B$6:$BE$43,'RevPAR Raw Data'!AU$1,FALSE)</f>
        <v>1.39484761887315</v>
      </c>
      <c r="BG25" s="48">
        <f>VLOOKUP($A25,'RevPAR Raw Data'!$B$6:$BE$43,'RevPAR Raw Data'!AV$1,FALSE)</f>
        <v>-3.0440757521349799</v>
      </c>
      <c r="BH25" s="48">
        <f>VLOOKUP($A25,'RevPAR Raw Data'!$B$6:$BE$43,'RevPAR Raw Data'!AW$1,FALSE)</f>
        <v>0.93747307360064203</v>
      </c>
      <c r="BI25" s="48">
        <f>VLOOKUP($A25,'RevPAR Raw Data'!$B$6:$BE$43,'RevPAR Raw Data'!AX$1,FALSE)</f>
        <v>3.59103983793299</v>
      </c>
      <c r="BJ25" s="49">
        <f>VLOOKUP($A25,'RevPAR Raw Data'!$B$6:$BE$43,'RevPAR Raw Data'!AY$1,FALSE)</f>
        <v>-0.32927485412355101</v>
      </c>
      <c r="BK25" s="48">
        <f>VLOOKUP($A25,'RevPAR Raw Data'!$B$6:$BE$43,'RevPAR Raw Data'!BA$1,FALSE)</f>
        <v>10.523466494905</v>
      </c>
      <c r="BL25" s="48">
        <f>VLOOKUP($A25,'RevPAR Raw Data'!$B$6:$BE$43,'RevPAR Raw Data'!BB$1,FALSE)</f>
        <v>4.4900765057043097</v>
      </c>
      <c r="BM25" s="49">
        <f>VLOOKUP($A25,'RevPAR Raw Data'!$B$6:$BE$43,'RevPAR Raw Data'!BC$1,FALSE)</f>
        <v>7.38933473560673</v>
      </c>
      <c r="BN25" s="50">
        <f>VLOOKUP($A25,'RevPAR Raw Data'!$B$6:$BE$43,'RevPAR Raw Data'!BE$1,FALSE)</f>
        <v>2.4595396220253498</v>
      </c>
    </row>
    <row r="26" spans="1:66" x14ac:dyDescent="0.25">
      <c r="A26" s="63" t="s">
        <v>92</v>
      </c>
      <c r="B26" s="47">
        <f>VLOOKUP($A26,'Occupancy Raw Data'!$B$8:$BE$45,'Occupancy Raw Data'!AG$3,FALSE)</f>
        <v>58.768424791333601</v>
      </c>
      <c r="C26" s="48">
        <f>VLOOKUP($A26,'Occupancy Raw Data'!$B$8:$BE$45,'Occupancy Raw Data'!AH$3,FALSE)</f>
        <v>65.095009767359201</v>
      </c>
      <c r="D26" s="48">
        <f>VLOOKUP($A26,'Occupancy Raw Data'!$B$8:$BE$45,'Occupancy Raw Data'!AI$3,FALSE)</f>
        <v>69.294974249689204</v>
      </c>
      <c r="E26" s="48">
        <f>VLOOKUP($A26,'Occupancy Raw Data'!$B$8:$BE$45,'Occupancy Raw Data'!AJ$3,FALSE)</f>
        <v>68.811045995382699</v>
      </c>
      <c r="F26" s="48">
        <f>VLOOKUP($A26,'Occupancy Raw Data'!$B$8:$BE$45,'Occupancy Raw Data'!AK$3,FALSE)</f>
        <v>67.279346474871204</v>
      </c>
      <c r="G26" s="49">
        <f>VLOOKUP($A26,'Occupancy Raw Data'!$B$8:$BE$45,'Occupancy Raw Data'!AL$3,FALSE)</f>
        <v>65.849760255727205</v>
      </c>
      <c r="H26" s="48">
        <f>VLOOKUP($A26,'Occupancy Raw Data'!$B$8:$BE$45,'Occupancy Raw Data'!AN$3,FALSE)</f>
        <v>73.122003196590299</v>
      </c>
      <c r="I26" s="48">
        <f>VLOOKUP($A26,'Occupancy Raw Data'!$B$8:$BE$45,'Occupancy Raw Data'!AO$3,FALSE)</f>
        <v>75.204226602734806</v>
      </c>
      <c r="J26" s="49">
        <f>VLOOKUP($A26,'Occupancy Raw Data'!$B$8:$BE$45,'Occupancy Raw Data'!AP$3,FALSE)</f>
        <v>74.163114899662503</v>
      </c>
      <c r="K26" s="50">
        <f>VLOOKUP($A26,'Occupancy Raw Data'!$B$8:$BE$45,'Occupancy Raw Data'!AR$3,FALSE)</f>
        <v>68.225004439708698</v>
      </c>
      <c r="M26" s="47">
        <f>VLOOKUP($A26,'Occupancy Raw Data'!$B$8:$BE$45,'Occupancy Raw Data'!AT$3,FALSE)</f>
        <v>6.4943748607288798</v>
      </c>
      <c r="N26" s="48">
        <f>VLOOKUP($A26,'Occupancy Raw Data'!$B$8:$BE$45,'Occupancy Raw Data'!AU$3,FALSE)</f>
        <v>2.7649595827909201</v>
      </c>
      <c r="O26" s="48">
        <f>VLOOKUP($A26,'Occupancy Raw Data'!$B$8:$BE$45,'Occupancy Raw Data'!AV$3,FALSE)</f>
        <v>3.1021516586864499</v>
      </c>
      <c r="P26" s="48">
        <f>VLOOKUP($A26,'Occupancy Raw Data'!$B$8:$BE$45,'Occupancy Raw Data'!AW$3,FALSE)</f>
        <v>1.78990035453726</v>
      </c>
      <c r="Q26" s="48">
        <f>VLOOKUP($A26,'Occupancy Raw Data'!$B$8:$BE$45,'Occupancy Raw Data'!AX$3,FALSE)</f>
        <v>-6.0179756685183702E-2</v>
      </c>
      <c r="R26" s="49">
        <f>VLOOKUP($A26,'Occupancy Raw Data'!$B$8:$BE$45,'Occupancy Raw Data'!AY$3,FALSE)</f>
        <v>2.6787799334323199</v>
      </c>
      <c r="S26" s="48">
        <f>VLOOKUP($A26,'Occupancy Raw Data'!$B$8:$BE$45,'Occupancy Raw Data'!BA$3,FALSE)</f>
        <v>-4.4637071808089297E-2</v>
      </c>
      <c r="T26" s="48">
        <f>VLOOKUP($A26,'Occupancy Raw Data'!$B$8:$BE$45,'Occupancy Raw Data'!BB$3,FALSE)</f>
        <v>1.81109906484924</v>
      </c>
      <c r="U26" s="49">
        <f>VLOOKUP($A26,'Occupancy Raw Data'!$B$8:$BE$45,'Occupancy Raw Data'!BC$3,FALSE)</f>
        <v>0.88772309582931996</v>
      </c>
      <c r="V26" s="50">
        <f>VLOOKUP($A26,'Occupancy Raw Data'!$B$8:$BE$45,'Occupancy Raw Data'!BE$3,FALSE)</f>
        <v>2.1157388611325998</v>
      </c>
      <c r="X26" s="51">
        <f>VLOOKUP($A26,'ADR Raw Data'!$B$6:$BE$43,'ADR Raw Data'!AG$1,FALSE)</f>
        <v>110.941891236685</v>
      </c>
      <c r="Y26" s="52">
        <f>VLOOKUP($A26,'ADR Raw Data'!$B$6:$BE$43,'ADR Raw Data'!AH$1,FALSE)</f>
        <v>116.490418251261</v>
      </c>
      <c r="Z26" s="52">
        <f>VLOOKUP($A26,'ADR Raw Data'!$B$6:$BE$43,'ADR Raw Data'!AI$1,FALSE)</f>
        <v>123.29358742311599</v>
      </c>
      <c r="AA26" s="52">
        <f>VLOOKUP($A26,'ADR Raw Data'!$B$6:$BE$43,'ADR Raw Data'!AJ$1,FALSE)</f>
        <v>121.71078088908899</v>
      </c>
      <c r="AB26" s="52">
        <f>VLOOKUP($A26,'ADR Raw Data'!$B$6:$BE$43,'ADR Raw Data'!AK$1,FALSE)</f>
        <v>119.48209810611</v>
      </c>
      <c r="AC26" s="53">
        <f>VLOOKUP($A26,'ADR Raw Data'!$B$6:$BE$43,'ADR Raw Data'!AL$1,FALSE)</f>
        <v>118.634219888079</v>
      </c>
      <c r="AD26" s="52">
        <f>VLOOKUP($A26,'ADR Raw Data'!$B$6:$BE$43,'ADR Raw Data'!AN$1,FALSE)</f>
        <v>130.17537395871199</v>
      </c>
      <c r="AE26" s="52">
        <f>VLOOKUP($A26,'ADR Raw Data'!$B$6:$BE$43,'ADR Raw Data'!AO$1,FALSE)</f>
        <v>130.570853846153</v>
      </c>
      <c r="AF26" s="53">
        <f>VLOOKUP($A26,'ADR Raw Data'!$B$6:$BE$43,'ADR Raw Data'!AP$1,FALSE)</f>
        <v>130.375889802149</v>
      </c>
      <c r="AG26" s="54">
        <f>VLOOKUP($A26,'ADR Raw Data'!$B$6:$BE$43,'ADR Raw Data'!AR$1,FALSE)</f>
        <v>122.280971741858</v>
      </c>
      <c r="AI26" s="47">
        <f>VLOOKUP($A26,'ADR Raw Data'!$B$6:$BE$43,'ADR Raw Data'!AT$1,FALSE)</f>
        <v>3.9059996174913301</v>
      </c>
      <c r="AJ26" s="48">
        <f>VLOOKUP($A26,'ADR Raw Data'!$B$6:$BE$43,'ADR Raw Data'!AU$1,FALSE)</f>
        <v>4.19102479973398</v>
      </c>
      <c r="AK26" s="48">
        <f>VLOOKUP($A26,'ADR Raw Data'!$B$6:$BE$43,'ADR Raw Data'!AV$1,FALSE)</f>
        <v>5.6421727041878</v>
      </c>
      <c r="AL26" s="48">
        <f>VLOOKUP($A26,'ADR Raw Data'!$B$6:$BE$43,'ADR Raw Data'!AW$1,FALSE)</f>
        <v>5.1480230637286599</v>
      </c>
      <c r="AM26" s="48">
        <f>VLOOKUP($A26,'ADR Raw Data'!$B$6:$BE$43,'ADR Raw Data'!AX$1,FALSE)</f>
        <v>3.1918815750254499</v>
      </c>
      <c r="AN26" s="49">
        <f>VLOOKUP($A26,'ADR Raw Data'!$B$6:$BE$43,'ADR Raw Data'!AY$1,FALSE)</f>
        <v>4.3999219896792701</v>
      </c>
      <c r="AO26" s="48">
        <f>VLOOKUP($A26,'ADR Raw Data'!$B$6:$BE$43,'ADR Raw Data'!BA$1,FALSE)</f>
        <v>0.74531341154167097</v>
      </c>
      <c r="AP26" s="48">
        <f>VLOOKUP($A26,'ADR Raw Data'!$B$6:$BE$43,'ADR Raw Data'!BB$1,FALSE)</f>
        <v>-2.58348658504611</v>
      </c>
      <c r="AQ26" s="49">
        <f>VLOOKUP($A26,'ADR Raw Data'!$B$6:$BE$43,'ADR Raw Data'!BC$1,FALSE)</f>
        <v>-0.956242415972269</v>
      </c>
      <c r="AR26" s="50">
        <f>VLOOKUP($A26,'ADR Raw Data'!$B$6:$BE$43,'ADR Raw Data'!BE$1,FALSE)</f>
        <v>2.5047373376639799</v>
      </c>
      <c r="AT26" s="51">
        <f>VLOOKUP($A26,'RevPAR Raw Data'!$B$6:$BE$43,'RevPAR Raw Data'!AG$1,FALSE)</f>
        <v>65.198801913514401</v>
      </c>
      <c r="AU26" s="52">
        <f>VLOOKUP($A26,'RevPAR Raw Data'!$B$6:$BE$43,'RevPAR Raw Data'!AH$1,FALSE)</f>
        <v>75.829449138696503</v>
      </c>
      <c r="AV26" s="52">
        <f>VLOOKUP($A26,'RevPAR Raw Data'!$B$6:$BE$43,'RevPAR Raw Data'!AI$1,FALSE)</f>
        <v>85.436259656366502</v>
      </c>
      <c r="AW26" s="52">
        <f>VLOOKUP($A26,'RevPAR Raw Data'!$B$6:$BE$43,'RevPAR Raw Data'!AJ$1,FALSE)</f>
        <v>83.750461418930897</v>
      </c>
      <c r="AX26" s="52">
        <f>VLOOKUP($A26,'RevPAR Raw Data'!$B$6:$BE$43,'RevPAR Raw Data'!AK$1,FALSE)</f>
        <v>80.386774760255705</v>
      </c>
      <c r="AY26" s="53">
        <f>VLOOKUP($A26,'RevPAR Raw Data'!$B$6:$BE$43,'RevPAR Raw Data'!AL$1,FALSE)</f>
        <v>78.120349377552799</v>
      </c>
      <c r="AZ26" s="52">
        <f>VLOOKUP($A26,'RevPAR Raw Data'!$B$6:$BE$43,'RevPAR Raw Data'!AN$1,FALSE)</f>
        <v>95.186841107263305</v>
      </c>
      <c r="BA26" s="52">
        <f>VLOOKUP($A26,'RevPAR Raw Data'!$B$6:$BE$43,'RevPAR Raw Data'!AO$1,FALSE)</f>
        <v>98.194800803587199</v>
      </c>
      <c r="BB26" s="53">
        <f>VLOOKUP($A26,'RevPAR Raw Data'!$B$6:$BE$43,'RevPAR Raw Data'!AP$1,FALSE)</f>
        <v>96.690820955425295</v>
      </c>
      <c r="BC26" s="54">
        <f>VLOOKUP($A26,'RevPAR Raw Data'!$B$6:$BE$43,'RevPAR Raw Data'!AR$1,FALSE)</f>
        <v>83.426198399802104</v>
      </c>
      <c r="BE26" s="47">
        <f>VLOOKUP($A26,'RevPAR Raw Data'!$B$6:$BE$43,'RevPAR Raw Data'!AT$1,FALSE)</f>
        <v>10.654044735438699</v>
      </c>
      <c r="BF26" s="48">
        <f>VLOOKUP($A26,'RevPAR Raw Data'!$B$6:$BE$43,'RevPAR Raw Data'!AU$1,FALSE)</f>
        <v>7.0718645243423</v>
      </c>
      <c r="BG26" s="48">
        <f>VLOOKUP($A26,'RevPAR Raw Data'!$B$6:$BE$43,'RevPAR Raw Data'!AV$1,FALSE)</f>
        <v>8.9193531170031708</v>
      </c>
      <c r="BH26" s="48">
        <f>VLOOKUP($A26,'RevPAR Raw Data'!$B$6:$BE$43,'RevPAR Raw Data'!AW$1,FALSE)</f>
        <v>7.0300679013352596</v>
      </c>
      <c r="BI26" s="48">
        <f>VLOOKUP($A26,'RevPAR Raw Data'!$B$6:$BE$43,'RevPAR Raw Data'!AX$1,FALSE)</f>
        <v>3.1297809517747401</v>
      </c>
      <c r="BJ26" s="49">
        <f>VLOOKUP($A26,'RevPAR Raw Data'!$B$6:$BE$43,'RevPAR Raw Data'!AY$1,FALSE)</f>
        <v>7.1965661504577998</v>
      </c>
      <c r="BK26" s="48">
        <f>VLOOKUP($A26,'RevPAR Raw Data'!$B$6:$BE$43,'RevPAR Raw Data'!BA$1,FALSE)</f>
        <v>0.70034365365087703</v>
      </c>
      <c r="BL26" s="48">
        <f>VLOOKUP($A26,'RevPAR Raw Data'!$B$6:$BE$43,'RevPAR Raw Data'!BB$1,FALSE)</f>
        <v>-0.81917702157915495</v>
      </c>
      <c r="BM26" s="49">
        <f>VLOOKUP($A26,'RevPAR Raw Data'!$B$6:$BE$43,'RevPAR Raw Data'!BC$1,FALSE)</f>
        <v>-7.7008104921650403E-2</v>
      </c>
      <c r="BN26" s="50">
        <f>VLOOKUP($A26,'RevPAR Raw Data'!$B$6:$BE$43,'RevPAR Raw Data'!BE$1,FALSE)</f>
        <v>4.6734699000188398</v>
      </c>
    </row>
    <row r="27" spans="1:66" x14ac:dyDescent="0.25">
      <c r="A27" s="63" t="s">
        <v>93</v>
      </c>
      <c r="B27" s="47">
        <f>VLOOKUP($A27,'Occupancy Raw Data'!$B$8:$BE$45,'Occupancy Raw Data'!AG$3,FALSE)</f>
        <v>49.188514357053599</v>
      </c>
      <c r="C27" s="48">
        <f>VLOOKUP($A27,'Occupancy Raw Data'!$B$8:$BE$45,'Occupancy Raw Data'!AH$3,FALSE)</f>
        <v>53.944288389513098</v>
      </c>
      <c r="D27" s="48">
        <f>VLOOKUP($A27,'Occupancy Raw Data'!$B$8:$BE$45,'Occupancy Raw Data'!AI$3,FALSE)</f>
        <v>59.709742948667802</v>
      </c>
      <c r="E27" s="48">
        <f>VLOOKUP($A27,'Occupancy Raw Data'!$B$8:$BE$45,'Occupancy Raw Data'!AJ$3,FALSE)</f>
        <v>61.342683022111103</v>
      </c>
      <c r="F27" s="48">
        <f>VLOOKUP($A27,'Occupancy Raw Data'!$B$8:$BE$45,'Occupancy Raw Data'!AK$3,FALSE)</f>
        <v>60.795765294163601</v>
      </c>
      <c r="G27" s="49">
        <f>VLOOKUP($A27,'Occupancy Raw Data'!$B$8:$BE$45,'Occupancy Raw Data'!AL$3,FALSE)</f>
        <v>56.993315528900901</v>
      </c>
      <c r="H27" s="48">
        <f>VLOOKUP($A27,'Occupancy Raw Data'!$B$8:$BE$45,'Occupancy Raw Data'!AN$3,FALSE)</f>
        <v>73.908117821704806</v>
      </c>
      <c r="I27" s="48">
        <f>VLOOKUP($A27,'Occupancy Raw Data'!$B$8:$BE$45,'Occupancy Raw Data'!AO$3,FALSE)</f>
        <v>77.924056566919205</v>
      </c>
      <c r="J27" s="49">
        <f>VLOOKUP($A27,'Occupancy Raw Data'!$B$8:$BE$45,'Occupancy Raw Data'!AP$3,FALSE)</f>
        <v>75.916087194311999</v>
      </c>
      <c r="K27" s="50">
        <f>VLOOKUP($A27,'Occupancy Raw Data'!$B$8:$BE$45,'Occupancy Raw Data'!AR$3,FALSE)</f>
        <v>62.397770761042899</v>
      </c>
      <c r="M27" s="47">
        <f>VLOOKUP($A27,'Occupancy Raw Data'!$B$8:$BE$45,'Occupancy Raw Data'!AT$3,FALSE)</f>
        <v>-1.42871919539009</v>
      </c>
      <c r="N27" s="48">
        <f>VLOOKUP($A27,'Occupancy Raw Data'!$B$8:$BE$45,'Occupancy Raw Data'!AU$3,FALSE)</f>
        <v>-0.69475893207135098</v>
      </c>
      <c r="O27" s="48">
        <f>VLOOKUP($A27,'Occupancy Raw Data'!$B$8:$BE$45,'Occupancy Raw Data'!AV$3,FALSE)</f>
        <v>-4.2197889553264796</v>
      </c>
      <c r="P27" s="48">
        <f>VLOOKUP($A27,'Occupancy Raw Data'!$B$8:$BE$45,'Occupancy Raw Data'!AW$3,FALSE)</f>
        <v>0.111700616666316</v>
      </c>
      <c r="Q27" s="48">
        <f>VLOOKUP($A27,'Occupancy Raw Data'!$B$8:$BE$45,'Occupancy Raw Data'!AX$3,FALSE)</f>
        <v>1.98414261444753</v>
      </c>
      <c r="R27" s="49">
        <f>VLOOKUP($A27,'Occupancy Raw Data'!$B$8:$BE$45,'Occupancy Raw Data'!AY$3,FALSE)</f>
        <v>-0.864202160966699</v>
      </c>
      <c r="S27" s="48">
        <f>VLOOKUP($A27,'Occupancy Raw Data'!$B$8:$BE$45,'Occupancy Raw Data'!BA$3,FALSE)</f>
        <v>8.7922005843584596</v>
      </c>
      <c r="T27" s="48">
        <f>VLOOKUP($A27,'Occupancy Raw Data'!$B$8:$BE$45,'Occupancy Raw Data'!BB$3,FALSE)</f>
        <v>9.8382868453264507</v>
      </c>
      <c r="U27" s="49">
        <f>VLOOKUP($A27,'Occupancy Raw Data'!$B$8:$BE$45,'Occupancy Raw Data'!BC$3,FALSE)</f>
        <v>9.3265769468639306</v>
      </c>
      <c r="V27" s="50">
        <f>VLOOKUP($A27,'Occupancy Raw Data'!$B$8:$BE$45,'Occupancy Raw Data'!BE$3,FALSE)</f>
        <v>2.45213420029194</v>
      </c>
      <c r="X27" s="51">
        <f>VLOOKUP($A27,'ADR Raw Data'!$B$6:$BE$43,'ADR Raw Data'!AG$1,FALSE)</f>
        <v>127.69619735881901</v>
      </c>
      <c r="Y27" s="52">
        <f>VLOOKUP($A27,'ADR Raw Data'!$B$6:$BE$43,'ADR Raw Data'!AH$1,FALSE)</f>
        <v>128.765280035437</v>
      </c>
      <c r="Z27" s="52">
        <f>VLOOKUP($A27,'ADR Raw Data'!$B$6:$BE$43,'ADR Raw Data'!AI$1,FALSE)</f>
        <v>133.871909643756</v>
      </c>
      <c r="AA27" s="52">
        <f>VLOOKUP($A27,'ADR Raw Data'!$B$6:$BE$43,'ADR Raw Data'!AJ$1,FALSE)</f>
        <v>134.70128790956801</v>
      </c>
      <c r="AB27" s="52">
        <f>VLOOKUP($A27,'ADR Raw Data'!$B$6:$BE$43,'ADR Raw Data'!AK$1,FALSE)</f>
        <v>136.04341825542099</v>
      </c>
      <c r="AC27" s="53">
        <f>VLOOKUP($A27,'ADR Raw Data'!$B$6:$BE$43,'ADR Raw Data'!AL$1,FALSE)</f>
        <v>132.47907509539601</v>
      </c>
      <c r="AD27" s="52">
        <f>VLOOKUP($A27,'ADR Raw Data'!$B$6:$BE$43,'ADR Raw Data'!AN$1,FALSE)</f>
        <v>171.09092161055</v>
      </c>
      <c r="AE27" s="52">
        <f>VLOOKUP($A27,'ADR Raw Data'!$B$6:$BE$43,'ADR Raw Data'!AO$1,FALSE)</f>
        <v>177.43110955030801</v>
      </c>
      <c r="AF27" s="53">
        <f>VLOOKUP($A27,'ADR Raw Data'!$B$6:$BE$43,'ADR Raw Data'!AP$1,FALSE)</f>
        <v>174.344864101013</v>
      </c>
      <c r="AG27" s="54">
        <f>VLOOKUP($A27,'ADR Raw Data'!$B$6:$BE$43,'ADR Raw Data'!AR$1,FALSE)</f>
        <v>147.02666992503299</v>
      </c>
      <c r="AI27" s="47">
        <f>VLOOKUP($A27,'ADR Raw Data'!$B$6:$BE$43,'ADR Raw Data'!AT$1,FALSE)</f>
        <v>1.6418464181633401</v>
      </c>
      <c r="AJ27" s="48">
        <f>VLOOKUP($A27,'ADR Raw Data'!$B$6:$BE$43,'ADR Raw Data'!AU$1,FALSE)</f>
        <v>1.4187427237652299</v>
      </c>
      <c r="AK27" s="48">
        <f>VLOOKUP($A27,'ADR Raw Data'!$B$6:$BE$43,'ADR Raw Data'!AV$1,FALSE)</f>
        <v>-0.19831398631661801</v>
      </c>
      <c r="AL27" s="48">
        <f>VLOOKUP($A27,'ADR Raw Data'!$B$6:$BE$43,'ADR Raw Data'!AW$1,FALSE)</f>
        <v>3.1227853277661102</v>
      </c>
      <c r="AM27" s="48">
        <f>VLOOKUP($A27,'ADR Raw Data'!$B$6:$BE$43,'ADR Raw Data'!AX$1,FALSE)</f>
        <v>6.4244066602413001</v>
      </c>
      <c r="AN27" s="49">
        <f>VLOOKUP($A27,'ADR Raw Data'!$B$6:$BE$43,'ADR Raw Data'!AY$1,FALSE)</f>
        <v>2.4995322791593901</v>
      </c>
      <c r="AO27" s="48">
        <f>VLOOKUP($A27,'ADR Raw Data'!$B$6:$BE$43,'ADR Raw Data'!BA$1,FALSE)</f>
        <v>6.90163633002296</v>
      </c>
      <c r="AP27" s="48">
        <f>VLOOKUP($A27,'ADR Raw Data'!$B$6:$BE$43,'ADR Raw Data'!BB$1,FALSE)</f>
        <v>8.5624295021542203</v>
      </c>
      <c r="AQ27" s="49">
        <f>VLOOKUP($A27,'ADR Raw Data'!$B$6:$BE$43,'ADR Raw Data'!BC$1,FALSE)</f>
        <v>7.7680970570214702</v>
      </c>
      <c r="AR27" s="50">
        <f>VLOOKUP($A27,'ADR Raw Data'!$B$6:$BE$43,'ADR Raw Data'!BE$1,FALSE)</f>
        <v>5.1353868188925098</v>
      </c>
      <c r="AT27" s="51">
        <f>VLOOKUP($A27,'RevPAR Raw Data'!$B$6:$BE$43,'RevPAR Raw Data'!AG$1,FALSE)</f>
        <v>62.811862371254598</v>
      </c>
      <c r="AU27" s="52">
        <f>VLOOKUP($A27,'RevPAR Raw Data'!$B$6:$BE$43,'RevPAR Raw Data'!AH$1,FALSE)</f>
        <v>69.461514007880695</v>
      </c>
      <c r="AV27" s="52">
        <f>VLOOKUP($A27,'RevPAR Raw Data'!$B$6:$BE$43,'RevPAR Raw Data'!AI$1,FALSE)</f>
        <v>79.934573128759993</v>
      </c>
      <c r="AW27" s="52">
        <f>VLOOKUP($A27,'RevPAR Raw Data'!$B$6:$BE$43,'RevPAR Raw Data'!AJ$1,FALSE)</f>
        <v>82.629384069067797</v>
      </c>
      <c r="AX27" s="52">
        <f>VLOOKUP($A27,'RevPAR Raw Data'!$B$6:$BE$43,'RevPAR Raw Data'!AK$1,FALSE)</f>
        <v>82.708637260723407</v>
      </c>
      <c r="AY27" s="53">
        <f>VLOOKUP($A27,'RevPAR Raw Data'!$B$6:$BE$43,'RevPAR Raw Data'!AL$1,FALSE)</f>
        <v>75.5042172788892</v>
      </c>
      <c r="AZ27" s="52">
        <f>VLOOKUP($A27,'RevPAR Raw Data'!$B$6:$BE$43,'RevPAR Raw Data'!AN$1,FALSE)</f>
        <v>126.450079926166</v>
      </c>
      <c r="BA27" s="52">
        <f>VLOOKUP($A27,'RevPAR Raw Data'!$B$6:$BE$43,'RevPAR Raw Data'!AO$1,FALSE)</f>
        <v>138.26151817329401</v>
      </c>
      <c r="BB27" s="53">
        <f>VLOOKUP($A27,'RevPAR Raw Data'!$B$6:$BE$43,'RevPAR Raw Data'!AP$1,FALSE)</f>
        <v>132.35579904973</v>
      </c>
      <c r="BC27" s="54">
        <f>VLOOKUP($A27,'RevPAR Raw Data'!$B$6:$BE$43,'RevPAR Raw Data'!AR$1,FALSE)</f>
        <v>91.741364457417902</v>
      </c>
      <c r="BE27" s="47">
        <f>VLOOKUP($A27,'RevPAR Raw Data'!$B$6:$BE$43,'RevPAR Raw Data'!AT$1,FALSE)</f>
        <v>0.18966984783812799</v>
      </c>
      <c r="BF27" s="48">
        <f>VLOOKUP($A27,'RevPAR Raw Data'!$B$6:$BE$43,'RevPAR Raw Data'!AU$1,FALSE)</f>
        <v>0.71412694989740999</v>
      </c>
      <c r="BG27" s="48">
        <f>VLOOKUP($A27,'RevPAR Raw Data'!$B$6:$BE$43,'RevPAR Raw Data'!AV$1,FALSE)</f>
        <v>-4.4097345099516403</v>
      </c>
      <c r="BH27" s="48">
        <f>VLOOKUP($A27,'RevPAR Raw Data'!$B$6:$BE$43,'RevPAR Raw Data'!AW$1,FALSE)</f>
        <v>3.2379741149007102</v>
      </c>
      <c r="BI27" s="48">
        <f>VLOOKUP($A27,'RevPAR Raw Data'!$B$6:$BE$43,'RevPAR Raw Data'!AX$1,FALSE)</f>
        <v>8.5360186649600909</v>
      </c>
      <c r="BJ27" s="49">
        <f>VLOOKUP($A27,'RevPAR Raw Data'!$B$6:$BE$43,'RevPAR Raw Data'!AY$1,FALSE)</f>
        <v>1.6137291062221299</v>
      </c>
      <c r="BK27" s="48">
        <f>VLOOKUP($A27,'RevPAR Raw Data'!$B$6:$BE$43,'RevPAR Raw Data'!BA$1,FALSE)</f>
        <v>16.300642624120002</v>
      </c>
      <c r="BL27" s="48">
        <f>VLOOKUP($A27,'RevPAR Raw Data'!$B$6:$BE$43,'RevPAR Raw Data'!BB$1,FALSE)</f>
        <v>19.243112722831398</v>
      </c>
      <c r="BM27" s="49">
        <f>VLOOKUP($A27,'RevPAR Raw Data'!$B$6:$BE$43,'RevPAR Raw Data'!BC$1,FALSE)</f>
        <v>17.819171553215501</v>
      </c>
      <c r="BN27" s="50">
        <f>VLOOKUP($A27,'RevPAR Raw Data'!$B$6:$BE$43,'RevPAR Raw Data'!BE$1,FALSE)</f>
        <v>7.7134475956877999</v>
      </c>
    </row>
    <row r="28" spans="1:66" x14ac:dyDescent="0.25">
      <c r="A28" s="63" t="s">
        <v>29</v>
      </c>
      <c r="B28" s="47">
        <f>VLOOKUP($A28,'Occupancy Raw Data'!$B$8:$BE$45,'Occupancy Raw Data'!AG$3,FALSE)</f>
        <v>38.102094240837602</v>
      </c>
      <c r="C28" s="48">
        <f>VLOOKUP($A28,'Occupancy Raw Data'!$B$8:$BE$45,'Occupancy Raw Data'!AH$3,FALSE)</f>
        <v>39.662958115183201</v>
      </c>
      <c r="D28" s="48">
        <f>VLOOKUP($A28,'Occupancy Raw Data'!$B$8:$BE$45,'Occupancy Raw Data'!AI$3,FALSE)</f>
        <v>41.243455497382101</v>
      </c>
      <c r="E28" s="48">
        <f>VLOOKUP($A28,'Occupancy Raw Data'!$B$8:$BE$45,'Occupancy Raw Data'!AJ$3,FALSE)</f>
        <v>44.633507853403103</v>
      </c>
      <c r="F28" s="48">
        <f>VLOOKUP($A28,'Occupancy Raw Data'!$B$8:$BE$45,'Occupancy Raw Data'!AK$3,FALSE)</f>
        <v>50.749345549738202</v>
      </c>
      <c r="G28" s="49">
        <f>VLOOKUP($A28,'Occupancy Raw Data'!$B$8:$BE$45,'Occupancy Raw Data'!AL$3,FALSE)</f>
        <v>42.8782722513089</v>
      </c>
      <c r="H28" s="48">
        <f>VLOOKUP($A28,'Occupancy Raw Data'!$B$8:$BE$45,'Occupancy Raw Data'!AN$3,FALSE)</f>
        <v>71.089659685863793</v>
      </c>
      <c r="I28" s="48">
        <f>VLOOKUP($A28,'Occupancy Raw Data'!$B$8:$BE$45,'Occupancy Raw Data'!AO$3,FALSE)</f>
        <v>76.341623036649196</v>
      </c>
      <c r="J28" s="49">
        <f>VLOOKUP($A28,'Occupancy Raw Data'!$B$8:$BE$45,'Occupancy Raw Data'!AP$3,FALSE)</f>
        <v>73.715641361256502</v>
      </c>
      <c r="K28" s="50">
        <f>VLOOKUP($A28,'Occupancy Raw Data'!$B$8:$BE$45,'Occupancy Raw Data'!AR$3,FALSE)</f>
        <v>51.688949139865301</v>
      </c>
      <c r="M28" s="47">
        <f>VLOOKUP($A28,'Occupancy Raw Data'!$B$8:$BE$45,'Occupancy Raw Data'!AT$3,FALSE)</f>
        <v>-14.6615383968981</v>
      </c>
      <c r="N28" s="48">
        <f>VLOOKUP($A28,'Occupancy Raw Data'!$B$8:$BE$45,'Occupancy Raw Data'!AU$3,FALSE)</f>
        <v>-5.6960336016011697</v>
      </c>
      <c r="O28" s="48">
        <f>VLOOKUP($A28,'Occupancy Raw Data'!$B$8:$BE$45,'Occupancy Raw Data'!AV$3,FALSE)</f>
        <v>-0.85552550547071404</v>
      </c>
      <c r="P28" s="48">
        <f>VLOOKUP($A28,'Occupancy Raw Data'!$B$8:$BE$45,'Occupancy Raw Data'!AW$3,FALSE)</f>
        <v>6.1056753213161201</v>
      </c>
      <c r="Q28" s="48">
        <f>VLOOKUP($A28,'Occupancy Raw Data'!$B$8:$BE$45,'Occupancy Raw Data'!AX$3,FALSE)</f>
        <v>8.3076057265876493</v>
      </c>
      <c r="R28" s="49">
        <f>VLOOKUP($A28,'Occupancy Raw Data'!$B$8:$BE$45,'Occupancy Raw Data'!AY$3,FALSE)</f>
        <v>-1.30584068473187</v>
      </c>
      <c r="S28" s="48">
        <f>VLOOKUP($A28,'Occupancy Raw Data'!$B$8:$BE$45,'Occupancy Raw Data'!BA$3,FALSE)</f>
        <v>7.3354916813072801</v>
      </c>
      <c r="T28" s="48">
        <f>VLOOKUP($A28,'Occupancy Raw Data'!$B$8:$BE$45,'Occupancy Raw Data'!BB$3,FALSE)</f>
        <v>9.4158649498193601</v>
      </c>
      <c r="U28" s="49">
        <f>VLOOKUP($A28,'Occupancy Raw Data'!$B$8:$BE$45,'Occupancy Raw Data'!BC$3,FALSE)</f>
        <v>8.4027585941405807</v>
      </c>
      <c r="V28" s="50">
        <f>VLOOKUP($A28,'Occupancy Raw Data'!$B$8:$BE$45,'Occupancy Raw Data'!BE$3,FALSE)</f>
        <v>2.4322234019758699</v>
      </c>
      <c r="X28" s="51">
        <f>VLOOKUP($A28,'ADR Raw Data'!$B$6:$BE$43,'ADR Raw Data'!AG$1,FALSE)</f>
        <v>113.33909137753299</v>
      </c>
      <c r="Y28" s="52">
        <f>VLOOKUP($A28,'ADR Raw Data'!$B$6:$BE$43,'ADR Raw Data'!AH$1,FALSE)</f>
        <v>111.98677089349</v>
      </c>
      <c r="Z28" s="52">
        <f>VLOOKUP($A28,'ADR Raw Data'!$B$6:$BE$43,'ADR Raw Data'!AI$1,FALSE)</f>
        <v>113.50199063789201</v>
      </c>
      <c r="AA28" s="52">
        <f>VLOOKUP($A28,'ADR Raw Data'!$B$6:$BE$43,'ADR Raw Data'!AJ$1,FALSE)</f>
        <v>112.280987536656</v>
      </c>
      <c r="AB28" s="52">
        <f>VLOOKUP($A28,'ADR Raw Data'!$B$6:$BE$43,'ADR Raw Data'!AK$1,FALSE)</f>
        <v>118.516855374298</v>
      </c>
      <c r="AC28" s="53">
        <f>VLOOKUP($A28,'ADR Raw Data'!$B$6:$BE$43,'ADR Raw Data'!AL$1,FALSE)</f>
        <v>114.12560975609701</v>
      </c>
      <c r="AD28" s="52">
        <f>VLOOKUP($A28,'ADR Raw Data'!$B$6:$BE$43,'ADR Raw Data'!AN$1,FALSE)</f>
        <v>174.210504948216</v>
      </c>
      <c r="AE28" s="52">
        <f>VLOOKUP($A28,'ADR Raw Data'!$B$6:$BE$43,'ADR Raw Data'!AO$1,FALSE)</f>
        <v>177.62887569652801</v>
      </c>
      <c r="AF28" s="53">
        <f>VLOOKUP($A28,'ADR Raw Data'!$B$6:$BE$43,'ADR Raw Data'!AP$1,FALSE)</f>
        <v>175.980576850516</v>
      </c>
      <c r="AG28" s="54">
        <f>VLOOKUP($A28,'ADR Raw Data'!$B$6:$BE$43,'ADR Raw Data'!AR$1,FALSE)</f>
        <v>139.32955233194301</v>
      </c>
      <c r="AI28" s="47">
        <f>VLOOKUP($A28,'ADR Raw Data'!$B$6:$BE$43,'ADR Raw Data'!AT$1,FALSE)</f>
        <v>-7.4166049512030296</v>
      </c>
      <c r="AJ28" s="48">
        <f>VLOOKUP($A28,'ADR Raw Data'!$B$6:$BE$43,'ADR Raw Data'!AU$1,FALSE)</f>
        <v>1.4096366242820799</v>
      </c>
      <c r="AK28" s="48">
        <f>VLOOKUP($A28,'ADR Raw Data'!$B$6:$BE$43,'ADR Raw Data'!AV$1,FALSE)</f>
        <v>1.5006225204722601</v>
      </c>
      <c r="AL28" s="48">
        <f>VLOOKUP($A28,'ADR Raw Data'!$B$6:$BE$43,'ADR Raw Data'!AW$1,FALSE)</f>
        <v>0.34702524217821101</v>
      </c>
      <c r="AM28" s="48">
        <f>VLOOKUP($A28,'ADR Raw Data'!$B$6:$BE$43,'ADR Raw Data'!AX$1,FALSE)</f>
        <v>1.8782241967964699</v>
      </c>
      <c r="AN28" s="49">
        <f>VLOOKUP($A28,'ADR Raw Data'!$B$6:$BE$43,'ADR Raw Data'!AY$1,FALSE)</f>
        <v>-0.51578209442882506</v>
      </c>
      <c r="AO28" s="48">
        <f>VLOOKUP($A28,'ADR Raw Data'!$B$6:$BE$43,'ADR Raw Data'!BA$1,FALSE)</f>
        <v>11.9281054442498</v>
      </c>
      <c r="AP28" s="48">
        <f>VLOOKUP($A28,'ADR Raw Data'!$B$6:$BE$43,'ADR Raw Data'!BB$1,FALSE)</f>
        <v>1.4867329821107</v>
      </c>
      <c r="AQ28" s="49">
        <f>VLOOKUP($A28,'ADR Raw Data'!$B$6:$BE$43,'ADR Raw Data'!BC$1,FALSE)</f>
        <v>6.27607405361349</v>
      </c>
      <c r="AR28" s="50">
        <f>VLOOKUP($A28,'ADR Raw Data'!$B$6:$BE$43,'ADR Raw Data'!BE$1,FALSE)</f>
        <v>3.7419983259249099</v>
      </c>
      <c r="AT28" s="51">
        <f>VLOOKUP($A28,'RevPAR Raw Data'!$B$6:$BE$43,'RevPAR Raw Data'!AG$1,FALSE)</f>
        <v>43.1845674083769</v>
      </c>
      <c r="AU28" s="52">
        <f>VLOOKUP($A28,'RevPAR Raw Data'!$B$6:$BE$43,'RevPAR Raw Data'!AH$1,FALSE)</f>
        <v>44.4172660340314</v>
      </c>
      <c r="AV28" s="52">
        <f>VLOOKUP($A28,'RevPAR Raw Data'!$B$6:$BE$43,'RevPAR Raw Data'!AI$1,FALSE)</f>
        <v>46.812142997382097</v>
      </c>
      <c r="AW28" s="52">
        <f>VLOOKUP($A28,'RevPAR Raw Data'!$B$6:$BE$43,'RevPAR Raw Data'!AJ$1,FALSE)</f>
        <v>50.114943390052296</v>
      </c>
      <c r="AX28" s="52">
        <f>VLOOKUP($A28,'RevPAR Raw Data'!$B$6:$BE$43,'RevPAR Raw Data'!AK$1,FALSE)</f>
        <v>60.146528468586297</v>
      </c>
      <c r="AY28" s="53">
        <f>VLOOKUP($A28,'RevPAR Raw Data'!$B$6:$BE$43,'RevPAR Raw Data'!AL$1,FALSE)</f>
        <v>48.935089659685801</v>
      </c>
      <c r="AZ28" s="52">
        <f>VLOOKUP($A28,'RevPAR Raw Data'!$B$6:$BE$43,'RevPAR Raw Data'!AN$1,FALSE)</f>
        <v>123.84565510471199</v>
      </c>
      <c r="BA28" s="52">
        <f>VLOOKUP($A28,'RevPAR Raw Data'!$B$6:$BE$43,'RevPAR Raw Data'!AO$1,FALSE)</f>
        <v>135.60476668848099</v>
      </c>
      <c r="BB28" s="53">
        <f>VLOOKUP($A28,'RevPAR Raw Data'!$B$6:$BE$43,'RevPAR Raw Data'!AP$1,FALSE)</f>
        <v>129.725210896596</v>
      </c>
      <c r="BC28" s="54">
        <f>VLOOKUP($A28,'RevPAR Raw Data'!$B$6:$BE$43,'RevPAR Raw Data'!AR$1,FALSE)</f>
        <v>72.017981441660396</v>
      </c>
      <c r="BE28" s="47">
        <f>VLOOKUP($A28,'RevPAR Raw Data'!$B$6:$BE$43,'RevPAR Raw Data'!AT$1,FALSE)</f>
        <v>-20.990754965434199</v>
      </c>
      <c r="BF28" s="48">
        <f>VLOOKUP($A28,'RevPAR Raw Data'!$B$6:$BE$43,'RevPAR Raw Data'!AU$1,FALSE)</f>
        <v>-4.3666903530986696</v>
      </c>
      <c r="BG28" s="48">
        <f>VLOOKUP($A28,'RevPAR Raw Data'!$B$6:$BE$43,'RevPAR Raw Data'!AV$1,FALSE)</f>
        <v>0.63225880659806999</v>
      </c>
      <c r="BH28" s="48">
        <f>VLOOKUP($A28,'RevPAR Raw Data'!$B$6:$BE$43,'RevPAR Raw Data'!AW$1,FALSE)</f>
        <v>6.4738887980647402</v>
      </c>
      <c r="BI28" s="48">
        <f>VLOOKUP($A28,'RevPAR Raw Data'!$B$6:$BE$43,'RevPAR Raw Data'!AX$1,FALSE)</f>
        <v>10.3418653843153</v>
      </c>
      <c r="BJ28" s="49">
        <f>VLOOKUP($A28,'RevPAR Raw Data'!$B$6:$BE$43,'RevPAR Raw Data'!AY$1,FALSE)</f>
        <v>-1.8148874867270799</v>
      </c>
      <c r="BK28" s="48">
        <f>VLOOKUP($A28,'RevPAR Raw Data'!$B$6:$BE$43,'RevPAR Raw Data'!BA$1,FALSE)</f>
        <v>20.138582308157599</v>
      </c>
      <c r="BL28" s="48">
        <f>VLOOKUP($A28,'RevPAR Raw Data'!$B$6:$BE$43,'RevPAR Raw Data'!BB$1,FALSE)</f>
        <v>11.04258670169</v>
      </c>
      <c r="BM28" s="49">
        <f>VLOOKUP($A28,'RevPAR Raw Data'!$B$6:$BE$43,'RevPAR Raw Data'!BC$1,FALSE)</f>
        <v>15.206195999668701</v>
      </c>
      <c r="BN28" s="50">
        <f>VLOOKUP($A28,'RevPAR Raw Data'!$B$6:$BE$43,'RevPAR Raw Data'!BE$1,FALSE)</f>
        <v>6.26523548688548</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47.135721915870299</v>
      </c>
      <c r="C30" s="48">
        <f>VLOOKUP($A30,'Occupancy Raw Data'!$B$8:$BE$45,'Occupancy Raw Data'!AH$3,FALSE)</f>
        <v>58.017726708433102</v>
      </c>
      <c r="D30" s="48">
        <f>VLOOKUP($A30,'Occupancy Raw Data'!$B$8:$BE$45,'Occupancy Raw Data'!AI$3,FALSE)</f>
        <v>61.918727160415401</v>
      </c>
      <c r="E30" s="48">
        <f>VLOOKUP($A30,'Occupancy Raw Data'!$B$8:$BE$45,'Occupancy Raw Data'!AJ$3,FALSE)</f>
        <v>64.804669233744505</v>
      </c>
      <c r="F30" s="48">
        <f>VLOOKUP($A30,'Occupancy Raw Data'!$B$8:$BE$45,'Occupancy Raw Data'!AK$3,FALSE)</f>
        <v>67.003186257532704</v>
      </c>
      <c r="G30" s="49">
        <f>VLOOKUP($A30,'Occupancy Raw Data'!$B$8:$BE$45,'Occupancy Raw Data'!AL$3,FALSE)</f>
        <v>59.776780147150497</v>
      </c>
      <c r="H30" s="48">
        <f>VLOOKUP($A30,'Occupancy Raw Data'!$B$8:$BE$45,'Occupancy Raw Data'!AN$3,FALSE)</f>
        <v>79.872318810463796</v>
      </c>
      <c r="I30" s="48">
        <f>VLOOKUP($A30,'Occupancy Raw Data'!$B$8:$BE$45,'Occupancy Raw Data'!AO$3,FALSE)</f>
        <v>82.861166909099296</v>
      </c>
      <c r="J30" s="49">
        <f>VLOOKUP($A30,'Occupancy Raw Data'!$B$8:$BE$45,'Occupancy Raw Data'!AP$3,FALSE)</f>
        <v>81.366742859781496</v>
      </c>
      <c r="K30" s="50">
        <f>VLOOKUP($A30,'Occupancy Raw Data'!$B$8:$BE$45,'Occupancy Raw Data'!AR$3,FALSE)</f>
        <v>65.946195589423795</v>
      </c>
      <c r="M30" s="47">
        <f>VLOOKUP($A30,'Occupancy Raw Data'!$B$8:$BE$45,'Occupancy Raw Data'!AT$3,FALSE)</f>
        <v>-4.7859515906153502</v>
      </c>
      <c r="N30" s="48">
        <f>VLOOKUP($A30,'Occupancy Raw Data'!$B$8:$BE$45,'Occupancy Raw Data'!AU$3,FALSE)</f>
        <v>-1.5587552934378699</v>
      </c>
      <c r="O30" s="48">
        <f>VLOOKUP($A30,'Occupancy Raw Data'!$B$8:$BE$45,'Occupancy Raw Data'!AV$3,FALSE)</f>
        <v>-1.2508902529486601</v>
      </c>
      <c r="P30" s="48">
        <f>VLOOKUP($A30,'Occupancy Raw Data'!$B$8:$BE$45,'Occupancy Raw Data'!AW$3,FALSE)</f>
        <v>-8.9103030326886795E-2</v>
      </c>
      <c r="Q30" s="48">
        <f>VLOOKUP($A30,'Occupancy Raw Data'!$B$8:$BE$45,'Occupancy Raw Data'!AX$3,FALSE)</f>
        <v>0.64093286137635697</v>
      </c>
      <c r="R30" s="49">
        <f>VLOOKUP($A30,'Occupancy Raw Data'!$B$8:$BE$45,'Occupancy Raw Data'!AY$3,FALSE)</f>
        <v>-1.22264499351286</v>
      </c>
      <c r="S30" s="48">
        <f>VLOOKUP($A30,'Occupancy Raw Data'!$B$8:$BE$45,'Occupancy Raw Data'!BA$3,FALSE)</f>
        <v>1.69941567375205</v>
      </c>
      <c r="T30" s="48">
        <f>VLOOKUP($A30,'Occupancy Raw Data'!$B$8:$BE$45,'Occupancy Raw Data'!BB$3,FALSE)</f>
        <v>3.56361296277661</v>
      </c>
      <c r="U30" s="49">
        <f>VLOOKUP($A30,'Occupancy Raw Data'!$B$8:$BE$45,'Occupancy Raw Data'!BC$3,FALSE)</f>
        <v>2.6401698591303302</v>
      </c>
      <c r="V30" s="50">
        <f>VLOOKUP($A30,'Occupancy Raw Data'!$B$8:$BE$45,'Occupancy Raw Data'!BE$3,FALSE)</f>
        <v>0.106778018454274</v>
      </c>
      <c r="X30" s="51">
        <f>VLOOKUP($A30,'ADR Raw Data'!$B$6:$BE$43,'ADR Raw Data'!AG$1,FALSE)</f>
        <v>109.224396437671</v>
      </c>
      <c r="Y30" s="52">
        <f>VLOOKUP($A30,'ADR Raw Data'!$B$6:$BE$43,'ADR Raw Data'!AH$1,FALSE)</f>
        <v>114.953302115886</v>
      </c>
      <c r="Z30" s="52">
        <f>VLOOKUP($A30,'ADR Raw Data'!$B$6:$BE$43,'ADR Raw Data'!AI$1,FALSE)</f>
        <v>116.451175143349</v>
      </c>
      <c r="AA30" s="52">
        <f>VLOOKUP($A30,'ADR Raw Data'!$B$6:$BE$43,'ADR Raw Data'!AJ$1,FALSE)</f>
        <v>119.180165873821</v>
      </c>
      <c r="AB30" s="52">
        <f>VLOOKUP($A30,'ADR Raw Data'!$B$6:$BE$43,'ADR Raw Data'!AK$1,FALSE)</f>
        <v>126.375184400279</v>
      </c>
      <c r="AC30" s="53">
        <f>VLOOKUP($A30,'ADR Raw Data'!$B$6:$BE$43,'ADR Raw Data'!AL$1,FALSE)</f>
        <v>117.83783205652701</v>
      </c>
      <c r="AD30" s="52">
        <f>VLOOKUP($A30,'ADR Raw Data'!$B$6:$BE$43,'ADR Raw Data'!AN$1,FALSE)</f>
        <v>173.38801783572001</v>
      </c>
      <c r="AE30" s="52">
        <f>VLOOKUP($A30,'ADR Raw Data'!$B$6:$BE$43,'ADR Raw Data'!AO$1,FALSE)</f>
        <v>176.63601475423499</v>
      </c>
      <c r="AF30" s="53">
        <f>VLOOKUP($A30,'ADR Raw Data'!$B$6:$BE$43,'ADR Raw Data'!AP$1,FALSE)</f>
        <v>175.041843497939</v>
      </c>
      <c r="AG30" s="54">
        <f>VLOOKUP($A30,'ADR Raw Data'!$B$6:$BE$43,'ADR Raw Data'!AR$1,FALSE)</f>
        <v>138.006433961461</v>
      </c>
      <c r="AH30" s="65"/>
      <c r="AI30" s="47">
        <f>VLOOKUP($A30,'ADR Raw Data'!$B$6:$BE$43,'ADR Raw Data'!AT$1,FALSE)</f>
        <v>1.3403133836499701</v>
      </c>
      <c r="AJ30" s="48">
        <f>VLOOKUP($A30,'ADR Raw Data'!$B$6:$BE$43,'ADR Raw Data'!AU$1,FALSE)</f>
        <v>4.9125916837988202</v>
      </c>
      <c r="AK30" s="48">
        <f>VLOOKUP($A30,'ADR Raw Data'!$B$6:$BE$43,'ADR Raw Data'!AV$1,FALSE)</f>
        <v>3.6627734645321102</v>
      </c>
      <c r="AL30" s="48">
        <f>VLOOKUP($A30,'ADR Raw Data'!$B$6:$BE$43,'ADR Raw Data'!AW$1,FALSE)</f>
        <v>4.4323764293767303</v>
      </c>
      <c r="AM30" s="48">
        <f>VLOOKUP($A30,'ADR Raw Data'!$B$6:$BE$43,'ADR Raw Data'!AX$1,FALSE)</f>
        <v>2.4426858109673</v>
      </c>
      <c r="AN30" s="49">
        <f>VLOOKUP($A30,'ADR Raw Data'!$B$6:$BE$43,'ADR Raw Data'!AY$1,FALSE)</f>
        <v>3.4928551239711498</v>
      </c>
      <c r="AO30" s="48">
        <f>VLOOKUP($A30,'ADR Raw Data'!$B$6:$BE$43,'ADR Raw Data'!BA$1,FALSE)</f>
        <v>-0.61718886713896703</v>
      </c>
      <c r="AP30" s="48">
        <f>VLOOKUP($A30,'ADR Raw Data'!$B$6:$BE$43,'ADR Raw Data'!BB$1,FALSE)</f>
        <v>-3.5876288226342402E-2</v>
      </c>
      <c r="AQ30" s="49">
        <f>VLOOKUP($A30,'ADR Raw Data'!$B$6:$BE$43,'ADR Raw Data'!BC$1,FALSE)</f>
        <v>-0.31358600438994699</v>
      </c>
      <c r="AR30" s="50">
        <f>VLOOKUP($A30,'ADR Raw Data'!$B$6:$BE$43,'ADR Raw Data'!BE$1,FALSE)</f>
        <v>2.1622008488884799</v>
      </c>
      <c r="AT30" s="51">
        <f>VLOOKUP($A30,'RevPAR Raw Data'!$B$6:$BE$43,'RevPAR Raw Data'!AG$1,FALSE)</f>
        <v>51.483707769148502</v>
      </c>
      <c r="AU30" s="52">
        <f>VLOOKUP($A30,'RevPAR Raw Data'!$B$6:$BE$43,'RevPAR Raw Data'!AH$1,FALSE)</f>
        <v>66.693292663914306</v>
      </c>
      <c r="AV30" s="52">
        <f>VLOOKUP($A30,'RevPAR Raw Data'!$B$6:$BE$43,'RevPAR Raw Data'!AI$1,FALSE)</f>
        <v>72.105085412108295</v>
      </c>
      <c r="AW30" s="52">
        <f>VLOOKUP($A30,'RevPAR Raw Data'!$B$6:$BE$43,'RevPAR Raw Data'!AJ$1,FALSE)</f>
        <v>77.234312286758296</v>
      </c>
      <c r="AX30" s="52">
        <f>VLOOKUP($A30,'RevPAR Raw Data'!$B$6:$BE$43,'RevPAR Raw Data'!AK$1,FALSE)</f>
        <v>84.675400187019406</v>
      </c>
      <c r="AY30" s="53">
        <f>VLOOKUP($A30,'RevPAR Raw Data'!$B$6:$BE$43,'RevPAR Raw Data'!AL$1,FALSE)</f>
        <v>70.439661798598607</v>
      </c>
      <c r="AZ30" s="52">
        <f>VLOOKUP($A30,'RevPAR Raw Data'!$B$6:$BE$43,'RevPAR Raw Data'!AN$1,FALSE)</f>
        <v>138.48903038488999</v>
      </c>
      <c r="BA30" s="52">
        <f>VLOOKUP($A30,'RevPAR Raw Data'!$B$6:$BE$43,'RevPAR Raw Data'!AO$1,FALSE)</f>
        <v>146.362663007088</v>
      </c>
      <c r="BB30" s="53">
        <f>VLOOKUP($A30,'RevPAR Raw Data'!$B$6:$BE$43,'RevPAR Raw Data'!AP$1,FALSE)</f>
        <v>142.42584669598901</v>
      </c>
      <c r="BC30" s="54">
        <f>VLOOKUP($A30,'RevPAR Raw Data'!$B$6:$BE$43,'RevPAR Raw Data'!AR$1,FALSE)</f>
        <v>91.009992866214702</v>
      </c>
      <c r="BE30" s="47">
        <f>VLOOKUP($A30,'RevPAR Raw Data'!$B$6:$BE$43,'RevPAR Raw Data'!AT$1,FALSE)</f>
        <v>-3.5097849566693999</v>
      </c>
      <c r="BF30" s="48">
        <f>VLOOKUP($A30,'RevPAR Raw Data'!$B$6:$BE$43,'RevPAR Raw Data'!AU$1,FALSE)</f>
        <v>3.27726110744474</v>
      </c>
      <c r="BG30" s="48">
        <f>VLOOKUP($A30,'RevPAR Raw Data'!$B$6:$BE$43,'RevPAR Raw Data'!AV$1,FALSE)</f>
        <v>2.3660659353280198</v>
      </c>
      <c r="BH30" s="48">
        <f>VLOOKUP($A30,'RevPAR Raw Data'!$B$6:$BE$43,'RevPAR Raw Data'!AW$1,FALSE)</f>
        <v>4.3393240173357803</v>
      </c>
      <c r="BI30" s="48">
        <f>VLOOKUP($A30,'RevPAR Raw Data'!$B$6:$BE$43,'RevPAR Raw Data'!AX$1,FALSE)</f>
        <v>3.0992746484063201</v>
      </c>
      <c r="BJ30" s="49">
        <f>VLOOKUP($A30,'RevPAR Raw Data'!$B$6:$BE$43,'RevPAR Raw Data'!AY$1,FALSE)</f>
        <v>2.2275049121543899</v>
      </c>
      <c r="BK30" s="48">
        <f>VLOOKUP($A30,'RevPAR Raw Data'!$B$6:$BE$43,'RevPAR Raw Data'!BA$1,FALSE)</f>
        <v>1.07173820226827</v>
      </c>
      <c r="BL30" s="48">
        <f>VLOOKUP($A30,'RevPAR Raw Data'!$B$6:$BE$43,'RevPAR Raw Data'!BB$1,FALSE)</f>
        <v>3.5264581824924699</v>
      </c>
      <c r="BM30" s="49">
        <f>VLOOKUP($A30,'RevPAR Raw Data'!$B$6:$BE$43,'RevPAR Raw Data'!BC$1,FALSE)</f>
        <v>2.3183046515700299</v>
      </c>
      <c r="BN30" s="50">
        <f>VLOOKUP($A30,'RevPAR Raw Data'!$B$6:$BE$43,'RevPAR Raw Data'!BE$1,FALSE)</f>
        <v>2.2712876225641998</v>
      </c>
    </row>
    <row r="31" spans="1:66" x14ac:dyDescent="0.25">
      <c r="A31" s="63" t="s">
        <v>70</v>
      </c>
      <c r="B31" s="47">
        <f>VLOOKUP($A31,'Occupancy Raw Data'!$B$8:$BE$45,'Occupancy Raw Data'!AG$3,FALSE)</f>
        <v>46.898426977713299</v>
      </c>
      <c r="C31" s="48">
        <f>VLOOKUP($A31,'Occupancy Raw Data'!$B$8:$BE$45,'Occupancy Raw Data'!AH$3,FALSE)</f>
        <v>57.659271683057597</v>
      </c>
      <c r="D31" s="48">
        <f>VLOOKUP($A31,'Occupancy Raw Data'!$B$8:$BE$45,'Occupancy Raw Data'!AI$3,FALSE)</f>
        <v>60.447571631782097</v>
      </c>
      <c r="E31" s="48">
        <f>VLOOKUP($A31,'Occupancy Raw Data'!$B$8:$BE$45,'Occupancy Raw Data'!AJ$3,FALSE)</f>
        <v>62.625736638894502</v>
      </c>
      <c r="F31" s="48">
        <f>VLOOKUP($A31,'Occupancy Raw Data'!$B$8:$BE$45,'Occupancy Raw Data'!AK$3,FALSE)</f>
        <v>64.704836415362706</v>
      </c>
      <c r="G31" s="49">
        <f>VLOOKUP($A31,'Occupancy Raw Data'!$B$8:$BE$45,'Occupancy Raw Data'!AL$3,FALSE)</f>
        <v>58.468237756978901</v>
      </c>
      <c r="H31" s="48">
        <f>VLOOKUP($A31,'Occupancy Raw Data'!$B$8:$BE$45,'Occupancy Raw Data'!AN$3,FALSE)</f>
        <v>75.961440764072293</v>
      </c>
      <c r="I31" s="48">
        <f>VLOOKUP($A31,'Occupancy Raw Data'!$B$8:$BE$45,'Occupancy Raw Data'!AO$3,FALSE)</f>
        <v>78.985470432838795</v>
      </c>
      <c r="J31" s="49">
        <f>VLOOKUP($A31,'Occupancy Raw Data'!$B$8:$BE$45,'Occupancy Raw Data'!AP$3,FALSE)</f>
        <v>77.473455598455502</v>
      </c>
      <c r="K31" s="50">
        <f>VLOOKUP($A31,'Occupancy Raw Data'!$B$8:$BE$45,'Occupancy Raw Data'!AR$3,FALSE)</f>
        <v>63.8989700299772</v>
      </c>
      <c r="M31" s="47">
        <f>VLOOKUP($A31,'Occupancy Raw Data'!$B$8:$BE$45,'Occupancy Raw Data'!AT$3,FALSE)</f>
        <v>-2.4262746019558699</v>
      </c>
      <c r="N31" s="48">
        <f>VLOOKUP($A31,'Occupancy Raw Data'!$B$8:$BE$45,'Occupancy Raw Data'!AU$3,FALSE)</f>
        <v>-0.13814140146206899</v>
      </c>
      <c r="O31" s="48">
        <f>VLOOKUP($A31,'Occupancy Raw Data'!$B$8:$BE$45,'Occupancy Raw Data'!AV$3,FALSE)</f>
        <v>-0.65910016397883198</v>
      </c>
      <c r="P31" s="48">
        <f>VLOOKUP($A31,'Occupancy Raw Data'!$B$8:$BE$45,'Occupancy Raw Data'!AW$3,FALSE)</f>
        <v>-1.4528781877321899</v>
      </c>
      <c r="Q31" s="48">
        <f>VLOOKUP($A31,'Occupancy Raw Data'!$B$8:$BE$45,'Occupancy Raw Data'!AX$3,FALSE)</f>
        <v>1.62571077974819</v>
      </c>
      <c r="R31" s="49">
        <f>VLOOKUP($A31,'Occupancy Raw Data'!$B$8:$BE$45,'Occupancy Raw Data'!AY$3,FALSE)</f>
        <v>-0.52058642326396098</v>
      </c>
      <c r="S31" s="48">
        <f>VLOOKUP($A31,'Occupancy Raw Data'!$B$8:$BE$45,'Occupancy Raw Data'!BA$3,FALSE)</f>
        <v>2.0113264605078802</v>
      </c>
      <c r="T31" s="48">
        <f>VLOOKUP($A31,'Occupancy Raw Data'!$B$8:$BE$45,'Occupancy Raw Data'!BB$3,FALSE)</f>
        <v>3.2462025431629802</v>
      </c>
      <c r="U31" s="49">
        <f>VLOOKUP($A31,'Occupancy Raw Data'!$B$8:$BE$45,'Occupancy Raw Data'!BC$3,FALSE)</f>
        <v>2.6371010951980298</v>
      </c>
      <c r="V31" s="50">
        <f>VLOOKUP($A31,'Occupancy Raw Data'!$B$8:$BE$45,'Occupancy Raw Data'!BE$3,FALSE)</f>
        <v>0.552103114097104</v>
      </c>
      <c r="X31" s="51">
        <f>VLOOKUP($A31,'ADR Raw Data'!$B$6:$BE$43,'ADR Raw Data'!AG$1,FALSE)</f>
        <v>110.054113519371</v>
      </c>
      <c r="Y31" s="52">
        <f>VLOOKUP($A31,'ADR Raw Data'!$B$6:$BE$43,'ADR Raw Data'!AH$1,FALSE)</f>
        <v>117.110547830494</v>
      </c>
      <c r="Z31" s="52">
        <f>VLOOKUP($A31,'ADR Raw Data'!$B$6:$BE$43,'ADR Raw Data'!AI$1,FALSE)</f>
        <v>116.237168340547</v>
      </c>
      <c r="AA31" s="52">
        <f>VLOOKUP($A31,'ADR Raw Data'!$B$6:$BE$43,'ADR Raw Data'!AJ$1,FALSE)</f>
        <v>118.94394796081799</v>
      </c>
      <c r="AB31" s="52">
        <f>VLOOKUP($A31,'ADR Raw Data'!$B$6:$BE$43,'ADR Raw Data'!AK$1,FALSE)</f>
        <v>125.356096258783</v>
      </c>
      <c r="AC31" s="53">
        <f>VLOOKUP($A31,'ADR Raw Data'!$B$6:$BE$43,'ADR Raw Data'!AL$1,FALSE)</f>
        <v>118.016353144634</v>
      </c>
      <c r="AD31" s="52">
        <f>VLOOKUP($A31,'ADR Raw Data'!$B$6:$BE$43,'ADR Raw Data'!AN$1,FALSE)</f>
        <v>152.05166362921901</v>
      </c>
      <c r="AE31" s="52">
        <f>VLOOKUP($A31,'ADR Raw Data'!$B$6:$BE$43,'ADR Raw Data'!AO$1,FALSE)</f>
        <v>155.037096639331</v>
      </c>
      <c r="AF31" s="53">
        <f>VLOOKUP($A31,'ADR Raw Data'!$B$6:$BE$43,'ADR Raw Data'!AP$1,FALSE)</f>
        <v>153.57351281567799</v>
      </c>
      <c r="AG31" s="54">
        <f>VLOOKUP($A31,'ADR Raw Data'!$B$6:$BE$43,'ADR Raw Data'!AR$1,FALSE)</f>
        <v>130.335245856016</v>
      </c>
      <c r="AH31" s="65"/>
      <c r="AI31" s="47">
        <f>VLOOKUP($A31,'ADR Raw Data'!$B$6:$BE$43,'ADR Raw Data'!AT$1,FALSE)</f>
        <v>2.8182928129037599</v>
      </c>
      <c r="AJ31" s="48">
        <f>VLOOKUP($A31,'ADR Raw Data'!$B$6:$BE$43,'ADR Raw Data'!AU$1,FALSE)</f>
        <v>7.2425959146945003</v>
      </c>
      <c r="AK31" s="48">
        <f>VLOOKUP($A31,'ADR Raw Data'!$B$6:$BE$43,'ADR Raw Data'!AV$1,FALSE)</f>
        <v>3.8604069440597399</v>
      </c>
      <c r="AL31" s="48">
        <f>VLOOKUP($A31,'ADR Raw Data'!$B$6:$BE$43,'ADR Raw Data'!AW$1,FALSE)</f>
        <v>4.6423708464108104</v>
      </c>
      <c r="AM31" s="48">
        <f>VLOOKUP($A31,'ADR Raw Data'!$B$6:$BE$43,'ADR Raw Data'!AX$1,FALSE)</f>
        <v>4.2426954588700996</v>
      </c>
      <c r="AN31" s="49">
        <f>VLOOKUP($A31,'ADR Raw Data'!$B$6:$BE$43,'ADR Raw Data'!AY$1,FALSE)</f>
        <v>4.6521730745181804</v>
      </c>
      <c r="AO31" s="48">
        <f>VLOOKUP($A31,'ADR Raw Data'!$B$6:$BE$43,'ADR Raw Data'!BA$1,FALSE)</f>
        <v>1.4581063709119799</v>
      </c>
      <c r="AP31" s="48">
        <f>VLOOKUP($A31,'ADR Raw Data'!$B$6:$BE$43,'ADR Raw Data'!BB$1,FALSE)</f>
        <v>1.9090917607825999</v>
      </c>
      <c r="AQ31" s="49">
        <f>VLOOKUP($A31,'ADR Raw Data'!$B$6:$BE$43,'ADR Raw Data'!BC$1,FALSE)</f>
        <v>1.6942805446965701</v>
      </c>
      <c r="AR31" s="50">
        <f>VLOOKUP($A31,'ADR Raw Data'!$B$6:$BE$43,'ADR Raw Data'!BE$1,FALSE)</f>
        <v>3.6468442478112602</v>
      </c>
      <c r="AT31" s="51">
        <f>VLOOKUP($A31,'RevPAR Raw Data'!$B$6:$BE$43,'RevPAR Raw Data'!AG$1,FALSE)</f>
        <v>51.6136480648522</v>
      </c>
      <c r="AU31" s="52">
        <f>VLOOKUP($A31,'RevPAR Raw Data'!$B$6:$BE$43,'RevPAR Raw Data'!AH$1,FALSE)</f>
        <v>67.525088943101807</v>
      </c>
      <c r="AV31" s="52">
        <f>VLOOKUP($A31,'RevPAR Raw Data'!$B$6:$BE$43,'RevPAR Raw Data'!AI$1,FALSE)</f>
        <v>70.262545595407403</v>
      </c>
      <c r="AW31" s="52">
        <f>VLOOKUP($A31,'RevPAR Raw Data'!$B$6:$BE$43,'RevPAR Raw Data'!AJ$1,FALSE)</f>
        <v>74.489523597845903</v>
      </c>
      <c r="AX31" s="52">
        <f>VLOOKUP($A31,'RevPAR Raw Data'!$B$6:$BE$43,'RevPAR Raw Data'!AK$1,FALSE)</f>
        <v>81.1114570209307</v>
      </c>
      <c r="AY31" s="53">
        <f>VLOOKUP($A31,'RevPAR Raw Data'!$B$6:$BE$43,'RevPAR Raw Data'!AL$1,FALSE)</f>
        <v>69.002081948720999</v>
      </c>
      <c r="AZ31" s="52">
        <f>VLOOKUP($A31,'RevPAR Raw Data'!$B$6:$BE$43,'RevPAR Raw Data'!AN$1,FALSE)</f>
        <v>115.500634398496</v>
      </c>
      <c r="BA31" s="52">
        <f>VLOOKUP($A31,'RevPAR Raw Data'!$B$6:$BE$43,'RevPAR Raw Data'!AO$1,FALSE)</f>
        <v>122.45678012598999</v>
      </c>
      <c r="BB31" s="53">
        <f>VLOOKUP($A31,'RevPAR Raw Data'!$B$6:$BE$43,'RevPAR Raw Data'!AP$1,FALSE)</f>
        <v>118.97870726224301</v>
      </c>
      <c r="BC31" s="54">
        <f>VLOOKUP($A31,'RevPAR Raw Data'!$B$6:$BE$43,'RevPAR Raw Data'!AR$1,FALSE)</f>
        <v>83.282879688033006</v>
      </c>
      <c r="BE31" s="47">
        <f>VLOOKUP($A31,'RevPAR Raw Data'!$B$6:$BE$43,'RevPAR Raw Data'!AT$1,FALSE)</f>
        <v>0.32363868821965402</v>
      </c>
      <c r="BF31" s="48">
        <f>VLOOKUP($A31,'RevPAR Raw Data'!$B$6:$BE$43,'RevPAR Raw Data'!AU$1,FALSE)</f>
        <v>7.0944494897336297</v>
      </c>
      <c r="BG31" s="48">
        <f>VLOOKUP($A31,'RevPAR Raw Data'!$B$6:$BE$43,'RevPAR Raw Data'!AV$1,FALSE)</f>
        <v>3.1758628315823598</v>
      </c>
      <c r="BH31" s="48">
        <f>VLOOKUP($A31,'RevPAR Raw Data'!$B$6:$BE$43,'RevPAR Raw Data'!AW$1,FALSE)</f>
        <v>3.12204466525748</v>
      </c>
      <c r="BI31" s="48">
        <f>VLOOKUP($A31,'RevPAR Raw Data'!$B$6:$BE$43,'RevPAR Raw Data'!AX$1,FALSE)</f>
        <v>5.9373801960450399</v>
      </c>
      <c r="BJ31" s="49">
        <f>VLOOKUP($A31,'RevPAR Raw Data'!$B$6:$BE$43,'RevPAR Raw Data'!AY$1,FALSE)</f>
        <v>4.1073680698415398</v>
      </c>
      <c r="BK31" s="48">
        <f>VLOOKUP($A31,'RevPAR Raw Data'!$B$6:$BE$43,'RevPAR Raw Data'!BA$1,FALSE)</f>
        <v>3.4987601106803798</v>
      </c>
      <c r="BL31" s="48">
        <f>VLOOKUP($A31,'RevPAR Raw Data'!$B$6:$BE$43,'RevPAR Raw Data'!BB$1,FALSE)</f>
        <v>5.2172672892354299</v>
      </c>
      <c r="BM31" s="49">
        <f>VLOOKUP($A31,'RevPAR Raw Data'!$B$6:$BE$43,'RevPAR Raw Data'!BC$1,FALSE)</f>
        <v>4.3760615306945301</v>
      </c>
      <c r="BN31" s="50">
        <f>VLOOKUP($A31,'RevPAR Raw Data'!$B$6:$BE$43,'RevPAR Raw Data'!BE$1,FALSE)</f>
        <v>4.2190817025668101</v>
      </c>
    </row>
    <row r="32" spans="1:66" x14ac:dyDescent="0.25">
      <c r="A32" s="63" t="s">
        <v>52</v>
      </c>
      <c r="B32" s="47">
        <f>VLOOKUP($A32,'Occupancy Raw Data'!$B$8:$BE$45,'Occupancy Raw Data'!AG$3,FALSE)</f>
        <v>43.044417026526801</v>
      </c>
      <c r="C32" s="48">
        <f>VLOOKUP($A32,'Occupancy Raw Data'!$B$8:$BE$45,'Occupancy Raw Data'!AH$3,FALSE)</f>
        <v>62.006477483035098</v>
      </c>
      <c r="D32" s="48">
        <f>VLOOKUP($A32,'Occupancy Raw Data'!$B$8:$BE$45,'Occupancy Raw Data'!AI$3,FALSE)</f>
        <v>66.324799506477405</v>
      </c>
      <c r="E32" s="48">
        <f>VLOOKUP($A32,'Occupancy Raw Data'!$B$8:$BE$45,'Occupancy Raw Data'!AJ$3,FALSE)</f>
        <v>64.458667489204103</v>
      </c>
      <c r="F32" s="48">
        <f>VLOOKUP($A32,'Occupancy Raw Data'!$B$8:$BE$45,'Occupancy Raw Data'!AK$3,FALSE)</f>
        <v>64.296730413325093</v>
      </c>
      <c r="G32" s="49">
        <f>VLOOKUP($A32,'Occupancy Raw Data'!$B$8:$BE$45,'Occupancy Raw Data'!AL$3,FALSE)</f>
        <v>60.026218383713697</v>
      </c>
      <c r="H32" s="48">
        <f>VLOOKUP($A32,'Occupancy Raw Data'!$B$8:$BE$45,'Occupancy Raw Data'!AN$3,FALSE)</f>
        <v>75.146514497223905</v>
      </c>
      <c r="I32" s="48">
        <f>VLOOKUP($A32,'Occupancy Raw Data'!$B$8:$BE$45,'Occupancy Raw Data'!AO$3,FALSE)</f>
        <v>74.853485502775996</v>
      </c>
      <c r="J32" s="49">
        <f>VLOOKUP($A32,'Occupancy Raw Data'!$B$8:$BE$45,'Occupancy Raw Data'!AP$3,FALSE)</f>
        <v>75</v>
      </c>
      <c r="K32" s="50">
        <f>VLOOKUP($A32,'Occupancy Raw Data'!$B$8:$BE$45,'Occupancy Raw Data'!AR$3,FALSE)</f>
        <v>64.304441702652596</v>
      </c>
      <c r="M32" s="47">
        <f>VLOOKUP($A32,'Occupancy Raw Data'!$B$8:$BE$45,'Occupancy Raw Data'!AT$3,FALSE)</f>
        <v>-11.115797509753</v>
      </c>
      <c r="N32" s="48">
        <f>VLOOKUP($A32,'Occupancy Raw Data'!$B$8:$BE$45,'Occupancy Raw Data'!AU$3,FALSE)</f>
        <v>0.28623159146198401</v>
      </c>
      <c r="O32" s="48">
        <f>VLOOKUP($A32,'Occupancy Raw Data'!$B$8:$BE$45,'Occupancy Raw Data'!AV$3,FALSE)</f>
        <v>-2.1759962070697001</v>
      </c>
      <c r="P32" s="48">
        <f>VLOOKUP($A32,'Occupancy Raw Data'!$B$8:$BE$45,'Occupancy Raw Data'!AW$3,FALSE)</f>
        <v>-8.9379582425856796</v>
      </c>
      <c r="Q32" s="48">
        <f>VLOOKUP($A32,'Occupancy Raw Data'!$B$8:$BE$45,'Occupancy Raw Data'!AX$3,FALSE)</f>
        <v>-8.0888363055526007</v>
      </c>
      <c r="R32" s="49">
        <f>VLOOKUP($A32,'Occupancy Raw Data'!$B$8:$BE$45,'Occupancy Raw Data'!AY$3,FALSE)</f>
        <v>-5.85537145256942</v>
      </c>
      <c r="S32" s="48">
        <f>VLOOKUP($A32,'Occupancy Raw Data'!$B$8:$BE$45,'Occupancy Raw Data'!BA$3,FALSE)</f>
        <v>-4.7708341471554201</v>
      </c>
      <c r="T32" s="48">
        <f>VLOOKUP($A32,'Occupancy Raw Data'!$B$8:$BE$45,'Occupancy Raw Data'!BB$3,FALSE)</f>
        <v>-3.5618607179372099</v>
      </c>
      <c r="U32" s="49">
        <f>VLOOKUP($A32,'Occupancy Raw Data'!$B$8:$BE$45,'Occupancy Raw Data'!BC$3,FALSE)</f>
        <v>-4.1713411524732198</v>
      </c>
      <c r="V32" s="50">
        <f>VLOOKUP($A32,'Occupancy Raw Data'!$B$8:$BE$45,'Occupancy Raw Data'!BE$3,FALSE)</f>
        <v>-5.3008057304769203</v>
      </c>
      <c r="X32" s="51">
        <f>VLOOKUP($A32,'ADR Raw Data'!$B$6:$BE$43,'ADR Raw Data'!AG$1,FALSE)</f>
        <v>105.132006449301</v>
      </c>
      <c r="Y32" s="52">
        <f>VLOOKUP($A32,'ADR Raw Data'!$B$6:$BE$43,'ADR Raw Data'!AH$1,FALSE)</f>
        <v>114.50128093520701</v>
      </c>
      <c r="Z32" s="52">
        <f>VLOOKUP($A32,'ADR Raw Data'!$B$6:$BE$43,'ADR Raw Data'!AI$1,FALSE)</f>
        <v>118.995956284153</v>
      </c>
      <c r="AA32" s="52">
        <f>VLOOKUP($A32,'ADR Raw Data'!$B$6:$BE$43,'ADR Raw Data'!AJ$1,FALSE)</f>
        <v>118.79243809067999</v>
      </c>
      <c r="AB32" s="52">
        <f>VLOOKUP($A32,'ADR Raw Data'!$B$6:$BE$43,'ADR Raw Data'!AK$1,FALSE)</f>
        <v>125.840182297913</v>
      </c>
      <c r="AC32" s="53">
        <f>VLOOKUP($A32,'ADR Raw Data'!$B$6:$BE$43,'ADR Raw Data'!AL$1,FALSE)</f>
        <v>117.50153670255099</v>
      </c>
      <c r="AD32" s="52">
        <f>VLOOKUP($A32,'ADR Raw Data'!$B$6:$BE$43,'ADR Raw Data'!AN$1,FALSE)</f>
        <v>176.43554130323199</v>
      </c>
      <c r="AE32" s="52">
        <f>VLOOKUP($A32,'ADR Raw Data'!$B$6:$BE$43,'ADR Raw Data'!AO$1,FALSE)</f>
        <v>171.792740290512</v>
      </c>
      <c r="AF32" s="53">
        <f>VLOOKUP($A32,'ADR Raw Data'!$B$6:$BE$43,'ADR Raw Data'!AP$1,FALSE)</f>
        <v>174.11867571457901</v>
      </c>
      <c r="AG32" s="54">
        <f>VLOOKUP($A32,'ADR Raw Data'!$B$6:$BE$43,'ADR Raw Data'!AR$1,FALSE)</f>
        <v>136.368420160005</v>
      </c>
      <c r="AH32" s="65"/>
      <c r="AI32" s="47">
        <f>VLOOKUP($A32,'ADR Raw Data'!$B$6:$BE$43,'ADR Raw Data'!AT$1,FALSE)</f>
        <v>0.53910124107436896</v>
      </c>
      <c r="AJ32" s="48">
        <f>VLOOKUP($A32,'ADR Raw Data'!$B$6:$BE$43,'ADR Raw Data'!AU$1,FALSE)</f>
        <v>6.4164945243979004</v>
      </c>
      <c r="AK32" s="48">
        <f>VLOOKUP($A32,'ADR Raw Data'!$B$6:$BE$43,'ADR Raw Data'!AV$1,FALSE)</f>
        <v>3.9922893742993102</v>
      </c>
      <c r="AL32" s="48">
        <f>VLOOKUP($A32,'ADR Raw Data'!$B$6:$BE$43,'ADR Raw Data'!AW$1,FALSE)</f>
        <v>2.3874494177443699</v>
      </c>
      <c r="AM32" s="48">
        <f>VLOOKUP($A32,'ADR Raw Data'!$B$6:$BE$43,'ADR Raw Data'!AX$1,FALSE)</f>
        <v>-0.56982105192537302</v>
      </c>
      <c r="AN32" s="49">
        <f>VLOOKUP($A32,'ADR Raw Data'!$B$6:$BE$43,'ADR Raw Data'!AY$1,FALSE)</f>
        <v>2.5122928816182002</v>
      </c>
      <c r="AO32" s="48">
        <f>VLOOKUP($A32,'ADR Raw Data'!$B$6:$BE$43,'ADR Raw Data'!BA$1,FALSE)</f>
        <v>11.9558890060226</v>
      </c>
      <c r="AP32" s="48">
        <f>VLOOKUP($A32,'ADR Raw Data'!$B$6:$BE$43,'ADR Raw Data'!BB$1,FALSE)</f>
        <v>13.9601911019148</v>
      </c>
      <c r="AQ32" s="49">
        <f>VLOOKUP($A32,'ADR Raw Data'!$B$6:$BE$43,'ADR Raw Data'!BC$1,FALSE)</f>
        <v>12.918021376673</v>
      </c>
      <c r="AR32" s="50">
        <f>VLOOKUP($A32,'ADR Raw Data'!$B$6:$BE$43,'ADR Raw Data'!BE$1,FALSE)</f>
        <v>6.8257210028113704</v>
      </c>
      <c r="AT32" s="51">
        <f>VLOOKUP($A32,'RevPAR Raw Data'!$B$6:$BE$43,'RevPAR Raw Data'!AG$1,FALSE)</f>
        <v>45.253459284392299</v>
      </c>
      <c r="AU32" s="52">
        <f>VLOOKUP($A32,'RevPAR Raw Data'!$B$6:$BE$43,'RevPAR Raw Data'!AH$1,FALSE)</f>
        <v>70.998210980875996</v>
      </c>
      <c r="AV32" s="52">
        <f>VLOOKUP($A32,'RevPAR Raw Data'!$B$6:$BE$43,'RevPAR Raw Data'!AI$1,FALSE)</f>
        <v>78.923829426279994</v>
      </c>
      <c r="AW32" s="52">
        <f>VLOOKUP($A32,'RevPAR Raw Data'!$B$6:$BE$43,'RevPAR Raw Data'!AJ$1,FALSE)</f>
        <v>76.572022671190595</v>
      </c>
      <c r="AX32" s="52">
        <f>VLOOKUP($A32,'RevPAR Raw Data'!$B$6:$BE$43,'RevPAR Raw Data'!AK$1,FALSE)</f>
        <v>80.911122763725999</v>
      </c>
      <c r="AY32" s="53">
        <f>VLOOKUP($A32,'RevPAR Raw Data'!$B$6:$BE$43,'RevPAR Raw Data'!AL$1,FALSE)</f>
        <v>70.531729025293004</v>
      </c>
      <c r="AZ32" s="52">
        <f>VLOOKUP($A32,'RevPAR Raw Data'!$B$6:$BE$43,'RevPAR Raw Data'!AN$1,FALSE)</f>
        <v>132.58515962368901</v>
      </c>
      <c r="BA32" s="52">
        <f>VLOOKUP($A32,'RevPAR Raw Data'!$B$6:$BE$43,'RevPAR Raw Data'!AO$1,FALSE)</f>
        <v>128.59285394817999</v>
      </c>
      <c r="BB32" s="53">
        <f>VLOOKUP($A32,'RevPAR Raw Data'!$B$6:$BE$43,'RevPAR Raw Data'!AP$1,FALSE)</f>
        <v>130.589006785934</v>
      </c>
      <c r="BC32" s="54">
        <f>VLOOKUP($A32,'RevPAR Raw Data'!$B$6:$BE$43,'RevPAR Raw Data'!AR$1,FALSE)</f>
        <v>87.690951242619107</v>
      </c>
      <c r="BE32" s="47">
        <f>VLOOKUP($A32,'RevPAR Raw Data'!$B$6:$BE$43,'RevPAR Raw Data'!AT$1,FALSE)</f>
        <v>-10.636621671008999</v>
      </c>
      <c r="BF32" s="48">
        <f>VLOOKUP($A32,'RevPAR Raw Data'!$B$6:$BE$43,'RevPAR Raw Data'!AU$1,FALSE)</f>
        <v>6.7210921502531402</v>
      </c>
      <c r="BG32" s="48">
        <f>VLOOKUP($A32,'RevPAR Raw Data'!$B$6:$BE$43,'RevPAR Raw Data'!AV$1,FALSE)</f>
        <v>1.7294211018696</v>
      </c>
      <c r="BH32" s="48">
        <f>VLOOKUP($A32,'RevPAR Raw Data'!$B$6:$BE$43,'RevPAR Raw Data'!AW$1,FALSE)</f>
        <v>-6.7638980568621498</v>
      </c>
      <c r="BI32" s="48">
        <f>VLOOKUP($A32,'RevPAR Raw Data'!$B$6:$BE$43,'RevPAR Raw Data'!AX$1,FALSE)</f>
        <v>-8.6125654653531498</v>
      </c>
      <c r="BJ32" s="49">
        <f>VLOOKUP($A32,'RevPAR Raw Data'!$B$6:$BE$43,'RevPAR Raw Data'!AY$1,FALSE)</f>
        <v>-3.4901826511464198</v>
      </c>
      <c r="BK32" s="48">
        <f>VLOOKUP($A32,'RevPAR Raw Data'!$B$6:$BE$43,'RevPAR Raw Data'!BA$1,FALSE)</f>
        <v>6.61465922357187</v>
      </c>
      <c r="BL32" s="48">
        <f>VLOOKUP($A32,'RevPAR Raw Data'!$B$6:$BE$43,'RevPAR Raw Data'!BB$1,FALSE)</f>
        <v>9.9010878209695203</v>
      </c>
      <c r="BM32" s="49">
        <f>VLOOKUP($A32,'RevPAR Raw Data'!$B$6:$BE$43,'RevPAR Raw Data'!BC$1,FALSE)</f>
        <v>8.2078254824293904</v>
      </c>
      <c r="BN32" s="50">
        <f>VLOOKUP($A32,'RevPAR Raw Data'!$B$6:$BE$43,'RevPAR Raw Data'!BE$1,FALSE)</f>
        <v>1.1630970622710499</v>
      </c>
    </row>
    <row r="33" spans="1:66" x14ac:dyDescent="0.25">
      <c r="A33" s="63" t="s">
        <v>51</v>
      </c>
      <c r="B33" s="47">
        <f>VLOOKUP($A33,'Occupancy Raw Data'!$B$8:$BE$45,'Occupancy Raw Data'!AG$3,FALSE)</f>
        <v>50.377747252747199</v>
      </c>
      <c r="C33" s="48">
        <f>VLOOKUP($A33,'Occupancy Raw Data'!$B$8:$BE$45,'Occupancy Raw Data'!AH$3,FALSE)</f>
        <v>56.25</v>
      </c>
      <c r="D33" s="48">
        <f>VLOOKUP($A33,'Occupancy Raw Data'!$B$8:$BE$45,'Occupancy Raw Data'!AI$3,FALSE)</f>
        <v>62.730572998430098</v>
      </c>
      <c r="E33" s="48">
        <f>VLOOKUP($A33,'Occupancy Raw Data'!$B$8:$BE$45,'Occupancy Raw Data'!AJ$3,FALSE)</f>
        <v>64.933281004709499</v>
      </c>
      <c r="F33" s="48">
        <f>VLOOKUP($A33,'Occupancy Raw Data'!$B$8:$BE$45,'Occupancy Raw Data'!AK$3,FALSE)</f>
        <v>66.777864992150697</v>
      </c>
      <c r="G33" s="49">
        <f>VLOOKUP($A33,'Occupancy Raw Data'!$B$8:$BE$45,'Occupancy Raw Data'!AL$3,FALSE)</f>
        <v>60.213893249607501</v>
      </c>
      <c r="H33" s="48">
        <f>VLOOKUP($A33,'Occupancy Raw Data'!$B$8:$BE$45,'Occupancy Raw Data'!AN$3,FALSE)</f>
        <v>83.516483516483504</v>
      </c>
      <c r="I33" s="48">
        <f>VLOOKUP($A33,'Occupancy Raw Data'!$B$8:$BE$45,'Occupancy Raw Data'!AO$3,FALSE)</f>
        <v>86.1018445839874</v>
      </c>
      <c r="J33" s="49">
        <f>VLOOKUP($A33,'Occupancy Raw Data'!$B$8:$BE$45,'Occupancy Raw Data'!AP$3,FALSE)</f>
        <v>84.809164050235395</v>
      </c>
      <c r="K33" s="50">
        <f>VLOOKUP($A33,'Occupancy Raw Data'!$B$8:$BE$45,'Occupancy Raw Data'!AR$3,FALSE)</f>
        <v>67.241113478358301</v>
      </c>
      <c r="M33" s="47">
        <f>VLOOKUP($A33,'Occupancy Raw Data'!$B$8:$BE$45,'Occupancy Raw Data'!AT$3,FALSE)</f>
        <v>9.9454649827784092</v>
      </c>
      <c r="N33" s="48">
        <f>VLOOKUP($A33,'Occupancy Raw Data'!$B$8:$BE$45,'Occupancy Raw Data'!AU$3,FALSE)</f>
        <v>4.5366284201235603</v>
      </c>
      <c r="O33" s="48">
        <f>VLOOKUP($A33,'Occupancy Raw Data'!$B$8:$BE$45,'Occupancy Raw Data'!AV$3,FALSE)</f>
        <v>13.2323141924513</v>
      </c>
      <c r="P33" s="48">
        <f>VLOOKUP($A33,'Occupancy Raw Data'!$B$8:$BE$45,'Occupancy Raw Data'!AW$3,FALSE)</f>
        <v>12.2801317923269</v>
      </c>
      <c r="Q33" s="48">
        <f>VLOOKUP($A33,'Occupancy Raw Data'!$B$8:$BE$45,'Occupancy Raw Data'!AX$3,FALSE)</f>
        <v>13.815341207278999</v>
      </c>
      <c r="R33" s="49">
        <f>VLOOKUP($A33,'Occupancy Raw Data'!$B$8:$BE$45,'Occupancy Raw Data'!AY$3,FALSE)</f>
        <v>10.877648604587399</v>
      </c>
      <c r="S33" s="48">
        <f>VLOOKUP($A33,'Occupancy Raw Data'!$B$8:$BE$45,'Occupancy Raw Data'!BA$3,FALSE)</f>
        <v>11.7089999315891</v>
      </c>
      <c r="T33" s="48">
        <f>VLOOKUP($A33,'Occupancy Raw Data'!$B$8:$BE$45,'Occupancy Raw Data'!BB$3,FALSE)</f>
        <v>11.0746501384903</v>
      </c>
      <c r="U33" s="49">
        <f>VLOOKUP($A33,'Occupancy Raw Data'!$B$8:$BE$45,'Occupancy Raw Data'!BC$3,FALSE)</f>
        <v>11.3860877146805</v>
      </c>
      <c r="V33" s="50">
        <f>VLOOKUP($A33,'Occupancy Raw Data'!$B$8:$BE$45,'Occupancy Raw Data'!BE$3,FALSE)</f>
        <v>11.060335258546701</v>
      </c>
      <c r="X33" s="51">
        <f>VLOOKUP($A33,'ADR Raw Data'!$B$6:$BE$43,'ADR Raw Data'!AG$1,FALSE)</f>
        <v>102.076643295354</v>
      </c>
      <c r="Y33" s="52">
        <f>VLOOKUP($A33,'ADR Raw Data'!$B$6:$BE$43,'ADR Raw Data'!AH$1,FALSE)</f>
        <v>104.65899529042299</v>
      </c>
      <c r="Z33" s="52">
        <f>VLOOKUP($A33,'ADR Raw Data'!$B$6:$BE$43,'ADR Raw Data'!AI$1,FALSE)</f>
        <v>106.3664416986</v>
      </c>
      <c r="AA33" s="52">
        <f>VLOOKUP($A33,'ADR Raw Data'!$B$6:$BE$43,'ADR Raw Data'!AJ$1,FALSE)</f>
        <v>106.796963584164</v>
      </c>
      <c r="AB33" s="52">
        <f>VLOOKUP($A33,'ADR Raw Data'!$B$6:$BE$43,'ADR Raw Data'!AK$1,FALSE)</f>
        <v>112.032093006171</v>
      </c>
      <c r="AC33" s="53">
        <f>VLOOKUP($A33,'ADR Raw Data'!$B$6:$BE$43,'ADR Raw Data'!AL$1,FALSE)</f>
        <v>106.679130519797</v>
      </c>
      <c r="AD33" s="52">
        <f>VLOOKUP($A33,'ADR Raw Data'!$B$6:$BE$43,'ADR Raw Data'!AN$1,FALSE)</f>
        <v>183.88250587406</v>
      </c>
      <c r="AE33" s="52">
        <f>VLOOKUP($A33,'ADR Raw Data'!$B$6:$BE$43,'ADR Raw Data'!AO$1,FALSE)</f>
        <v>188.939325964332</v>
      </c>
      <c r="AF33" s="53">
        <f>VLOOKUP($A33,'ADR Raw Data'!$B$6:$BE$43,'ADR Raw Data'!AP$1,FALSE)</f>
        <v>186.44945451916101</v>
      </c>
      <c r="AG33" s="54">
        <f>VLOOKUP($A33,'ADR Raw Data'!$B$6:$BE$43,'ADR Raw Data'!AR$1,FALSE)</f>
        <v>135.42538047839901</v>
      </c>
      <c r="AI33" s="47">
        <f>VLOOKUP($A33,'ADR Raw Data'!$B$6:$BE$43,'ADR Raw Data'!AT$1,FALSE)</f>
        <v>5.6570358667709399</v>
      </c>
      <c r="AJ33" s="48">
        <f>VLOOKUP($A33,'ADR Raw Data'!$B$6:$BE$43,'ADR Raw Data'!AU$1,FALSE)</f>
        <v>6.9450606468776899</v>
      </c>
      <c r="AK33" s="48">
        <f>VLOOKUP($A33,'ADR Raw Data'!$B$6:$BE$43,'ADR Raw Data'!AV$1,FALSE)</f>
        <v>6.7056770207015299</v>
      </c>
      <c r="AL33" s="48">
        <f>VLOOKUP($A33,'ADR Raw Data'!$B$6:$BE$43,'ADR Raw Data'!AW$1,FALSE)</f>
        <v>7.3791043590231302</v>
      </c>
      <c r="AM33" s="48">
        <f>VLOOKUP($A33,'ADR Raw Data'!$B$6:$BE$43,'ADR Raw Data'!AX$1,FALSE)</f>
        <v>7.4930656190320697</v>
      </c>
      <c r="AN33" s="49">
        <f>VLOOKUP($A33,'ADR Raw Data'!$B$6:$BE$43,'ADR Raw Data'!AY$1,FALSE)</f>
        <v>6.9608160775128303</v>
      </c>
      <c r="AO33" s="48">
        <f>VLOOKUP($A33,'ADR Raw Data'!$B$6:$BE$43,'ADR Raw Data'!BA$1,FALSE)</f>
        <v>-11.203489145471</v>
      </c>
      <c r="AP33" s="48">
        <f>VLOOKUP($A33,'ADR Raw Data'!$B$6:$BE$43,'ADR Raw Data'!BB$1,FALSE)</f>
        <v>-11.0131015864108</v>
      </c>
      <c r="AQ33" s="49">
        <f>VLOOKUP($A33,'ADR Raw Data'!$B$6:$BE$43,'ADR Raw Data'!BC$1,FALSE)</f>
        <v>-11.108816227535099</v>
      </c>
      <c r="AR33" s="50">
        <f>VLOOKUP($A33,'ADR Raw Data'!$B$6:$BE$43,'ADR Raw Data'!BE$1,FALSE)</f>
        <v>-2.75740437818517</v>
      </c>
      <c r="AT33" s="51">
        <f>VLOOKUP($A33,'RevPAR Raw Data'!$B$6:$BE$43,'RevPAR Raw Data'!AG$1,FALSE)</f>
        <v>51.423913363422201</v>
      </c>
      <c r="AU33" s="52">
        <f>VLOOKUP($A33,'RevPAR Raw Data'!$B$6:$BE$43,'RevPAR Raw Data'!AH$1,FALSE)</f>
        <v>58.870684850863398</v>
      </c>
      <c r="AV33" s="52">
        <f>VLOOKUP($A33,'RevPAR Raw Data'!$B$6:$BE$43,'RevPAR Raw Data'!AI$1,FALSE)</f>
        <v>66.724278355572906</v>
      </c>
      <c r="AW33" s="52">
        <f>VLOOKUP($A33,'RevPAR Raw Data'!$B$6:$BE$43,'RevPAR Raw Data'!AJ$1,FALSE)</f>
        <v>69.346772468602794</v>
      </c>
      <c r="AX33" s="52">
        <f>VLOOKUP($A33,'RevPAR Raw Data'!$B$6:$BE$43,'RevPAR Raw Data'!AK$1,FALSE)</f>
        <v>74.812639815541601</v>
      </c>
      <c r="AY33" s="53">
        <f>VLOOKUP($A33,'RevPAR Raw Data'!$B$6:$BE$43,'RevPAR Raw Data'!AL$1,FALSE)</f>
        <v>64.2356577708006</v>
      </c>
      <c r="AZ33" s="52">
        <f>VLOOKUP($A33,'RevPAR Raw Data'!$B$6:$BE$43,'RevPAR Raw Data'!AN$1,FALSE)</f>
        <v>153.57220270800599</v>
      </c>
      <c r="BA33" s="52">
        <f>VLOOKUP($A33,'RevPAR Raw Data'!$B$6:$BE$43,'RevPAR Raw Data'!AO$1,FALSE)</f>
        <v>162.680244799843</v>
      </c>
      <c r="BB33" s="53">
        <f>VLOOKUP($A33,'RevPAR Raw Data'!$B$6:$BE$43,'RevPAR Raw Data'!AP$1,FALSE)</f>
        <v>158.12622375392399</v>
      </c>
      <c r="BC33" s="54">
        <f>VLOOKUP($A33,'RevPAR Raw Data'!$B$6:$BE$43,'RevPAR Raw Data'!AR$1,FALSE)</f>
        <v>91.061533765978893</v>
      </c>
      <c r="BE33" s="47">
        <f>VLOOKUP($A33,'RevPAR Raw Data'!$B$6:$BE$43,'RevPAR Raw Data'!AT$1,FALSE)</f>
        <v>16.1651193707422</v>
      </c>
      <c r="BF33" s="48">
        <f>VLOOKUP($A33,'RevPAR Raw Data'!$B$6:$BE$43,'RevPAR Raw Data'!AU$1,FALSE)</f>
        <v>11.796760662102299</v>
      </c>
      <c r="BG33" s="48">
        <f>VLOOKUP($A33,'RevPAR Raw Data'!$B$6:$BE$43,'RevPAR Raw Data'!AV$1,FALSE)</f>
        <v>20.825307465263101</v>
      </c>
      <c r="BH33" s="48">
        <f>VLOOKUP($A33,'RevPAR Raw Data'!$B$6:$BE$43,'RevPAR Raw Data'!AW$1,FALSE)</f>
        <v>20.565399891731399</v>
      </c>
      <c r="BI33" s="48">
        <f>VLOOKUP($A33,'RevPAR Raw Data'!$B$6:$BE$43,'RevPAR Raw Data'!AX$1,FALSE)</f>
        <v>22.3435994084657</v>
      </c>
      <c r="BJ33" s="49">
        <f>VLOOKUP($A33,'RevPAR Raw Data'!$B$6:$BE$43,'RevPAR Raw Data'!AY$1,FALSE)</f>
        <v>18.595637795023698</v>
      </c>
      <c r="BK33" s="48">
        <f>VLOOKUP($A33,'RevPAR Raw Data'!$B$6:$BE$43,'RevPAR Raw Data'!BA$1,FALSE)</f>
        <v>-0.80630575026068996</v>
      </c>
      <c r="BL33" s="48">
        <f>VLOOKUP($A33,'RevPAR Raw Data'!$B$6:$BE$43,'RevPAR Raw Data'!BB$1,FALSE)</f>
        <v>-1.1581139180120401</v>
      </c>
      <c r="BM33" s="49">
        <f>VLOOKUP($A33,'RevPAR Raw Data'!$B$6:$BE$43,'RevPAR Raw Data'!BC$1,FALSE)</f>
        <v>-0.98758807258443304</v>
      </c>
      <c r="BN33" s="50">
        <f>VLOOKUP($A33,'RevPAR Raw Data'!$B$6:$BE$43,'RevPAR Raw Data'!BE$1,FALSE)</f>
        <v>7.9979527117004796</v>
      </c>
    </row>
    <row r="34" spans="1:66" x14ac:dyDescent="0.25">
      <c r="A34" s="63" t="s">
        <v>50</v>
      </c>
      <c r="B34" s="47">
        <f>VLOOKUP($A34,'Occupancy Raw Data'!$B$8:$BE$45,'Occupancy Raw Data'!AG$3,FALSE)</f>
        <v>42.449784791965499</v>
      </c>
      <c r="C34" s="48">
        <f>VLOOKUP($A34,'Occupancy Raw Data'!$B$8:$BE$45,'Occupancy Raw Data'!AH$3,FALSE)</f>
        <v>52.4748923959827</v>
      </c>
      <c r="D34" s="48">
        <f>VLOOKUP($A34,'Occupancy Raw Data'!$B$8:$BE$45,'Occupancy Raw Data'!AI$3,FALSE)</f>
        <v>55.694045911047297</v>
      </c>
      <c r="E34" s="48">
        <f>VLOOKUP($A34,'Occupancy Raw Data'!$B$8:$BE$45,'Occupancy Raw Data'!AJ$3,FALSE)</f>
        <v>60.078909612625502</v>
      </c>
      <c r="F34" s="48">
        <f>VLOOKUP($A34,'Occupancy Raw Data'!$B$8:$BE$45,'Occupancy Raw Data'!AK$3,FALSE)</f>
        <v>66.768292682926798</v>
      </c>
      <c r="G34" s="49">
        <f>VLOOKUP($A34,'Occupancy Raw Data'!$B$8:$BE$45,'Occupancy Raw Data'!AL$3,FALSE)</f>
        <v>55.493185078909598</v>
      </c>
      <c r="H34" s="48">
        <f>VLOOKUP($A34,'Occupancy Raw Data'!$B$8:$BE$45,'Occupancy Raw Data'!AN$3,FALSE)</f>
        <v>84.644010043041604</v>
      </c>
      <c r="I34" s="48">
        <f>VLOOKUP($A34,'Occupancy Raw Data'!$B$8:$BE$45,'Occupancy Raw Data'!AO$3,FALSE)</f>
        <v>87.347560975609696</v>
      </c>
      <c r="J34" s="49">
        <f>VLOOKUP($A34,'Occupancy Raw Data'!$B$8:$BE$45,'Occupancy Raw Data'!AP$3,FALSE)</f>
        <v>85.9957855093256</v>
      </c>
      <c r="K34" s="50">
        <f>VLOOKUP($A34,'Occupancy Raw Data'!$B$8:$BE$45,'Occupancy Raw Data'!AR$3,FALSE)</f>
        <v>64.208213773314199</v>
      </c>
      <c r="M34" s="47">
        <f>VLOOKUP($A34,'Occupancy Raw Data'!$B$8:$BE$45,'Occupancy Raw Data'!AT$3,FALSE)</f>
        <v>-14.1722281246993</v>
      </c>
      <c r="N34" s="48">
        <f>VLOOKUP($A34,'Occupancy Raw Data'!$B$8:$BE$45,'Occupancy Raw Data'!AU$3,FALSE)</f>
        <v>-6.5015807264833398</v>
      </c>
      <c r="O34" s="48">
        <f>VLOOKUP($A34,'Occupancy Raw Data'!$B$8:$BE$45,'Occupancy Raw Data'!AV$3,FALSE)</f>
        <v>-5.5724450410296598</v>
      </c>
      <c r="P34" s="48">
        <f>VLOOKUP($A34,'Occupancy Raw Data'!$B$8:$BE$45,'Occupancy Raw Data'!AW$3,FALSE)</f>
        <v>2.4647373288799499</v>
      </c>
      <c r="Q34" s="48">
        <f>VLOOKUP($A34,'Occupancy Raw Data'!$B$8:$BE$45,'Occupancy Raw Data'!AX$3,FALSE)</f>
        <v>5.4081205961095602</v>
      </c>
      <c r="R34" s="49">
        <f>VLOOKUP($A34,'Occupancy Raw Data'!$B$8:$BE$45,'Occupancy Raw Data'!AY$3,FALSE)</f>
        <v>-3.1668399195488099</v>
      </c>
      <c r="S34" s="48">
        <f>VLOOKUP($A34,'Occupancy Raw Data'!$B$8:$BE$45,'Occupancy Raw Data'!BA$3,FALSE)</f>
        <v>1.4703906047525499</v>
      </c>
      <c r="T34" s="48">
        <f>VLOOKUP($A34,'Occupancy Raw Data'!$B$8:$BE$45,'Occupancy Raw Data'!BB$3,FALSE)</f>
        <v>2.2210131925714101</v>
      </c>
      <c r="U34" s="49">
        <f>VLOOKUP($A34,'Occupancy Raw Data'!$B$8:$BE$45,'Occupancy Raw Data'!BC$3,FALSE)</f>
        <v>1.85021865366006</v>
      </c>
      <c r="V34" s="50">
        <f>VLOOKUP($A34,'Occupancy Raw Data'!$B$8:$BE$45,'Occupancy Raw Data'!BE$3,FALSE)</f>
        <v>-1.3064913282502</v>
      </c>
      <c r="X34" s="51">
        <f>VLOOKUP($A34,'ADR Raw Data'!$B$6:$BE$43,'ADR Raw Data'!AG$1,FALSE)</f>
        <v>93.165108787494702</v>
      </c>
      <c r="Y34" s="52">
        <f>VLOOKUP($A34,'ADR Raw Data'!$B$6:$BE$43,'ADR Raw Data'!AH$1,FALSE)</f>
        <v>95.598067327409396</v>
      </c>
      <c r="Z34" s="52">
        <f>VLOOKUP($A34,'ADR Raw Data'!$B$6:$BE$43,'ADR Raw Data'!AI$1,FALSE)</f>
        <v>96.690980518434998</v>
      </c>
      <c r="AA34" s="52">
        <f>VLOOKUP($A34,'ADR Raw Data'!$B$6:$BE$43,'ADR Raw Data'!AJ$1,FALSE)</f>
        <v>102.48521641791</v>
      </c>
      <c r="AB34" s="52">
        <f>VLOOKUP($A34,'ADR Raw Data'!$B$6:$BE$43,'ADR Raw Data'!AK$1,FALSE)</f>
        <v>116.878690572119</v>
      </c>
      <c r="AC34" s="53">
        <f>VLOOKUP($A34,'ADR Raw Data'!$B$6:$BE$43,'ADR Raw Data'!AL$1,FALSE)</f>
        <v>102.057359499725</v>
      </c>
      <c r="AD34" s="52">
        <f>VLOOKUP($A34,'ADR Raw Data'!$B$6:$BE$43,'ADR Raw Data'!AN$1,FALSE)</f>
        <v>173.524287833042</v>
      </c>
      <c r="AE34" s="52">
        <f>VLOOKUP($A34,'ADR Raw Data'!$B$6:$BE$43,'ADR Raw Data'!AO$1,FALSE)</f>
        <v>173.05775587721899</v>
      </c>
      <c r="AF34" s="53">
        <f>VLOOKUP($A34,'ADR Raw Data'!$B$6:$BE$43,'ADR Raw Data'!AP$1,FALSE)</f>
        <v>173.28735512630001</v>
      </c>
      <c r="AG34" s="54">
        <f>VLOOKUP($A34,'ADR Raw Data'!$B$6:$BE$43,'ADR Raw Data'!AR$1,FALSE)</f>
        <v>129.314572805171</v>
      </c>
      <c r="AI34" s="47">
        <f>VLOOKUP($A34,'ADR Raw Data'!$B$6:$BE$43,'ADR Raw Data'!AT$1,FALSE)</f>
        <v>-9.3947840856577596</v>
      </c>
      <c r="AJ34" s="48">
        <f>VLOOKUP($A34,'ADR Raw Data'!$B$6:$BE$43,'ADR Raw Data'!AU$1,FALSE)</f>
        <v>-5.8921729925721902</v>
      </c>
      <c r="AK34" s="48">
        <f>VLOOKUP($A34,'ADR Raw Data'!$B$6:$BE$43,'ADR Raw Data'!AV$1,FALSE)</f>
        <v>-5.8102863709600001</v>
      </c>
      <c r="AL34" s="48">
        <f>VLOOKUP($A34,'ADR Raw Data'!$B$6:$BE$43,'ADR Raw Data'!AW$1,FALSE)</f>
        <v>2.3408342018258099</v>
      </c>
      <c r="AM34" s="48">
        <f>VLOOKUP($A34,'ADR Raw Data'!$B$6:$BE$43,'ADR Raw Data'!AX$1,FALSE)</f>
        <v>12.8254873119467</v>
      </c>
      <c r="AN34" s="49">
        <f>VLOOKUP($A34,'ADR Raw Data'!$B$6:$BE$43,'ADR Raw Data'!AY$1,FALSE)</f>
        <v>-0.107776060079969</v>
      </c>
      <c r="AO34" s="48">
        <f>VLOOKUP($A34,'ADR Raw Data'!$B$6:$BE$43,'ADR Raw Data'!BA$1,FALSE)</f>
        <v>-0.62951663974272198</v>
      </c>
      <c r="AP34" s="48">
        <f>VLOOKUP($A34,'ADR Raw Data'!$B$6:$BE$43,'ADR Raw Data'!BB$1,FALSE)</f>
        <v>-5.2554172390012397</v>
      </c>
      <c r="AQ34" s="49">
        <f>VLOOKUP($A34,'ADR Raw Data'!$B$6:$BE$43,'ADR Raw Data'!BC$1,FALSE)</f>
        <v>-3.0227694290628899</v>
      </c>
      <c r="AR34" s="50">
        <f>VLOOKUP($A34,'ADR Raw Data'!$B$6:$BE$43,'ADR Raw Data'!BE$1,FALSE)</f>
        <v>-0.94017798038548905</v>
      </c>
      <c r="AT34" s="51">
        <f>VLOOKUP($A34,'RevPAR Raw Data'!$B$6:$BE$43,'RevPAR Raw Data'!AG$1,FALSE)</f>
        <v>39.548388181492101</v>
      </c>
      <c r="AU34" s="52">
        <f>VLOOKUP($A34,'RevPAR Raw Data'!$B$6:$BE$43,'RevPAR Raw Data'!AH$1,FALSE)</f>
        <v>50.164982962697202</v>
      </c>
      <c r="AV34" s="52">
        <f>VLOOKUP($A34,'RevPAR Raw Data'!$B$6:$BE$43,'RevPAR Raw Data'!AI$1,FALSE)</f>
        <v>53.851119081778997</v>
      </c>
      <c r="AW34" s="52">
        <f>VLOOKUP($A34,'RevPAR Raw Data'!$B$6:$BE$43,'RevPAR Raw Data'!AJ$1,FALSE)</f>
        <v>61.572000538019999</v>
      </c>
      <c r="AX34" s="52">
        <f>VLOOKUP($A34,'RevPAR Raw Data'!$B$6:$BE$43,'RevPAR Raw Data'!AK$1,FALSE)</f>
        <v>78.037906205164902</v>
      </c>
      <c r="AY34" s="53">
        <f>VLOOKUP($A34,'RevPAR Raw Data'!$B$6:$BE$43,'RevPAR Raw Data'!AL$1,FALSE)</f>
        <v>56.634879393830701</v>
      </c>
      <c r="AZ34" s="52">
        <f>VLOOKUP($A34,'RevPAR Raw Data'!$B$6:$BE$43,'RevPAR Raw Data'!AN$1,FALSE)</f>
        <v>146.87791562051601</v>
      </c>
      <c r="BA34" s="52">
        <f>VLOOKUP($A34,'RevPAR Raw Data'!$B$6:$BE$43,'RevPAR Raw Data'!AO$1,FALSE)</f>
        <v>151.16172883787601</v>
      </c>
      <c r="BB34" s="53">
        <f>VLOOKUP($A34,'RevPAR Raw Data'!$B$6:$BE$43,'RevPAR Raw Data'!AP$1,FALSE)</f>
        <v>149.019822229196</v>
      </c>
      <c r="BC34" s="54">
        <f>VLOOKUP($A34,'RevPAR Raw Data'!$B$6:$BE$43,'RevPAR Raw Data'!AR$1,FALSE)</f>
        <v>83.030577346792299</v>
      </c>
      <c r="BE34" s="47">
        <f>VLOOKUP($A34,'RevPAR Raw Data'!$B$6:$BE$43,'RevPAR Raw Data'!AT$1,FALSE)</f>
        <v>-22.235561977914699</v>
      </c>
      <c r="BF34" s="48">
        <f>VLOOKUP($A34,'RevPAR Raw Data'!$B$6:$BE$43,'RevPAR Raw Data'!AU$1,FALSE)</f>
        <v>-12.010669335399401</v>
      </c>
      <c r="BG34" s="48">
        <f>VLOOKUP($A34,'RevPAR Raw Data'!$B$6:$BE$43,'RevPAR Raw Data'!AV$1,FALSE)</f>
        <v>-11.058956397241399</v>
      </c>
      <c r="BH34" s="48">
        <f>VLOOKUP($A34,'RevPAR Raw Data'!$B$6:$BE$43,'RevPAR Raw Data'!AW$1,FALSE)</f>
        <v>4.8632669450853596</v>
      </c>
      <c r="BI34" s="48">
        <f>VLOOKUP($A34,'RevPAR Raw Data'!$B$6:$BE$43,'RevPAR Raw Data'!AX$1,FALSE)</f>
        <v>18.927225728925102</v>
      </c>
      <c r="BJ34" s="49">
        <f>VLOOKUP($A34,'RevPAR Raw Data'!$B$6:$BE$43,'RevPAR Raw Data'!AY$1,FALSE)</f>
        <v>-3.2712028843344498</v>
      </c>
      <c r="BK34" s="48">
        <f>VLOOKUP($A34,'RevPAR Raw Data'!$B$6:$BE$43,'RevPAR Raw Data'!BA$1,FALSE)</f>
        <v>0.83161761148370295</v>
      </c>
      <c r="BL34" s="48">
        <f>VLOOKUP($A34,'RevPAR Raw Data'!$B$6:$BE$43,'RevPAR Raw Data'!BB$1,FALSE)</f>
        <v>-3.1511275566327202</v>
      </c>
      <c r="BM34" s="49">
        <f>VLOOKUP($A34,'RevPAR Raw Data'!$B$6:$BE$43,'RevPAR Raw Data'!BC$1,FALSE)</f>
        <v>-1.2284786192364801</v>
      </c>
      <c r="BN34" s="50">
        <f>VLOOKUP($A34,'RevPAR Raw Data'!$B$6:$BE$43,'RevPAR Raw Data'!BE$1,FALSE)</f>
        <v>-2.2343859648518301</v>
      </c>
    </row>
    <row r="35" spans="1:66" x14ac:dyDescent="0.25">
      <c r="A35" s="63" t="s">
        <v>47</v>
      </c>
      <c r="B35" s="47">
        <f>VLOOKUP($A35,'Occupancy Raw Data'!$B$8:$BE$45,'Occupancy Raw Data'!AG$3,FALSE)</f>
        <v>50.789677301897903</v>
      </c>
      <c r="C35" s="48">
        <f>VLOOKUP($A35,'Occupancy Raw Data'!$B$8:$BE$45,'Occupancy Raw Data'!AH$3,FALSE)</f>
        <v>61.353602475991003</v>
      </c>
      <c r="D35" s="48">
        <f>VLOOKUP($A35,'Occupancy Raw Data'!$B$8:$BE$45,'Occupancy Raw Data'!AI$3,FALSE)</f>
        <v>66.269173000773705</v>
      </c>
      <c r="E35" s="48">
        <f>VLOOKUP($A35,'Occupancy Raw Data'!$B$8:$BE$45,'Occupancy Raw Data'!AJ$3,FALSE)</f>
        <v>69.1775522279368</v>
      </c>
      <c r="F35" s="48">
        <f>VLOOKUP($A35,'Occupancy Raw Data'!$B$8:$BE$45,'Occupancy Raw Data'!AK$3,FALSE)</f>
        <v>67.839607201309306</v>
      </c>
      <c r="G35" s="49">
        <f>VLOOKUP($A35,'Occupancy Raw Data'!$B$8:$BE$45,'Occupancy Raw Data'!AL$3,FALSE)</f>
        <v>63.087004004368403</v>
      </c>
      <c r="H35" s="48">
        <f>VLOOKUP($A35,'Occupancy Raw Data'!$B$8:$BE$45,'Occupancy Raw Data'!AN$3,FALSE)</f>
        <v>81.846699399890795</v>
      </c>
      <c r="I35" s="48">
        <f>VLOOKUP($A35,'Occupancy Raw Data'!$B$8:$BE$45,'Occupancy Raw Data'!AO$3,FALSE)</f>
        <v>86.620294599017996</v>
      </c>
      <c r="J35" s="49">
        <f>VLOOKUP($A35,'Occupancy Raw Data'!$B$8:$BE$45,'Occupancy Raw Data'!AP$3,FALSE)</f>
        <v>84.233496999454402</v>
      </c>
      <c r="K35" s="50">
        <f>VLOOKUP($A35,'Occupancy Raw Data'!$B$8:$BE$45,'Occupancy Raw Data'!AR$3,FALSE)</f>
        <v>69.132785692003694</v>
      </c>
      <c r="M35" s="47">
        <f>VLOOKUP($A35,'Occupancy Raw Data'!$B$8:$BE$45,'Occupancy Raw Data'!AT$3,FALSE)</f>
        <v>-7.5495643638516299</v>
      </c>
      <c r="N35" s="48">
        <f>VLOOKUP($A35,'Occupancy Raw Data'!$B$8:$BE$45,'Occupancy Raw Data'!AU$3,FALSE)</f>
        <v>-5.3822916641025502</v>
      </c>
      <c r="O35" s="48">
        <f>VLOOKUP($A35,'Occupancy Raw Data'!$B$8:$BE$45,'Occupancy Raw Data'!AV$3,FALSE)</f>
        <v>-6.9159214527444597</v>
      </c>
      <c r="P35" s="48">
        <f>VLOOKUP($A35,'Occupancy Raw Data'!$B$8:$BE$45,'Occupancy Raw Data'!AW$3,FALSE)</f>
        <v>-5.6083615249756704</v>
      </c>
      <c r="Q35" s="48">
        <f>VLOOKUP($A35,'Occupancy Raw Data'!$B$8:$BE$45,'Occupancy Raw Data'!AX$3,FALSE)</f>
        <v>-6.3798828690224703</v>
      </c>
      <c r="R35" s="49">
        <f>VLOOKUP($A35,'Occupancy Raw Data'!$B$8:$BE$45,'Occupancy Raw Data'!AY$3,FALSE)</f>
        <v>-6.3224166915379598</v>
      </c>
      <c r="S35" s="48">
        <f>VLOOKUP($A35,'Occupancy Raw Data'!$B$8:$BE$45,'Occupancy Raw Data'!BA$3,FALSE)</f>
        <v>-2.75048201376873</v>
      </c>
      <c r="T35" s="48">
        <f>VLOOKUP($A35,'Occupancy Raw Data'!$B$8:$BE$45,'Occupancy Raw Data'!BB$3,FALSE)</f>
        <v>-0.61355426136236402</v>
      </c>
      <c r="U35" s="49">
        <f>VLOOKUP($A35,'Occupancy Raw Data'!$B$8:$BE$45,'Occupancy Raw Data'!BC$3,FALSE)</f>
        <v>-1.6633483960236899</v>
      </c>
      <c r="V35" s="50">
        <f>VLOOKUP($A35,'Occupancy Raw Data'!$B$8:$BE$45,'Occupancy Raw Data'!BE$3,FALSE)</f>
        <v>-4.7459204721216697</v>
      </c>
      <c r="X35" s="51">
        <f>VLOOKUP($A35,'ADR Raw Data'!$B$6:$BE$43,'ADR Raw Data'!AG$1,FALSE)</f>
        <v>96.669934581951694</v>
      </c>
      <c r="Y35" s="52">
        <f>VLOOKUP($A35,'ADR Raw Data'!$B$6:$BE$43,'ADR Raw Data'!AH$1,FALSE)</f>
        <v>104.570158011869</v>
      </c>
      <c r="Z35" s="52">
        <f>VLOOKUP($A35,'ADR Raw Data'!$B$6:$BE$43,'ADR Raw Data'!AI$1,FALSE)</f>
        <v>112.07196771978001</v>
      </c>
      <c r="AA35" s="52">
        <f>VLOOKUP($A35,'ADR Raw Data'!$B$6:$BE$43,'ADR Raw Data'!AJ$1,FALSE)</f>
        <v>113.236934666754</v>
      </c>
      <c r="AB35" s="52">
        <f>VLOOKUP($A35,'ADR Raw Data'!$B$6:$BE$43,'ADR Raw Data'!AK$1,FALSE)</f>
        <v>108.600099852566</v>
      </c>
      <c r="AC35" s="53">
        <f>VLOOKUP($A35,'ADR Raw Data'!$B$6:$BE$43,'ADR Raw Data'!AL$1,FALSE)</f>
        <v>107.641838430467</v>
      </c>
      <c r="AD35" s="52">
        <f>VLOOKUP($A35,'ADR Raw Data'!$B$6:$BE$43,'ADR Raw Data'!AN$1,FALSE)</f>
        <v>138.72806643337199</v>
      </c>
      <c r="AE35" s="52">
        <f>VLOOKUP($A35,'ADR Raw Data'!$B$6:$BE$43,'ADR Raw Data'!AO$1,FALSE)</f>
        <v>143.64901170419299</v>
      </c>
      <c r="AF35" s="53">
        <f>VLOOKUP($A35,'ADR Raw Data'!$B$6:$BE$43,'ADR Raw Data'!AP$1,FALSE)</f>
        <v>141.25825777201999</v>
      </c>
      <c r="AG35" s="54">
        <f>VLOOKUP($A35,'ADR Raw Data'!$B$6:$BE$43,'ADR Raw Data'!AR$1,FALSE)</f>
        <v>119.352092953297</v>
      </c>
      <c r="AI35" s="47">
        <f>VLOOKUP($A35,'ADR Raw Data'!$B$6:$BE$43,'ADR Raw Data'!AT$1,FALSE)</f>
        <v>2.3509603352085202</v>
      </c>
      <c r="AJ35" s="48">
        <f>VLOOKUP($A35,'ADR Raw Data'!$B$6:$BE$43,'ADR Raw Data'!AU$1,FALSE)</f>
        <v>4.2690633079611002</v>
      </c>
      <c r="AK35" s="48">
        <f>VLOOKUP($A35,'ADR Raw Data'!$B$6:$BE$43,'ADR Raw Data'!AV$1,FALSE)</f>
        <v>6.0870604008282498</v>
      </c>
      <c r="AL35" s="48">
        <f>VLOOKUP($A35,'ADR Raw Data'!$B$6:$BE$43,'ADR Raw Data'!AW$1,FALSE)</f>
        <v>5.5304382664012701</v>
      </c>
      <c r="AM35" s="48">
        <f>VLOOKUP($A35,'ADR Raw Data'!$B$6:$BE$43,'ADR Raw Data'!AX$1,FALSE)</f>
        <v>2.05086987626466</v>
      </c>
      <c r="AN35" s="49">
        <f>VLOOKUP($A35,'ADR Raw Data'!$B$6:$BE$43,'ADR Raw Data'!AY$1,FALSE)</f>
        <v>4.1897465772647697</v>
      </c>
      <c r="AO35" s="48">
        <f>VLOOKUP($A35,'ADR Raw Data'!$B$6:$BE$43,'ADR Raw Data'!BA$1,FALSE)</f>
        <v>-4.4900569154963996</v>
      </c>
      <c r="AP35" s="48">
        <f>VLOOKUP($A35,'ADR Raw Data'!$B$6:$BE$43,'ADR Raw Data'!BB$1,FALSE)</f>
        <v>-5.1402372260415703</v>
      </c>
      <c r="AQ35" s="49">
        <f>VLOOKUP($A35,'ADR Raw Data'!$B$6:$BE$43,'ADR Raw Data'!BC$1,FALSE)</f>
        <v>-4.8095883419872303</v>
      </c>
      <c r="AR35" s="50">
        <f>VLOOKUP($A35,'ADR Raw Data'!$B$6:$BE$43,'ADR Raw Data'!BE$1,FALSE)</f>
        <v>0.70592994789818198</v>
      </c>
      <c r="AT35" s="51">
        <f>VLOOKUP($A35,'RevPAR Raw Data'!$B$6:$BE$43,'RevPAR Raw Data'!AG$1,FALSE)</f>
        <v>49.098347822129099</v>
      </c>
      <c r="AU35" s="52">
        <f>VLOOKUP($A35,'RevPAR Raw Data'!$B$6:$BE$43,'RevPAR Raw Data'!AH$1,FALSE)</f>
        <v>64.157559055118099</v>
      </c>
      <c r="AV35" s="52">
        <f>VLOOKUP($A35,'RevPAR Raw Data'!$B$6:$BE$43,'RevPAR Raw Data'!AI$1,FALSE)</f>
        <v>74.269166173592396</v>
      </c>
      <c r="AW35" s="52">
        <f>VLOOKUP($A35,'RevPAR Raw Data'!$B$6:$BE$43,'RevPAR Raw Data'!AJ$1,FALSE)</f>
        <v>78.334539620408705</v>
      </c>
      <c r="AX35" s="52">
        <f>VLOOKUP($A35,'RevPAR Raw Data'!$B$6:$BE$43,'RevPAR Raw Data'!AK$1,FALSE)</f>
        <v>73.673881160210897</v>
      </c>
      <c r="AY35" s="53">
        <f>VLOOKUP($A35,'RevPAR Raw Data'!$B$6:$BE$43,'RevPAR Raw Data'!AL$1,FALSE)</f>
        <v>67.908010921004703</v>
      </c>
      <c r="AZ35" s="52">
        <f>VLOOKUP($A35,'RevPAR Raw Data'!$B$6:$BE$43,'RevPAR Raw Data'!AN$1,FALSE)</f>
        <v>113.544343517003</v>
      </c>
      <c r="BA35" s="52">
        <f>VLOOKUP($A35,'RevPAR Raw Data'!$B$6:$BE$43,'RevPAR Raw Data'!AO$1,FALSE)</f>
        <v>124.42919712675</v>
      </c>
      <c r="BB35" s="53">
        <f>VLOOKUP($A35,'RevPAR Raw Data'!$B$6:$BE$43,'RevPAR Raw Data'!AP$1,FALSE)</f>
        <v>118.98677032187599</v>
      </c>
      <c r="BC35" s="54">
        <f>VLOOKUP($A35,'RevPAR Raw Data'!$B$6:$BE$43,'RevPAR Raw Data'!AR$1,FALSE)</f>
        <v>82.511426640324402</v>
      </c>
      <c r="BE35" s="47">
        <f>VLOOKUP($A35,'RevPAR Raw Data'!$B$6:$BE$43,'RevPAR Raw Data'!AT$1,FALSE)</f>
        <v>-5.3760912923183</v>
      </c>
      <c r="BF35" s="48">
        <f>VLOOKUP($A35,'RevPAR Raw Data'!$B$6:$BE$43,'RevPAR Raw Data'!AU$1,FALSE)</f>
        <v>-1.3430017947010899</v>
      </c>
      <c r="BG35" s="48">
        <f>VLOOKUP($A35,'RevPAR Raw Data'!$B$6:$BE$43,'RevPAR Raw Data'!AV$1,FALSE)</f>
        <v>-1.2498373680185899</v>
      </c>
      <c r="BH35" s="48">
        <f>VLOOKUP($A35,'RevPAR Raw Data'!$B$6:$BE$43,'RevPAR Raw Data'!AW$1,FALSE)</f>
        <v>-0.38809023046977598</v>
      </c>
      <c r="BI35" s="48">
        <f>VLOOKUP($A35,'RevPAR Raw Data'!$B$6:$BE$43,'RevPAR Raw Data'!AX$1,FALSE)</f>
        <v>-4.45985608865956</v>
      </c>
      <c r="BJ35" s="49">
        <f>VLOOKUP($A35,'RevPAR Raw Data'!$B$6:$BE$43,'RevPAR Raw Data'!AY$1,FALSE)</f>
        <v>-2.3975633512073098</v>
      </c>
      <c r="BK35" s="48">
        <f>VLOOKUP($A35,'RevPAR Raw Data'!$B$6:$BE$43,'RevPAR Raw Data'!BA$1,FALSE)</f>
        <v>-7.1170407213964202</v>
      </c>
      <c r="BL35" s="48">
        <f>VLOOKUP($A35,'RevPAR Raw Data'!$B$6:$BE$43,'RevPAR Raw Data'!BB$1,FALSE)</f>
        <v>-5.7222533428594202</v>
      </c>
      <c r="BM35" s="49">
        <f>VLOOKUP($A35,'RevPAR Raw Data'!$B$6:$BE$43,'RevPAR Raw Data'!BC$1,FALSE)</f>
        <v>-6.3929365274691401</v>
      </c>
      <c r="BN35" s="50">
        <f>VLOOKUP($A35,'RevPAR Raw Data'!$B$6:$BE$43,'RevPAR Raw Data'!BE$1,FALSE)</f>
        <v>-4.07349339813962</v>
      </c>
    </row>
    <row r="36" spans="1:66" x14ac:dyDescent="0.25">
      <c r="A36" s="63" t="s">
        <v>48</v>
      </c>
      <c r="B36" s="47">
        <f>VLOOKUP($A36,'Occupancy Raw Data'!$B$8:$BE$45,'Occupancy Raw Data'!AG$3,FALSE)</f>
        <v>48.908400569530102</v>
      </c>
      <c r="C36" s="48">
        <f>VLOOKUP($A36,'Occupancy Raw Data'!$B$8:$BE$45,'Occupancy Raw Data'!AH$3,FALSE)</f>
        <v>61.746559088751702</v>
      </c>
      <c r="D36" s="48">
        <f>VLOOKUP($A36,'Occupancy Raw Data'!$B$8:$BE$45,'Occupancy Raw Data'!AI$3,FALSE)</f>
        <v>66.985049833887004</v>
      </c>
      <c r="E36" s="48">
        <f>VLOOKUP($A36,'Occupancy Raw Data'!$B$8:$BE$45,'Occupancy Raw Data'!AJ$3,FALSE)</f>
        <v>75.646654010441296</v>
      </c>
      <c r="F36" s="48">
        <f>VLOOKUP($A36,'Occupancy Raw Data'!$B$8:$BE$45,'Occupancy Raw Data'!AK$3,FALSE)</f>
        <v>79.313004271476004</v>
      </c>
      <c r="G36" s="49">
        <f>VLOOKUP($A36,'Occupancy Raw Data'!$B$8:$BE$45,'Occupancy Raw Data'!AL$3,FALSE)</f>
        <v>66.5199335548172</v>
      </c>
      <c r="H36" s="48">
        <f>VLOOKUP($A36,'Occupancy Raw Data'!$B$8:$BE$45,'Occupancy Raw Data'!AN$3,FALSE)</f>
        <v>88.478879924062596</v>
      </c>
      <c r="I36" s="48">
        <f>VLOOKUP($A36,'Occupancy Raw Data'!$B$8:$BE$45,'Occupancy Raw Data'!AO$3,FALSE)</f>
        <v>92.364736592311303</v>
      </c>
      <c r="J36" s="49">
        <f>VLOOKUP($A36,'Occupancy Raw Data'!$B$8:$BE$45,'Occupancy Raw Data'!AP$3,FALSE)</f>
        <v>90.4218082581869</v>
      </c>
      <c r="K36" s="50">
        <f>VLOOKUP($A36,'Occupancy Raw Data'!$B$8:$BE$45,'Occupancy Raw Data'!AR$3,FALSE)</f>
        <v>73.349040612922906</v>
      </c>
      <c r="M36" s="47">
        <f>VLOOKUP($A36,'Occupancy Raw Data'!$B$8:$BE$45,'Occupancy Raw Data'!AT$3,FALSE)</f>
        <v>-10.429138389952</v>
      </c>
      <c r="N36" s="48">
        <f>VLOOKUP($A36,'Occupancy Raw Data'!$B$8:$BE$45,'Occupancy Raw Data'!AU$3,FALSE)</f>
        <v>-4.6690368731148899</v>
      </c>
      <c r="O36" s="48">
        <f>VLOOKUP($A36,'Occupancy Raw Data'!$B$8:$BE$45,'Occupancy Raw Data'!AV$3,FALSE)</f>
        <v>-5.0088940739140497</v>
      </c>
      <c r="P36" s="48">
        <f>VLOOKUP($A36,'Occupancy Raw Data'!$B$8:$BE$45,'Occupancy Raw Data'!AW$3,FALSE)</f>
        <v>4.2234640082458696</v>
      </c>
      <c r="Q36" s="48">
        <f>VLOOKUP($A36,'Occupancy Raw Data'!$B$8:$BE$45,'Occupancy Raw Data'!AX$3,FALSE)</f>
        <v>-5.5180235508694899</v>
      </c>
      <c r="R36" s="49">
        <f>VLOOKUP($A36,'Occupancy Raw Data'!$B$8:$BE$45,'Occupancy Raw Data'!AY$3,FALSE)</f>
        <v>-3.9887143400374199</v>
      </c>
      <c r="S36" s="48">
        <f>VLOOKUP($A36,'Occupancy Raw Data'!$B$8:$BE$45,'Occupancy Raw Data'!BA$3,FALSE)</f>
        <v>0.34039222137015501</v>
      </c>
      <c r="T36" s="48">
        <f>VLOOKUP($A36,'Occupancy Raw Data'!$B$8:$BE$45,'Occupancy Raw Data'!BB$3,FALSE)</f>
        <v>8.9040526718250508</v>
      </c>
      <c r="U36" s="49">
        <f>VLOOKUP($A36,'Occupancy Raw Data'!$B$8:$BE$45,'Occupancy Raw Data'!BC$3,FALSE)</f>
        <v>4.5389138387310002</v>
      </c>
      <c r="V36" s="50">
        <f>VLOOKUP($A36,'Occupancy Raw Data'!$B$8:$BE$45,'Occupancy Raw Data'!BE$3,FALSE)</f>
        <v>-1.14854628257494</v>
      </c>
      <c r="X36" s="51">
        <f>VLOOKUP($A36,'ADR Raw Data'!$B$6:$BE$43,'ADR Raw Data'!AG$1,FALSE)</f>
        <v>152.62125667151801</v>
      </c>
      <c r="Y36" s="52">
        <f>VLOOKUP($A36,'ADR Raw Data'!$B$6:$BE$43,'ADR Raw Data'!AH$1,FALSE)</f>
        <v>152.450806110684</v>
      </c>
      <c r="Z36" s="52">
        <f>VLOOKUP($A36,'ADR Raw Data'!$B$6:$BE$43,'ADR Raw Data'!AI$1,FALSE)</f>
        <v>154.22229031972299</v>
      </c>
      <c r="AA36" s="52">
        <f>VLOOKUP($A36,'ADR Raw Data'!$B$6:$BE$43,'ADR Raw Data'!AJ$1,FALSE)</f>
        <v>157.830957571955</v>
      </c>
      <c r="AB36" s="52">
        <f>VLOOKUP($A36,'ADR Raw Data'!$B$6:$BE$43,'ADR Raw Data'!AK$1,FALSE)</f>
        <v>175.61439973072001</v>
      </c>
      <c r="AC36" s="53">
        <f>VLOOKUP($A36,'ADR Raw Data'!$B$6:$BE$43,'ADR Raw Data'!AL$1,FALSE)</f>
        <v>159.57998965449499</v>
      </c>
      <c r="AD36" s="52">
        <f>VLOOKUP($A36,'ADR Raw Data'!$B$6:$BE$43,'ADR Raw Data'!AN$1,FALSE)</f>
        <v>286.64805484779401</v>
      </c>
      <c r="AE36" s="52">
        <f>VLOOKUP($A36,'ADR Raw Data'!$B$6:$BE$43,'ADR Raw Data'!AO$1,FALSE)</f>
        <v>296.90886312544097</v>
      </c>
      <c r="AF36" s="53">
        <f>VLOOKUP($A36,'ADR Raw Data'!$B$6:$BE$43,'ADR Raw Data'!AP$1,FALSE)</f>
        <v>291.88869796279801</v>
      </c>
      <c r="AG36" s="54">
        <f>VLOOKUP($A36,'ADR Raw Data'!$B$6:$BE$43,'ADR Raw Data'!AR$1,FALSE)</f>
        <v>206.181408037344</v>
      </c>
      <c r="AI36" s="47">
        <f>VLOOKUP($A36,'ADR Raw Data'!$B$6:$BE$43,'ADR Raw Data'!AT$1,FALSE)</f>
        <v>3.5043002457477099</v>
      </c>
      <c r="AJ36" s="48">
        <f>VLOOKUP($A36,'ADR Raw Data'!$B$6:$BE$43,'ADR Raw Data'!AU$1,FALSE)</f>
        <v>4.86870607680099</v>
      </c>
      <c r="AK36" s="48">
        <f>VLOOKUP($A36,'ADR Raw Data'!$B$6:$BE$43,'ADR Raw Data'!AV$1,FALSE)</f>
        <v>7.1076132966510404</v>
      </c>
      <c r="AL36" s="48">
        <f>VLOOKUP($A36,'ADR Raw Data'!$B$6:$BE$43,'ADR Raw Data'!AW$1,FALSE)</f>
        <v>3.47693690855662</v>
      </c>
      <c r="AM36" s="48">
        <f>VLOOKUP($A36,'ADR Raw Data'!$B$6:$BE$43,'ADR Raw Data'!AX$1,FALSE)</f>
        <v>-6.0466296831232196</v>
      </c>
      <c r="AN36" s="49">
        <f>VLOOKUP($A36,'ADR Raw Data'!$B$6:$BE$43,'ADR Raw Data'!AY$1,FALSE)</f>
        <v>1.6529193768269901</v>
      </c>
      <c r="AO36" s="48">
        <f>VLOOKUP($A36,'ADR Raw Data'!$B$6:$BE$43,'ADR Raw Data'!BA$1,FALSE)</f>
        <v>1.3851990979122399</v>
      </c>
      <c r="AP36" s="48">
        <f>VLOOKUP($A36,'ADR Raw Data'!$B$6:$BE$43,'ADR Raw Data'!BB$1,FALSE)</f>
        <v>5.4376211013956999</v>
      </c>
      <c r="AQ36" s="49">
        <f>VLOOKUP($A36,'ADR Raw Data'!$B$6:$BE$43,'ADR Raw Data'!BC$1,FALSE)</f>
        <v>3.4423564643067199</v>
      </c>
      <c r="AR36" s="50">
        <f>VLOOKUP($A36,'ADR Raw Data'!$B$6:$BE$43,'ADR Raw Data'!BE$1,FALSE)</f>
        <v>3.7754594405284001</v>
      </c>
      <c r="AT36" s="51">
        <f>VLOOKUP($A36,'RevPAR Raw Data'!$B$6:$BE$43,'RevPAR Raw Data'!AG$1,FALSE)</f>
        <v>74.644615567157004</v>
      </c>
      <c r="AU36" s="52">
        <f>VLOOKUP($A36,'RevPAR Raw Data'!$B$6:$BE$43,'RevPAR Raw Data'!AH$1,FALSE)</f>
        <v>94.133127076411895</v>
      </c>
      <c r="AV36" s="52">
        <f>VLOOKUP($A36,'RevPAR Raw Data'!$B$6:$BE$43,'RevPAR Raw Data'!AI$1,FALSE)</f>
        <v>103.305878025628</v>
      </c>
      <c r="AW36" s="52">
        <f>VLOOKUP($A36,'RevPAR Raw Data'!$B$6:$BE$43,'RevPAR Raw Data'!AJ$1,FALSE)</f>
        <v>119.393838395823</v>
      </c>
      <c r="AX36" s="52">
        <f>VLOOKUP($A36,'RevPAR Raw Data'!$B$6:$BE$43,'RevPAR Raw Data'!AK$1,FALSE)</f>
        <v>139.28505635975301</v>
      </c>
      <c r="AY36" s="53">
        <f>VLOOKUP($A36,'RevPAR Raw Data'!$B$6:$BE$43,'RevPAR Raw Data'!AL$1,FALSE)</f>
        <v>106.15250308495401</v>
      </c>
      <c r="AZ36" s="52">
        <f>VLOOKUP($A36,'RevPAR Raw Data'!$B$6:$BE$43,'RevPAR Raw Data'!AN$1,FALSE)</f>
        <v>253.62298825344001</v>
      </c>
      <c r="BA36" s="52">
        <f>VLOOKUP($A36,'RevPAR Raw Data'!$B$6:$BE$43,'RevPAR Raw Data'!AO$1,FALSE)</f>
        <v>274.23908934503999</v>
      </c>
      <c r="BB36" s="53">
        <f>VLOOKUP($A36,'RevPAR Raw Data'!$B$6:$BE$43,'RevPAR Raw Data'!AP$1,FALSE)</f>
        <v>263.93103879924001</v>
      </c>
      <c r="BC36" s="54">
        <f>VLOOKUP($A36,'RevPAR Raw Data'!$B$6:$BE$43,'RevPAR Raw Data'!AR$1,FALSE)</f>
        <v>151.23208471760699</v>
      </c>
      <c r="BE36" s="47">
        <f>VLOOKUP($A36,'RevPAR Raw Data'!$B$6:$BE$43,'RevPAR Raw Data'!AT$1,FALSE)</f>
        <v>-7.2903064664327397</v>
      </c>
      <c r="BF36" s="48">
        <f>VLOOKUP($A36,'RevPAR Raw Data'!$B$6:$BE$43,'RevPAR Raw Data'!AU$1,FALSE)</f>
        <v>-2.7652478283322599E-2</v>
      </c>
      <c r="BG36" s="48">
        <f>VLOOKUP($A36,'RevPAR Raw Data'!$B$6:$BE$43,'RevPAR Raw Data'!AV$1,FALSE)</f>
        <v>1.7427064015243099</v>
      </c>
      <c r="BH36" s="48">
        <f>VLOOKUP($A36,'RevPAR Raw Data'!$B$6:$BE$43,'RevPAR Raw Data'!AW$1,FALSE)</f>
        <v>7.8472480957248001</v>
      </c>
      <c r="BI36" s="48">
        <f>VLOOKUP($A36,'RevPAR Raw Data'!$B$6:$BE$43,'RevPAR Raw Data'!AX$1,FALSE)</f>
        <v>-11.2309987840441</v>
      </c>
      <c r="BJ36" s="49">
        <f>VLOOKUP($A36,'RevPAR Raw Data'!$B$6:$BE$43,'RevPAR Raw Data'!AY$1,FALSE)</f>
        <v>-2.4017251954231802</v>
      </c>
      <c r="BK36" s="48">
        <f>VLOOKUP($A36,'RevPAR Raw Data'!$B$6:$BE$43,'RevPAR Raw Data'!BA$1,FALSE)</f>
        <v>1.7303064292621799</v>
      </c>
      <c r="BL36" s="48">
        <f>VLOOKUP($A36,'RevPAR Raw Data'!$B$6:$BE$43,'RevPAR Raw Data'!BB$1,FALSE)</f>
        <v>14.825842420183299</v>
      </c>
      <c r="BM36" s="49">
        <f>VLOOKUP($A36,'RevPAR Raw Data'!$B$6:$BE$43,'RevPAR Raw Data'!BC$1,FALSE)</f>
        <v>8.1375158969745893</v>
      </c>
      <c r="BN36" s="50">
        <f>VLOOKUP($A36,'RevPAR Raw Data'!$B$6:$BE$43,'RevPAR Raw Data'!BE$1,FALSE)</f>
        <v>2.5835502588991401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63.490411773450198</v>
      </c>
      <c r="C38" s="48">
        <f>VLOOKUP($A38,'Occupancy Raw Data'!$B$8:$BE$45,'Occupancy Raw Data'!AH$3,FALSE)</f>
        <v>70.971458302363601</v>
      </c>
      <c r="D38" s="48">
        <f>VLOOKUP($A38,'Occupancy Raw Data'!$B$8:$BE$45,'Occupancy Raw Data'!AI$3,FALSE)</f>
        <v>75.691244239631303</v>
      </c>
      <c r="E38" s="48">
        <f>VLOOKUP($A38,'Occupancy Raw Data'!$B$8:$BE$45,'Occupancy Raw Data'!AJ$3,FALSE)</f>
        <v>77.222387394083498</v>
      </c>
      <c r="F38" s="48">
        <f>VLOOKUP($A38,'Occupancy Raw Data'!$B$8:$BE$45,'Occupancy Raw Data'!AK$3,FALSE)</f>
        <v>78.036271740746201</v>
      </c>
      <c r="G38" s="49">
        <f>VLOOKUP($A38,'Occupancy Raw Data'!$B$8:$BE$45,'Occupancy Raw Data'!AL$3,FALSE)</f>
        <v>73.082354690054999</v>
      </c>
      <c r="H38" s="48">
        <f>VLOOKUP($A38,'Occupancy Raw Data'!$B$8:$BE$45,'Occupancy Raw Data'!AN$3,FALSE)</f>
        <v>86.732570239333995</v>
      </c>
      <c r="I38" s="48">
        <f>VLOOKUP($A38,'Occupancy Raw Data'!$B$8:$BE$45,'Occupancy Raw Data'!AO$3,FALSE)</f>
        <v>88.155938754273805</v>
      </c>
      <c r="J38" s="49">
        <f>VLOOKUP($A38,'Occupancy Raw Data'!$B$8:$BE$45,'Occupancy Raw Data'!AP$3,FALSE)</f>
        <v>87.444254496803893</v>
      </c>
      <c r="K38" s="50">
        <f>VLOOKUP($A38,'Occupancy Raw Data'!$B$8:$BE$45,'Occupancy Raw Data'!AR$3,FALSE)</f>
        <v>77.185754634840407</v>
      </c>
      <c r="M38" s="47">
        <f>VLOOKUP($A38,'Occupancy Raw Data'!$B$8:$BE$45,'Occupancy Raw Data'!AT$3,FALSE)</f>
        <v>37.911594359063301</v>
      </c>
      <c r="N38" s="48">
        <f>VLOOKUP($A38,'Occupancy Raw Data'!$B$8:$BE$45,'Occupancy Raw Data'!AU$3,FALSE)</f>
        <v>22.0528263798609</v>
      </c>
      <c r="O38" s="48">
        <f>VLOOKUP($A38,'Occupancy Raw Data'!$B$8:$BE$45,'Occupancy Raw Data'!AV$3,FALSE)</f>
        <v>18.466384236858499</v>
      </c>
      <c r="P38" s="48">
        <f>VLOOKUP($A38,'Occupancy Raw Data'!$B$8:$BE$45,'Occupancy Raw Data'!AW$3,FALSE)</f>
        <v>20.166241694441499</v>
      </c>
      <c r="Q38" s="48">
        <f>VLOOKUP($A38,'Occupancy Raw Data'!$B$8:$BE$45,'Occupancy Raw Data'!AX$3,FALSE)</f>
        <v>19.680734848062901</v>
      </c>
      <c r="R38" s="49">
        <f>VLOOKUP($A38,'Occupancy Raw Data'!$B$8:$BE$45,'Occupancy Raw Data'!AY$3,FALSE)</f>
        <v>22.809140037061599</v>
      </c>
      <c r="S38" s="48">
        <f>VLOOKUP($A38,'Occupancy Raw Data'!$B$8:$BE$45,'Occupancy Raw Data'!BA$3,FALSE)</f>
        <v>14.261009829813</v>
      </c>
      <c r="T38" s="48">
        <f>VLOOKUP($A38,'Occupancy Raw Data'!$B$8:$BE$45,'Occupancy Raw Data'!BB$3,FALSE)</f>
        <v>13.0848701237834</v>
      </c>
      <c r="U38" s="49">
        <f>VLOOKUP($A38,'Occupancy Raw Data'!$B$8:$BE$45,'Occupancy Raw Data'!BC$3,FALSE)</f>
        <v>13.665111879917401</v>
      </c>
      <c r="V38" s="50">
        <f>VLOOKUP($A38,'Occupancy Raw Data'!$B$8:$BE$45,'Occupancy Raw Data'!BE$3,FALSE)</f>
        <v>19.692382884680299</v>
      </c>
      <c r="X38" s="51">
        <f>VLOOKUP($A38,'ADR Raw Data'!$B$6:$BE$43,'ADR Raw Data'!AG$1,FALSE)</f>
        <v>112.411774760009</v>
      </c>
      <c r="Y38" s="52">
        <f>VLOOKUP($A38,'ADR Raw Data'!$B$6:$BE$43,'ADR Raw Data'!AH$1,FALSE)</f>
        <v>110.496068492433</v>
      </c>
      <c r="Z38" s="52">
        <f>VLOOKUP($A38,'ADR Raw Data'!$B$6:$BE$43,'ADR Raw Data'!AI$1,FALSE)</f>
        <v>114.343485049344</v>
      </c>
      <c r="AA38" s="52">
        <f>VLOOKUP($A38,'ADR Raw Data'!$B$6:$BE$43,'ADR Raw Data'!AJ$1,FALSE)</f>
        <v>118.856170653063</v>
      </c>
      <c r="AB38" s="52">
        <f>VLOOKUP($A38,'ADR Raw Data'!$B$6:$BE$43,'ADR Raw Data'!AK$1,FALSE)</f>
        <v>135.86068768454101</v>
      </c>
      <c r="AC38" s="53">
        <f>VLOOKUP($A38,'ADR Raw Data'!$B$6:$BE$43,'ADR Raw Data'!AL$1,FALSE)</f>
        <v>118.809407882023</v>
      </c>
      <c r="AD38" s="52">
        <f>VLOOKUP($A38,'ADR Raw Data'!$B$6:$BE$43,'ADR Raw Data'!AN$1,FALSE)</f>
        <v>163.82443268489101</v>
      </c>
      <c r="AE38" s="52">
        <f>VLOOKUP($A38,'ADR Raw Data'!$B$6:$BE$43,'ADR Raw Data'!AO$1,FALSE)</f>
        <v>164.80280890350301</v>
      </c>
      <c r="AF38" s="53">
        <f>VLOOKUP($A38,'ADR Raw Data'!$B$6:$BE$43,'ADR Raw Data'!AP$1,FALSE)</f>
        <v>164.31760215899101</v>
      </c>
      <c r="AG38" s="54">
        <f>VLOOKUP($A38,'ADR Raw Data'!$B$6:$BE$43,'ADR Raw Data'!AR$1,FALSE)</f>
        <v>133.53984668189</v>
      </c>
      <c r="AI38" s="47">
        <f>VLOOKUP($A38,'ADR Raw Data'!$B$6:$BE$43,'ADR Raw Data'!AT$1,FALSE)</f>
        <v>9.9098862053551802</v>
      </c>
      <c r="AJ38" s="48">
        <f>VLOOKUP($A38,'ADR Raw Data'!$B$6:$BE$43,'ADR Raw Data'!AU$1,FALSE)</f>
        <v>7.2636337962642701</v>
      </c>
      <c r="AK38" s="48">
        <f>VLOOKUP($A38,'ADR Raw Data'!$B$6:$BE$43,'ADR Raw Data'!AV$1,FALSE)</f>
        <v>6.9670906554633998</v>
      </c>
      <c r="AL38" s="48">
        <f>VLOOKUP($A38,'ADR Raw Data'!$B$6:$BE$43,'ADR Raw Data'!AW$1,FALSE)</f>
        <v>12.155038634887701</v>
      </c>
      <c r="AM38" s="48">
        <f>VLOOKUP($A38,'ADR Raw Data'!$B$6:$BE$43,'ADR Raw Data'!AX$1,FALSE)</f>
        <v>24.937565582203799</v>
      </c>
      <c r="AN38" s="49">
        <f>VLOOKUP($A38,'ADR Raw Data'!$B$6:$BE$43,'ADR Raw Data'!AY$1,FALSE)</f>
        <v>12.4788092247063</v>
      </c>
      <c r="AO38" s="48">
        <f>VLOOKUP($A38,'ADR Raw Data'!$B$6:$BE$43,'ADR Raw Data'!BA$1,FALSE)</f>
        <v>25.069086103972399</v>
      </c>
      <c r="AP38" s="48">
        <f>VLOOKUP($A38,'ADR Raw Data'!$B$6:$BE$43,'ADR Raw Data'!BB$1,FALSE)</f>
        <v>24.380669659925601</v>
      </c>
      <c r="AQ38" s="49">
        <f>VLOOKUP($A38,'ADR Raw Data'!$B$6:$BE$43,'ADR Raw Data'!BC$1,FALSE)</f>
        <v>24.716401165436899</v>
      </c>
      <c r="AR38" s="50">
        <f>VLOOKUP($A38,'ADR Raw Data'!$B$6:$BE$43,'ADR Raw Data'!BE$1,FALSE)</f>
        <v>16.595163837109101</v>
      </c>
      <c r="AT38" s="51">
        <f>VLOOKUP($A38,'RevPAR Raw Data'!$B$6:$BE$43,'RevPAR Raw Data'!AG$1,FALSE)</f>
        <v>71.370698676973305</v>
      </c>
      <c r="AU38" s="52">
        <f>VLOOKUP($A38,'RevPAR Raw Data'!$B$6:$BE$43,'RevPAR Raw Data'!AH$1,FALSE)</f>
        <v>78.420671175858402</v>
      </c>
      <c r="AV38" s="52">
        <f>VLOOKUP($A38,'RevPAR Raw Data'!$B$6:$BE$43,'RevPAR Raw Data'!AI$1,FALSE)</f>
        <v>86.548006540805702</v>
      </c>
      <c r="AW38" s="52">
        <f>VLOOKUP($A38,'RevPAR Raw Data'!$B$6:$BE$43,'RevPAR Raw Data'!AJ$1,FALSE)</f>
        <v>91.783572543481398</v>
      </c>
      <c r="AX38" s="52">
        <f>VLOOKUP($A38,'RevPAR Raw Data'!$B$6:$BE$43,'RevPAR Raw Data'!AK$1,FALSE)</f>
        <v>106.02061543035499</v>
      </c>
      <c r="AY38" s="53">
        <f>VLOOKUP($A38,'RevPAR Raw Data'!$B$6:$BE$43,'RevPAR Raw Data'!AL$1,FALSE)</f>
        <v>86.828712873494794</v>
      </c>
      <c r="AZ38" s="52">
        <f>VLOOKUP($A38,'RevPAR Raw Data'!$B$6:$BE$43,'RevPAR Raw Data'!AN$1,FALSE)</f>
        <v>142.08914114761399</v>
      </c>
      <c r="BA38" s="52">
        <f>VLOOKUP($A38,'RevPAR Raw Data'!$B$6:$BE$43,'RevPAR Raw Data'!AO$1,FALSE)</f>
        <v>145.283463282295</v>
      </c>
      <c r="BB38" s="53">
        <f>VLOOKUP($A38,'RevPAR Raw Data'!$B$6:$BE$43,'RevPAR Raw Data'!AP$1,FALSE)</f>
        <v>143.686302214954</v>
      </c>
      <c r="BC38" s="54">
        <f>VLOOKUP($A38,'RevPAR Raw Data'!$B$6:$BE$43,'RevPAR Raw Data'!AR$1,FALSE)</f>
        <v>103.073738399626</v>
      </c>
      <c r="BE38" s="47">
        <f>VLOOKUP($A38,'RevPAR Raw Data'!$B$6:$BE$43,'RevPAR Raw Data'!AT$1,FALSE)</f>
        <v>51.578476424037497</v>
      </c>
      <c r="BF38" s="48">
        <f>VLOOKUP($A38,'RevPAR Raw Data'!$B$6:$BE$43,'RevPAR Raw Data'!AU$1,FALSE)</f>
        <v>30.9182967260843</v>
      </c>
      <c r="BG38" s="48">
        <f>VLOOKUP($A38,'RevPAR Raw Data'!$B$6:$BE$43,'RevPAR Raw Data'!AV$1,FALSE)</f>
        <v>26.720044622890001</v>
      </c>
      <c r="BH38" s="48">
        <f>VLOOKUP($A38,'RevPAR Raw Data'!$B$6:$BE$43,'RevPAR Raw Data'!AW$1,FALSE)</f>
        <v>34.772494798493497</v>
      </c>
      <c r="BI38" s="48">
        <f>VLOOKUP($A38,'RevPAR Raw Data'!$B$6:$BE$43,'RevPAR Raw Data'!AX$1,FALSE)</f>
        <v>49.526196590062199</v>
      </c>
      <c r="BJ38" s="49">
        <f>VLOOKUP($A38,'RevPAR Raw Data'!$B$6:$BE$43,'RevPAR Raw Data'!AY$1,FALSE)</f>
        <v>38.134258332789102</v>
      </c>
      <c r="BK38" s="48">
        <f>VLOOKUP($A38,'RevPAR Raw Data'!$B$6:$BE$43,'RevPAR Raw Data'!BA$1,FALSE)</f>
        <v>42.905200767317297</v>
      </c>
      <c r="BL38" s="48">
        <f>VLOOKUP($A38,'RevPAR Raw Data'!$B$6:$BE$43,'RevPAR Raw Data'!BB$1,FALSE)</f>
        <v>40.655718744018898</v>
      </c>
      <c r="BM38" s="49">
        <f>VLOOKUP($A38,'RevPAR Raw Data'!$B$6:$BE$43,'RevPAR Raw Data'!BC$1,FALSE)</f>
        <v>41.759036917300598</v>
      </c>
      <c r="BN38" s="50">
        <f>VLOOKUP($A38,'RevPAR Raw Data'!$B$6:$BE$43,'RevPAR Raw Data'!BE$1,FALSE)</f>
        <v>39.555529924932898</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49.264770432797803</v>
      </c>
      <c r="C40" s="48">
        <f>VLOOKUP($A40,'Occupancy Raw Data'!$B$8:$BE$45,'Occupancy Raw Data'!AH$3,FALSE)</f>
        <v>62.512070933192803</v>
      </c>
      <c r="D40" s="48">
        <f>VLOOKUP($A40,'Occupancy Raw Data'!$B$8:$BE$45,'Occupancy Raw Data'!AI$3,FALSE)</f>
        <v>69.3398296901062</v>
      </c>
      <c r="E40" s="48">
        <f>VLOOKUP($A40,'Occupancy Raw Data'!$B$8:$BE$45,'Occupancy Raw Data'!AJ$3,FALSE)</f>
        <v>69.223509788429396</v>
      </c>
      <c r="F40" s="48">
        <f>VLOOKUP($A40,'Occupancy Raw Data'!$B$8:$BE$45,'Occupancy Raw Data'!AK$3,FALSE)</f>
        <v>63.702703889035199</v>
      </c>
      <c r="G40" s="49">
        <f>VLOOKUP($A40,'Occupancy Raw Data'!$B$8:$BE$45,'Occupancy Raw Data'!AL$3,FALSE)</f>
        <v>62.8085769467123</v>
      </c>
      <c r="H40" s="48">
        <f>VLOOKUP($A40,'Occupancy Raw Data'!$B$8:$BE$45,'Occupancy Raw Data'!AN$3,FALSE)</f>
        <v>71.083530857694598</v>
      </c>
      <c r="I40" s="48">
        <f>VLOOKUP($A40,'Occupancy Raw Data'!$B$8:$BE$45,'Occupancy Raw Data'!AO$3,FALSE)</f>
        <v>75.3017733298217</v>
      </c>
      <c r="J40" s="49">
        <f>VLOOKUP($A40,'Occupancy Raw Data'!$B$8:$BE$45,'Occupancy Raw Data'!AP$3,FALSE)</f>
        <v>73.192652093758198</v>
      </c>
      <c r="K40" s="50">
        <f>VLOOKUP($A40,'Occupancy Raw Data'!$B$8:$BE$45,'Occupancy Raw Data'!AR$3,FALSE)</f>
        <v>65.775455560154001</v>
      </c>
      <c r="M40" s="47">
        <f>VLOOKUP($A40,'Occupancy Raw Data'!$B$8:$BE$45,'Occupancy Raw Data'!AT$3,FALSE)</f>
        <v>-1.6197500758587301E-2</v>
      </c>
      <c r="N40" s="48">
        <f>VLOOKUP($A40,'Occupancy Raw Data'!$B$8:$BE$45,'Occupancy Raw Data'!AU$3,FALSE)</f>
        <v>1.7113932148867901</v>
      </c>
      <c r="O40" s="48">
        <f>VLOOKUP($A40,'Occupancy Raw Data'!$B$8:$BE$45,'Occupancy Raw Data'!AV$3,FALSE)</f>
        <v>0.87516457963807703</v>
      </c>
      <c r="P40" s="48">
        <f>VLOOKUP($A40,'Occupancy Raw Data'!$B$8:$BE$45,'Occupancy Raw Data'!AW$3,FALSE)</f>
        <v>-0.310301006931401</v>
      </c>
      <c r="Q40" s="48">
        <f>VLOOKUP($A40,'Occupancy Raw Data'!$B$8:$BE$45,'Occupancy Raw Data'!AX$3,FALSE)</f>
        <v>-1.7356876230137701</v>
      </c>
      <c r="R40" s="49">
        <f>VLOOKUP($A40,'Occupancy Raw Data'!$B$8:$BE$45,'Occupancy Raw Data'!AY$3,FALSE)</f>
        <v>9.7131460569797407E-2</v>
      </c>
      <c r="S40" s="48">
        <f>VLOOKUP($A40,'Occupancy Raw Data'!$B$8:$BE$45,'Occupancy Raw Data'!BA$3,FALSE)</f>
        <v>-3.2479510042648401</v>
      </c>
      <c r="T40" s="48">
        <f>VLOOKUP($A40,'Occupancy Raw Data'!$B$8:$BE$45,'Occupancy Raw Data'!BB$3,FALSE)</f>
        <v>-1.27580931815313</v>
      </c>
      <c r="U40" s="49">
        <f>VLOOKUP($A40,'Occupancy Raw Data'!$B$8:$BE$45,'Occupancy Raw Data'!BC$3,FALSE)</f>
        <v>-2.24340852724182</v>
      </c>
      <c r="V40" s="50">
        <f>VLOOKUP($A40,'Occupancy Raw Data'!$B$8:$BE$45,'Occupancy Raw Data'!BE$3,FALSE)</f>
        <v>-0.65906360510003703</v>
      </c>
      <c r="X40" s="51">
        <f>VLOOKUP($A40,'ADR Raw Data'!$B$6:$BE$43,'ADR Raw Data'!AG$1,FALSE)</f>
        <v>100.734803214237</v>
      </c>
      <c r="Y40" s="52">
        <f>VLOOKUP($A40,'ADR Raw Data'!$B$6:$BE$43,'ADR Raw Data'!AH$1,FALSE)</f>
        <v>111.091623968683</v>
      </c>
      <c r="Z40" s="52">
        <f>VLOOKUP($A40,'ADR Raw Data'!$B$6:$BE$43,'ADR Raw Data'!AI$1,FALSE)</f>
        <v>116.74563857536199</v>
      </c>
      <c r="AA40" s="52">
        <f>VLOOKUP($A40,'ADR Raw Data'!$B$6:$BE$43,'ADR Raw Data'!AJ$1,FALSE)</f>
        <v>115.02393288893801</v>
      </c>
      <c r="AB40" s="52">
        <f>VLOOKUP($A40,'ADR Raw Data'!$B$6:$BE$43,'ADR Raw Data'!AK$1,FALSE)</f>
        <v>109.149347005219</v>
      </c>
      <c r="AC40" s="53">
        <f>VLOOKUP($A40,'ADR Raw Data'!$B$6:$BE$43,'ADR Raw Data'!AL$1,FALSE)</f>
        <v>111.18811379616299</v>
      </c>
      <c r="AD40" s="52">
        <f>VLOOKUP($A40,'ADR Raw Data'!$B$6:$BE$43,'ADR Raw Data'!AN$1,FALSE)</f>
        <v>121.610486292974</v>
      </c>
      <c r="AE40" s="52">
        <f>VLOOKUP($A40,'ADR Raw Data'!$B$6:$BE$43,'ADR Raw Data'!AO$1,FALSE)</f>
        <v>125.142590594715</v>
      </c>
      <c r="AF40" s="53">
        <f>VLOOKUP($A40,'ADR Raw Data'!$B$6:$BE$43,'ADR Raw Data'!AP$1,FALSE)</f>
        <v>123.427429045412</v>
      </c>
      <c r="AG40" s="54">
        <f>VLOOKUP($A40,'ADR Raw Data'!$B$6:$BE$43,'ADR Raw Data'!AR$1,FALSE)</f>
        <v>115.07939571356</v>
      </c>
      <c r="AI40" s="47">
        <f>VLOOKUP($A40,'ADR Raw Data'!$B$6:$BE$43,'ADR Raw Data'!AT$1,FALSE)</f>
        <v>-0.10379315705236999</v>
      </c>
      <c r="AJ40" s="48">
        <f>VLOOKUP($A40,'ADR Raw Data'!$B$6:$BE$43,'ADR Raw Data'!AU$1,FALSE)</f>
        <v>1.5072007323943699</v>
      </c>
      <c r="AK40" s="48">
        <f>VLOOKUP($A40,'ADR Raw Data'!$B$6:$BE$43,'ADR Raw Data'!AV$1,FALSE)</f>
        <v>1.59358922783407</v>
      </c>
      <c r="AL40" s="48">
        <f>VLOOKUP($A40,'ADR Raw Data'!$B$6:$BE$43,'ADR Raw Data'!AW$1,FALSE)</f>
        <v>0.99035957663305696</v>
      </c>
      <c r="AM40" s="48">
        <f>VLOOKUP($A40,'ADR Raw Data'!$B$6:$BE$43,'ADR Raw Data'!AX$1,FALSE)</f>
        <v>-1.9244463796371101</v>
      </c>
      <c r="AN40" s="49">
        <f>VLOOKUP($A40,'ADR Raw Data'!$B$6:$BE$43,'ADR Raw Data'!AY$1,FALSE)</f>
        <v>0.47922200235867002</v>
      </c>
      <c r="AO40" s="48">
        <f>VLOOKUP($A40,'ADR Raw Data'!$B$6:$BE$43,'ADR Raw Data'!BA$1,FALSE)</f>
        <v>-2.9819810691718098</v>
      </c>
      <c r="AP40" s="48">
        <f>VLOOKUP($A40,'ADR Raw Data'!$B$6:$BE$43,'ADR Raw Data'!BB$1,FALSE)</f>
        <v>-1.6984601908027099</v>
      </c>
      <c r="AQ40" s="49">
        <f>VLOOKUP($A40,'ADR Raw Data'!$B$6:$BE$43,'ADR Raw Data'!BC$1,FALSE)</f>
        <v>-2.3091370111885801</v>
      </c>
      <c r="AR40" s="50">
        <f>VLOOKUP($A40,'ADR Raw Data'!$B$6:$BE$43,'ADR Raw Data'!BE$1,FALSE)</f>
        <v>-0.55881606610157897</v>
      </c>
      <c r="AT40" s="51">
        <f>VLOOKUP($A40,'RevPAR Raw Data'!$B$6:$BE$43,'RevPAR Raw Data'!AG$1,FALSE)</f>
        <v>49.6267695494249</v>
      </c>
      <c r="AU40" s="52">
        <f>VLOOKUP($A40,'RevPAR Raw Data'!$B$6:$BE$43,'RevPAR Raw Data'!AH$1,FALSE)</f>
        <v>69.445674776139001</v>
      </c>
      <c r="AV40" s="52">
        <f>VLOOKUP($A40,'RevPAR Raw Data'!$B$6:$BE$43,'RevPAR Raw Data'!AI$1,FALSE)</f>
        <v>80.951226958783195</v>
      </c>
      <c r="AW40" s="52">
        <f>VLOOKUP($A40,'RevPAR Raw Data'!$B$6:$BE$43,'RevPAR Raw Data'!AJ$1,FALSE)</f>
        <v>79.623603442410598</v>
      </c>
      <c r="AX40" s="52">
        <f>VLOOKUP($A40,'RevPAR Raw Data'!$B$6:$BE$43,'RevPAR Raw Data'!AK$1,FALSE)</f>
        <v>69.531085319550499</v>
      </c>
      <c r="AY40" s="53">
        <f>VLOOKUP($A40,'RevPAR Raw Data'!$B$6:$BE$43,'RevPAR Raw Data'!AL$1,FALSE)</f>
        <v>69.8356720092616</v>
      </c>
      <c r="AZ40" s="52">
        <f>VLOOKUP($A40,'RevPAR Raw Data'!$B$6:$BE$43,'RevPAR Raw Data'!AN$1,FALSE)</f>
        <v>86.445027550258899</v>
      </c>
      <c r="BA40" s="52">
        <f>VLOOKUP($A40,'RevPAR Raw Data'!$B$6:$BE$43,'RevPAR Raw Data'!AO$1,FALSE)</f>
        <v>94.234589908699803</v>
      </c>
      <c r="BB40" s="53">
        <f>VLOOKUP($A40,'RevPAR Raw Data'!$B$6:$BE$43,'RevPAR Raw Data'!AP$1,FALSE)</f>
        <v>90.339808729479401</v>
      </c>
      <c r="BC40" s="54">
        <f>VLOOKUP($A40,'RevPAR Raw Data'!$B$6:$BE$43,'RevPAR Raw Data'!AR$1,FALSE)</f>
        <v>75.693996786466698</v>
      </c>
      <c r="BE40" s="47">
        <f>VLOOKUP($A40,'RevPAR Raw Data'!$B$6:$BE$43,'RevPAR Raw Data'!AT$1,FALSE)</f>
        <v>-0.119973845913557</v>
      </c>
      <c r="BF40" s="48">
        <f>VLOOKUP($A40,'RevPAR Raw Data'!$B$6:$BE$43,'RevPAR Raw Data'!AU$1,FALSE)</f>
        <v>3.24438807835008</v>
      </c>
      <c r="BG40" s="48">
        <f>VLOOKUP($A40,'RevPAR Raw Data'!$B$6:$BE$43,'RevPAR Raw Data'!AV$1,FALSE)</f>
        <v>2.48270033593908</v>
      </c>
      <c r="BH40" s="48">
        <f>VLOOKUP($A40,'RevPAR Raw Data'!$B$6:$BE$43,'RevPAR Raw Data'!AW$1,FALSE)</f>
        <v>0.67698547396312203</v>
      </c>
      <c r="BI40" s="48">
        <f>VLOOKUP($A40,'RevPAR Raw Data'!$B$6:$BE$43,'RevPAR Raw Data'!AX$1,FALSE)</f>
        <v>-3.62673162502798</v>
      </c>
      <c r="BJ40" s="49">
        <f>VLOOKUP($A40,'RevPAR Raw Data'!$B$6:$BE$43,'RevPAR Raw Data'!AY$1,FALSE)</f>
        <v>0.57681893825872999</v>
      </c>
      <c r="BK40" s="48">
        <f>VLOOKUP($A40,'RevPAR Raw Data'!$B$6:$BE$43,'RevPAR Raw Data'!BA$1,FALSE)</f>
        <v>-6.1330787893535001</v>
      </c>
      <c r="BL40" s="48">
        <f>VLOOKUP($A40,'RevPAR Raw Data'!$B$6:$BE$43,'RevPAR Raw Data'!BB$1,FALSE)</f>
        <v>-2.9526003955764599</v>
      </c>
      <c r="BM40" s="49">
        <f>VLOOKUP($A40,'RevPAR Raw Data'!$B$6:$BE$43,'RevPAR Raw Data'!BC$1,FALSE)</f>
        <v>-4.5007421618157002</v>
      </c>
      <c r="BN40" s="50">
        <f>VLOOKUP($A40,'RevPAR Raw Data'!$B$6:$BE$43,'RevPAR Raw Data'!BE$1,FALSE)</f>
        <v>-1.21419671789049</v>
      </c>
    </row>
    <row r="41" spans="1:66" x14ac:dyDescent="0.25">
      <c r="A41" s="63" t="s">
        <v>45</v>
      </c>
      <c r="B41" s="47">
        <f>VLOOKUP($A41,'Occupancy Raw Data'!$B$8:$BE$45,'Occupancy Raw Data'!AG$3,FALSE)</f>
        <v>52.101769911504398</v>
      </c>
      <c r="C41" s="48">
        <f>VLOOKUP($A41,'Occupancy Raw Data'!$B$8:$BE$45,'Occupancy Raw Data'!AH$3,FALSE)</f>
        <v>61.4467102731819</v>
      </c>
      <c r="D41" s="48">
        <f>VLOOKUP($A41,'Occupancy Raw Data'!$B$8:$BE$45,'Occupancy Raw Data'!AI$3,FALSE)</f>
        <v>65.029819161215798</v>
      </c>
      <c r="E41" s="48">
        <f>VLOOKUP($A41,'Occupancy Raw Data'!$B$8:$BE$45,'Occupancy Raw Data'!AJ$3,FALSE)</f>
        <v>65.169295883031893</v>
      </c>
      <c r="F41" s="48">
        <f>VLOOKUP($A41,'Occupancy Raw Data'!$B$8:$BE$45,'Occupancy Raw Data'!AK$3,FALSE)</f>
        <v>60.994613312812604</v>
      </c>
      <c r="G41" s="49">
        <f>VLOOKUP($A41,'Occupancy Raw Data'!$B$8:$BE$45,'Occupancy Raw Data'!AL$3,FALSE)</f>
        <v>60.9484417083493</v>
      </c>
      <c r="H41" s="48">
        <f>VLOOKUP($A41,'Occupancy Raw Data'!$B$8:$BE$45,'Occupancy Raw Data'!AN$3,FALSE)</f>
        <v>65.174105425163503</v>
      </c>
      <c r="I41" s="48">
        <f>VLOOKUP($A41,'Occupancy Raw Data'!$B$8:$BE$45,'Occupancy Raw Data'!AO$3,FALSE)</f>
        <v>67.4393997691419</v>
      </c>
      <c r="J41" s="49">
        <f>VLOOKUP($A41,'Occupancy Raw Data'!$B$8:$BE$45,'Occupancy Raw Data'!AP$3,FALSE)</f>
        <v>66.306752597152695</v>
      </c>
      <c r="K41" s="50">
        <f>VLOOKUP($A41,'Occupancy Raw Data'!$B$8:$BE$45,'Occupancy Raw Data'!AR$3,FALSE)</f>
        <v>62.479387676578902</v>
      </c>
      <c r="M41" s="47">
        <f>VLOOKUP($A41,'Occupancy Raw Data'!$B$8:$BE$45,'Occupancy Raw Data'!AT$3,FALSE)</f>
        <v>-4.3103287765391602</v>
      </c>
      <c r="N41" s="48">
        <f>VLOOKUP($A41,'Occupancy Raw Data'!$B$8:$BE$45,'Occupancy Raw Data'!AU$3,FALSE)</f>
        <v>-4.3959465114620997</v>
      </c>
      <c r="O41" s="48">
        <f>VLOOKUP($A41,'Occupancy Raw Data'!$B$8:$BE$45,'Occupancy Raw Data'!AV$3,FALSE)</f>
        <v>-1.0333639817323701</v>
      </c>
      <c r="P41" s="48">
        <f>VLOOKUP($A41,'Occupancy Raw Data'!$B$8:$BE$45,'Occupancy Raw Data'!AW$3,FALSE)</f>
        <v>-2.7427875231857</v>
      </c>
      <c r="Q41" s="48">
        <f>VLOOKUP($A41,'Occupancy Raw Data'!$B$8:$BE$45,'Occupancy Raw Data'!AX$3,FALSE)</f>
        <v>-5.1486676882850002</v>
      </c>
      <c r="R41" s="49">
        <f>VLOOKUP($A41,'Occupancy Raw Data'!$B$8:$BE$45,'Occupancy Raw Data'!AY$3,FALSE)</f>
        <v>-3.48386543887047</v>
      </c>
      <c r="S41" s="48">
        <f>VLOOKUP($A41,'Occupancy Raw Data'!$B$8:$BE$45,'Occupancy Raw Data'!BA$3,FALSE)</f>
        <v>-7.7807977402960997</v>
      </c>
      <c r="T41" s="48">
        <f>VLOOKUP($A41,'Occupancy Raw Data'!$B$8:$BE$45,'Occupancy Raw Data'!BB$3,FALSE)</f>
        <v>-5.9851327413145796</v>
      </c>
      <c r="U41" s="49">
        <f>VLOOKUP($A41,'Occupancy Raw Data'!$B$8:$BE$45,'Occupancy Raw Data'!BC$3,FALSE)</f>
        <v>-6.8762843125058497</v>
      </c>
      <c r="V41" s="50">
        <f>VLOOKUP($A41,'Occupancy Raw Data'!$B$8:$BE$45,'Occupancy Raw Data'!BE$3,FALSE)</f>
        <v>-4.5383279909743797</v>
      </c>
      <c r="X41" s="51">
        <f>VLOOKUP($A41,'ADR Raw Data'!$B$6:$BE$43,'ADR Raw Data'!AG$1,FALSE)</f>
        <v>88.276303258561796</v>
      </c>
      <c r="Y41" s="52">
        <f>VLOOKUP($A41,'ADR Raw Data'!$B$6:$BE$43,'ADR Raw Data'!AH$1,FALSE)</f>
        <v>94.182877332498407</v>
      </c>
      <c r="Z41" s="52">
        <f>VLOOKUP($A41,'ADR Raw Data'!$B$6:$BE$43,'ADR Raw Data'!AI$1,FALSE)</f>
        <v>95.313328193180894</v>
      </c>
      <c r="AA41" s="52">
        <f>VLOOKUP($A41,'ADR Raw Data'!$B$6:$BE$43,'ADR Raw Data'!AJ$1,FALSE)</f>
        <v>94.893577040590401</v>
      </c>
      <c r="AB41" s="52">
        <f>VLOOKUP($A41,'ADR Raw Data'!$B$6:$BE$43,'ADR Raw Data'!AK$1,FALSE)</f>
        <v>93.914267954581206</v>
      </c>
      <c r="AC41" s="53">
        <f>VLOOKUP($A41,'ADR Raw Data'!$B$6:$BE$43,'ADR Raw Data'!AL$1,FALSE)</f>
        <v>93.512481607272406</v>
      </c>
      <c r="AD41" s="52">
        <f>VLOOKUP($A41,'ADR Raw Data'!$B$6:$BE$43,'ADR Raw Data'!AN$1,FALSE)</f>
        <v>105.442988842151</v>
      </c>
      <c r="AE41" s="52">
        <f>VLOOKUP($A41,'ADR Raw Data'!$B$6:$BE$43,'ADR Raw Data'!AO$1,FALSE)</f>
        <v>105.416980994152</v>
      </c>
      <c r="AF41" s="53">
        <f>VLOOKUP($A41,'ADR Raw Data'!$B$6:$BE$43,'ADR Raw Data'!AP$1,FALSE)</f>
        <v>105.42976278605801</v>
      </c>
      <c r="AG41" s="54">
        <f>VLOOKUP($A41,'ADR Raw Data'!$B$6:$BE$43,'ADR Raw Data'!AR$1,FALSE)</f>
        <v>97.125998888216799</v>
      </c>
      <c r="AI41" s="47">
        <f>VLOOKUP($A41,'ADR Raw Data'!$B$6:$BE$43,'ADR Raw Data'!AT$1,FALSE)</f>
        <v>2.1544973668829401</v>
      </c>
      <c r="AJ41" s="48">
        <f>VLOOKUP($A41,'ADR Raw Data'!$B$6:$BE$43,'ADR Raw Data'!AU$1,FALSE)</f>
        <v>4.4531411124896403</v>
      </c>
      <c r="AK41" s="48">
        <f>VLOOKUP($A41,'ADR Raw Data'!$B$6:$BE$43,'ADR Raw Data'!AV$1,FALSE)</f>
        <v>4.2975001087657096</v>
      </c>
      <c r="AL41" s="48">
        <f>VLOOKUP($A41,'ADR Raw Data'!$B$6:$BE$43,'ADR Raw Data'!AW$1,FALSE)</f>
        <v>3.77310802068929</v>
      </c>
      <c r="AM41" s="48">
        <f>VLOOKUP($A41,'ADR Raw Data'!$B$6:$BE$43,'ADR Raw Data'!AX$1,FALSE)</f>
        <v>3.4386056879827498</v>
      </c>
      <c r="AN41" s="49">
        <f>VLOOKUP($A41,'ADR Raw Data'!$B$6:$BE$43,'ADR Raw Data'!AY$1,FALSE)</f>
        <v>3.7046676229344802</v>
      </c>
      <c r="AO41" s="48">
        <f>VLOOKUP($A41,'ADR Raw Data'!$B$6:$BE$43,'ADR Raw Data'!BA$1,FALSE)</f>
        <v>3.8468708191960501</v>
      </c>
      <c r="AP41" s="48">
        <f>VLOOKUP($A41,'ADR Raw Data'!$B$6:$BE$43,'ADR Raw Data'!BB$1,FALSE)</f>
        <v>3.0133362039659199</v>
      </c>
      <c r="AQ41" s="49">
        <f>VLOOKUP($A41,'ADR Raw Data'!$B$6:$BE$43,'ADR Raw Data'!BC$1,FALSE)</f>
        <v>3.4252514841929802</v>
      </c>
      <c r="AR41" s="50">
        <f>VLOOKUP($A41,'ADR Raw Data'!$B$6:$BE$43,'ADR Raw Data'!BE$1,FALSE)</f>
        <v>3.5136240836944799</v>
      </c>
      <c r="AT41" s="51">
        <f>VLOOKUP($A41,'RevPAR Raw Data'!$B$6:$BE$43,'RevPAR Raw Data'!AG$1,FALSE)</f>
        <v>45.993516410157703</v>
      </c>
      <c r="AU41" s="52">
        <f>VLOOKUP($A41,'RevPAR Raw Data'!$B$6:$BE$43,'RevPAR Raw Data'!AH$1,FALSE)</f>
        <v>57.872279761446698</v>
      </c>
      <c r="AV41" s="52">
        <f>VLOOKUP($A41,'RevPAR Raw Data'!$B$6:$BE$43,'RevPAR Raw Data'!AI$1,FALSE)</f>
        <v>61.9820849605617</v>
      </c>
      <c r="AW41" s="52">
        <f>VLOOKUP($A41,'RevPAR Raw Data'!$B$6:$BE$43,'RevPAR Raw Data'!AJ$1,FALSE)</f>
        <v>61.841475995575202</v>
      </c>
      <c r="AX41" s="52">
        <f>VLOOKUP($A41,'RevPAR Raw Data'!$B$6:$BE$43,'RevPAR Raw Data'!AK$1,FALSE)</f>
        <v>57.282644584455497</v>
      </c>
      <c r="AY41" s="53">
        <f>VLOOKUP($A41,'RevPAR Raw Data'!$B$6:$BE$43,'RevPAR Raw Data'!AL$1,FALSE)</f>
        <v>56.994400342439299</v>
      </c>
      <c r="AZ41" s="52">
        <f>VLOOKUP($A41,'RevPAR Raw Data'!$B$6:$BE$43,'RevPAR Raw Data'!AN$1,FALSE)</f>
        <v>68.721524711427406</v>
      </c>
      <c r="BA41" s="52">
        <f>VLOOKUP($A41,'RevPAR Raw Data'!$B$6:$BE$43,'RevPAR Raw Data'!AO$1,FALSE)</f>
        <v>71.092579237206607</v>
      </c>
      <c r="BB41" s="53">
        <f>VLOOKUP($A41,'RevPAR Raw Data'!$B$6:$BE$43,'RevPAR Raw Data'!AP$1,FALSE)</f>
        <v>69.907051974317</v>
      </c>
      <c r="BC41" s="54">
        <f>VLOOKUP($A41,'RevPAR Raw Data'!$B$6:$BE$43,'RevPAR Raw Data'!AR$1,FALSE)</f>
        <v>60.683729380118699</v>
      </c>
      <c r="BE41" s="47">
        <f>VLOOKUP($A41,'RevPAR Raw Data'!$B$6:$BE$43,'RevPAR Raw Data'!AT$1,FALSE)</f>
        <v>-2.2486973296507502</v>
      </c>
      <c r="BF41" s="48">
        <f>VLOOKUP($A41,'RevPAR Raw Data'!$B$6:$BE$43,'RevPAR Raw Data'!AU$1,FALSE)</f>
        <v>-0.138563100357431</v>
      </c>
      <c r="BG41" s="48">
        <f>VLOOKUP($A41,'RevPAR Raw Data'!$B$6:$BE$43,'RevPAR Raw Data'!AV$1,FALSE)</f>
        <v>3.21972730879444</v>
      </c>
      <c r="BH41" s="48">
        <f>VLOOKUP($A41,'RevPAR Raw Data'!$B$6:$BE$43,'RevPAR Raw Data'!AW$1,FALSE)</f>
        <v>0.92683216147579905</v>
      </c>
      <c r="BI41" s="48">
        <f>VLOOKUP($A41,'RevPAR Raw Data'!$B$6:$BE$43,'RevPAR Raw Data'!AX$1,FALSE)</f>
        <v>-1.8871043802869401</v>
      </c>
      <c r="BJ41" s="49">
        <f>VLOOKUP($A41,'RevPAR Raw Data'!$B$6:$BE$43,'RevPAR Raw Data'!AY$1,FALSE)</f>
        <v>9.1736549123573194E-2</v>
      </c>
      <c r="BK41" s="48">
        <f>VLOOKUP($A41,'RevPAR Raw Data'!$B$6:$BE$43,'RevPAR Raw Data'!BA$1,FALSE)</f>
        <v>-4.2332441588721599</v>
      </c>
      <c r="BL41" s="48">
        <f>VLOOKUP($A41,'RevPAR Raw Data'!$B$6:$BE$43,'RevPAR Raw Data'!BB$1,FALSE)</f>
        <v>-3.1521487090981002</v>
      </c>
      <c r="BM41" s="49">
        <f>VLOOKUP($A41,'RevPAR Raw Data'!$B$6:$BE$43,'RevPAR Raw Data'!BC$1,FALSE)</f>
        <v>-3.6865628587843</v>
      </c>
      <c r="BN41" s="50">
        <f>VLOOKUP($A41,'RevPAR Raw Data'!$B$6:$BE$43,'RevPAR Raw Data'!BE$1,FALSE)</f>
        <v>-1.1841636925678201</v>
      </c>
    </row>
    <row r="42" spans="1:66" x14ac:dyDescent="0.25">
      <c r="A42" s="63" t="s">
        <v>109</v>
      </c>
      <c r="B42" s="47">
        <f>VLOOKUP($A42,'Occupancy Raw Data'!$B$8:$BE$45,'Occupancy Raw Data'!AG$3,FALSE)</f>
        <v>47.502424830261802</v>
      </c>
      <c r="C42" s="48">
        <f>VLOOKUP($A42,'Occupancy Raw Data'!$B$8:$BE$45,'Occupancy Raw Data'!AH$3,FALSE)</f>
        <v>66.149369544131901</v>
      </c>
      <c r="D42" s="48">
        <f>VLOOKUP($A42,'Occupancy Raw Data'!$B$8:$BE$45,'Occupancy Raw Data'!AI$3,FALSE)</f>
        <v>79.833494988684095</v>
      </c>
      <c r="E42" s="48">
        <f>VLOOKUP($A42,'Occupancy Raw Data'!$B$8:$BE$45,'Occupancy Raw Data'!AJ$3,FALSE)</f>
        <v>76.3740704817329</v>
      </c>
      <c r="F42" s="48">
        <f>VLOOKUP($A42,'Occupancy Raw Data'!$B$8:$BE$45,'Occupancy Raw Data'!AK$3,FALSE)</f>
        <v>66.892984157775601</v>
      </c>
      <c r="G42" s="49">
        <f>VLOOKUP($A42,'Occupancy Raw Data'!$B$8:$BE$45,'Occupancy Raw Data'!AL$3,FALSE)</f>
        <v>67.350468800517206</v>
      </c>
      <c r="H42" s="48">
        <f>VLOOKUP($A42,'Occupancy Raw Data'!$B$8:$BE$45,'Occupancy Raw Data'!AN$3,FALSE)</f>
        <v>75.986097639831797</v>
      </c>
      <c r="I42" s="48">
        <f>VLOOKUP($A42,'Occupancy Raw Data'!$B$8:$BE$45,'Occupancy Raw Data'!AO$3,FALSE)</f>
        <v>85.669253152279296</v>
      </c>
      <c r="J42" s="49">
        <f>VLOOKUP($A42,'Occupancy Raw Data'!$B$8:$BE$45,'Occupancy Raw Data'!AP$3,FALSE)</f>
        <v>80.827675396055596</v>
      </c>
      <c r="K42" s="50">
        <f>VLOOKUP($A42,'Occupancy Raw Data'!$B$8:$BE$45,'Occupancy Raw Data'!AR$3,FALSE)</f>
        <v>71.201099256385305</v>
      </c>
      <c r="M42" s="47">
        <f>VLOOKUP($A42,'Occupancy Raw Data'!$B$8:$BE$45,'Occupancy Raw Data'!AT$3,FALSE)</f>
        <v>11.5391914974378</v>
      </c>
      <c r="N42" s="48">
        <f>VLOOKUP($A42,'Occupancy Raw Data'!$B$8:$BE$45,'Occupancy Raw Data'!AU$3,FALSE)</f>
        <v>7.0783723668716396</v>
      </c>
      <c r="O42" s="48">
        <f>VLOOKUP($A42,'Occupancy Raw Data'!$B$8:$BE$45,'Occupancy Raw Data'!AV$3,FALSE)</f>
        <v>5.9763948497854003</v>
      </c>
      <c r="P42" s="48">
        <f>VLOOKUP($A42,'Occupancy Raw Data'!$B$8:$BE$45,'Occupancy Raw Data'!AW$3,FALSE)</f>
        <v>2.4837310195227702</v>
      </c>
      <c r="Q42" s="48">
        <f>VLOOKUP($A42,'Occupancy Raw Data'!$B$8:$BE$45,'Occupancy Raw Data'!AX$3,FALSE)</f>
        <v>0.62006079027355598</v>
      </c>
      <c r="R42" s="49">
        <f>VLOOKUP($A42,'Occupancy Raw Data'!$B$8:$BE$45,'Occupancy Raw Data'!AY$3,FALSE)</f>
        <v>5.0054187564583996</v>
      </c>
      <c r="S42" s="48">
        <f>VLOOKUP($A42,'Occupancy Raw Data'!$B$8:$BE$45,'Occupancy Raw Data'!BA$3,FALSE)</f>
        <v>-5.55555555555555</v>
      </c>
      <c r="T42" s="48">
        <f>VLOOKUP($A42,'Occupancy Raw Data'!$B$8:$BE$45,'Occupancy Raw Data'!BB$3,FALSE)</f>
        <v>4.0443702758417501</v>
      </c>
      <c r="U42" s="49">
        <f>VLOOKUP($A42,'Occupancy Raw Data'!$B$8:$BE$45,'Occupancy Raw Data'!BC$3,FALSE)</f>
        <v>-0.70006454495804504</v>
      </c>
      <c r="V42" s="50">
        <f>VLOOKUP($A42,'Occupancy Raw Data'!$B$8:$BE$45,'Occupancy Raw Data'!BE$3,FALSE)</f>
        <v>3.0843558795011501</v>
      </c>
      <c r="X42" s="51">
        <f>VLOOKUP($A42,'ADR Raw Data'!$B$6:$BE$43,'ADR Raw Data'!AG$1,FALSE)</f>
        <v>163.98722137144799</v>
      </c>
      <c r="Y42" s="52">
        <f>VLOOKUP($A42,'ADR Raw Data'!$B$6:$BE$43,'ADR Raw Data'!AH$1,FALSE)</f>
        <v>178.054425708699</v>
      </c>
      <c r="Z42" s="52">
        <f>VLOOKUP($A42,'ADR Raw Data'!$B$6:$BE$43,'ADR Raw Data'!AI$1,FALSE)</f>
        <v>192.222947251189</v>
      </c>
      <c r="AA42" s="52">
        <f>VLOOKUP($A42,'ADR Raw Data'!$B$6:$BE$43,'ADR Raw Data'!AJ$1,FALSE)</f>
        <v>187.61763890358699</v>
      </c>
      <c r="AB42" s="52">
        <f>VLOOKUP($A42,'ADR Raw Data'!$B$6:$BE$43,'ADR Raw Data'!AK$1,FALSE)</f>
        <v>176.42285645239201</v>
      </c>
      <c r="AC42" s="53">
        <f>VLOOKUP($A42,'ADR Raw Data'!$B$6:$BE$43,'ADR Raw Data'!AL$1,FALSE)</f>
        <v>181.27381609581599</v>
      </c>
      <c r="AD42" s="52">
        <f>VLOOKUP($A42,'ADR Raw Data'!$B$6:$BE$43,'ADR Raw Data'!AN$1,FALSE)</f>
        <v>194.400447824699</v>
      </c>
      <c r="AE42" s="52">
        <f>VLOOKUP($A42,'ADR Raw Data'!$B$6:$BE$43,'ADR Raw Data'!AO$1,FALSE)</f>
        <v>203.932737050665</v>
      </c>
      <c r="AF42" s="53">
        <f>VLOOKUP($A42,'ADR Raw Data'!$B$6:$BE$43,'ADR Raw Data'!AP$1,FALSE)</f>
        <v>199.45208450000001</v>
      </c>
      <c r="AG42" s="54">
        <f>VLOOKUP($A42,'ADR Raw Data'!$B$6:$BE$43,'ADR Raw Data'!AR$1,FALSE)</f>
        <v>187.16982128667101</v>
      </c>
      <c r="AI42" s="47">
        <f>VLOOKUP($A42,'ADR Raw Data'!$B$6:$BE$43,'ADR Raw Data'!AT$1,FALSE)</f>
        <v>3.8895648565149599</v>
      </c>
      <c r="AJ42" s="48">
        <f>VLOOKUP($A42,'ADR Raw Data'!$B$6:$BE$43,'ADR Raw Data'!AU$1,FALSE)</f>
        <v>4.8210978254286303</v>
      </c>
      <c r="AK42" s="48">
        <f>VLOOKUP($A42,'ADR Raw Data'!$B$6:$BE$43,'ADR Raw Data'!AV$1,FALSE)</f>
        <v>4.9077995762005697</v>
      </c>
      <c r="AL42" s="48">
        <f>VLOOKUP($A42,'ADR Raw Data'!$B$6:$BE$43,'ADR Raw Data'!AW$1,FALSE)</f>
        <v>3.6087738841325998</v>
      </c>
      <c r="AM42" s="48">
        <f>VLOOKUP($A42,'ADR Raw Data'!$B$6:$BE$43,'ADR Raw Data'!AX$1,FALSE)</f>
        <v>1.0543457858555201</v>
      </c>
      <c r="AN42" s="49">
        <f>VLOOKUP($A42,'ADR Raw Data'!$B$6:$BE$43,'ADR Raw Data'!AY$1,FALSE)</f>
        <v>3.5890464789114498</v>
      </c>
      <c r="AO42" s="48">
        <f>VLOOKUP($A42,'ADR Raw Data'!$B$6:$BE$43,'ADR Raw Data'!BA$1,FALSE)</f>
        <v>-4.7138305548403698</v>
      </c>
      <c r="AP42" s="48">
        <f>VLOOKUP($A42,'ADR Raw Data'!$B$6:$BE$43,'ADR Raw Data'!BB$1,FALSE)</f>
        <v>-1.7808645587465399</v>
      </c>
      <c r="AQ42" s="49">
        <f>VLOOKUP($A42,'ADR Raw Data'!$B$6:$BE$43,'ADR Raw Data'!BC$1,FALSE)</f>
        <v>-3.10560772517811</v>
      </c>
      <c r="AR42" s="50">
        <f>VLOOKUP($A42,'ADR Raw Data'!$B$6:$BE$43,'ADR Raw Data'!BE$1,FALSE)</f>
        <v>0.964887606047095</v>
      </c>
      <c r="AT42" s="51">
        <f>VLOOKUP($A42,'RevPAR Raw Data'!$B$6:$BE$43,'RevPAR Raw Data'!AG$1,FALSE)</f>
        <v>77.897906563207201</v>
      </c>
      <c r="AU42" s="52">
        <f>VLOOKUP($A42,'RevPAR Raw Data'!$B$6:$BE$43,'RevPAR Raw Data'!AH$1,FALSE)</f>
        <v>117.781880051729</v>
      </c>
      <c r="AV42" s="52">
        <f>VLOOKUP($A42,'RevPAR Raw Data'!$B$6:$BE$43,'RevPAR Raw Data'!AI$1,FALSE)</f>
        <v>153.45829696087901</v>
      </c>
      <c r="AW42" s="52">
        <f>VLOOKUP($A42,'RevPAR Raw Data'!$B$6:$BE$43,'RevPAR Raw Data'!AJ$1,FALSE)</f>
        <v>143.29122777238899</v>
      </c>
      <c r="AX42" s="52">
        <f>VLOOKUP($A42,'RevPAR Raw Data'!$B$6:$BE$43,'RevPAR Raw Data'!AK$1,FALSE)</f>
        <v>118.014513417394</v>
      </c>
      <c r="AY42" s="53">
        <f>VLOOKUP($A42,'RevPAR Raw Data'!$B$6:$BE$43,'RevPAR Raw Data'!AL$1,FALSE)</f>
        <v>122.088764953119</v>
      </c>
      <c r="AZ42" s="52">
        <f>VLOOKUP($A42,'RevPAR Raw Data'!$B$6:$BE$43,'RevPAR Raw Data'!AN$1,FALSE)</f>
        <v>147.717314096346</v>
      </c>
      <c r="BA42" s="52">
        <f>VLOOKUP($A42,'RevPAR Raw Data'!$B$6:$BE$43,'RevPAR Raw Data'!AO$1,FALSE)</f>
        <v>174.707652764306</v>
      </c>
      <c r="BB42" s="53">
        <f>VLOOKUP($A42,'RevPAR Raw Data'!$B$6:$BE$43,'RevPAR Raw Data'!AP$1,FALSE)</f>
        <v>161.21248343032599</v>
      </c>
      <c r="BC42" s="54">
        <f>VLOOKUP($A42,'RevPAR Raw Data'!$B$6:$BE$43,'RevPAR Raw Data'!AR$1,FALSE)</f>
        <v>133.266970232321</v>
      </c>
      <c r="BE42" s="47">
        <f>VLOOKUP($A42,'RevPAR Raw Data'!$B$6:$BE$43,'RevPAR Raw Data'!AT$1,FALSE)</f>
        <v>15.8775806911631</v>
      </c>
      <c r="BF42" s="48">
        <f>VLOOKUP($A42,'RevPAR Raw Data'!$B$6:$BE$43,'RevPAR Raw Data'!AU$1,FALSE)</f>
        <v>12.2407254485552</v>
      </c>
      <c r="BG42" s="48">
        <f>VLOOKUP($A42,'RevPAR Raw Data'!$B$6:$BE$43,'RevPAR Raw Data'!AV$1,FALSE)</f>
        <v>11.177503907095801</v>
      </c>
      <c r="BH42" s="48">
        <f>VLOOKUP($A42,'RevPAR Raw Data'!$B$6:$BE$43,'RevPAR Raw Data'!AW$1,FALSE)</f>
        <v>6.1821371400400098</v>
      </c>
      <c r="BI42" s="48">
        <f>VLOOKUP($A42,'RevPAR Raw Data'!$B$6:$BE$43,'RevPAR Raw Data'!AX$1,FALSE)</f>
        <v>1.68094416094107</v>
      </c>
      <c r="BJ42" s="49">
        <f>VLOOKUP($A42,'RevPAR Raw Data'!$B$6:$BE$43,'RevPAR Raw Data'!AY$1,FALSE)</f>
        <v>8.7741120410033009</v>
      </c>
      <c r="BK42" s="48">
        <f>VLOOKUP($A42,'RevPAR Raw Data'!$B$6:$BE$43,'RevPAR Raw Data'!BA$1,FALSE)</f>
        <v>-10.007506635126999</v>
      </c>
      <c r="BL42" s="48">
        <f>VLOOKUP($A42,'RevPAR Raw Data'!$B$6:$BE$43,'RevPAR Raw Data'!BB$1,FALSE)</f>
        <v>2.1914809602282599</v>
      </c>
      <c r="BM42" s="49">
        <f>VLOOKUP($A42,'RevPAR Raw Data'!$B$6:$BE$43,'RevPAR Raw Data'!BC$1,FALSE)</f>
        <v>-3.7839310115467</v>
      </c>
      <c r="BN42" s="50">
        <f>VLOOKUP($A42,'RevPAR Raw Data'!$B$6:$BE$43,'RevPAR Raw Data'!BE$1,FALSE)</f>
        <v>4.0790040531559404</v>
      </c>
    </row>
    <row r="43" spans="1:66" x14ac:dyDescent="0.25">
      <c r="A43" s="63" t="s">
        <v>94</v>
      </c>
      <c r="B43" s="47">
        <f>VLOOKUP($A43,'Occupancy Raw Data'!$B$8:$BE$45,'Occupancy Raw Data'!AG$3,FALSE)</f>
        <v>47.774822695035397</v>
      </c>
      <c r="C43" s="48">
        <f>VLOOKUP($A43,'Occupancy Raw Data'!$B$8:$BE$45,'Occupancy Raw Data'!AH$3,FALSE)</f>
        <v>62.562056737588598</v>
      </c>
      <c r="D43" s="48">
        <f>VLOOKUP($A43,'Occupancy Raw Data'!$B$8:$BE$45,'Occupancy Raw Data'!AI$3,FALSE)</f>
        <v>69.8492907801418</v>
      </c>
      <c r="E43" s="48">
        <f>VLOOKUP($A43,'Occupancy Raw Data'!$B$8:$BE$45,'Occupancy Raw Data'!AJ$3,FALSE)</f>
        <v>70.440307328605201</v>
      </c>
      <c r="F43" s="48">
        <f>VLOOKUP($A43,'Occupancy Raw Data'!$B$8:$BE$45,'Occupancy Raw Data'!AK$3,FALSE)</f>
        <v>63.031914893617</v>
      </c>
      <c r="G43" s="49">
        <f>VLOOKUP($A43,'Occupancy Raw Data'!$B$8:$BE$45,'Occupancy Raw Data'!AL$3,FALSE)</f>
        <v>62.731678486997602</v>
      </c>
      <c r="H43" s="48">
        <f>VLOOKUP($A43,'Occupancy Raw Data'!$B$8:$BE$45,'Occupancy Raw Data'!AN$3,FALSE)</f>
        <v>74.051418439716301</v>
      </c>
      <c r="I43" s="48">
        <f>VLOOKUP($A43,'Occupancy Raw Data'!$B$8:$BE$45,'Occupancy Raw Data'!AO$3,FALSE)</f>
        <v>78.998226950354606</v>
      </c>
      <c r="J43" s="49">
        <f>VLOOKUP($A43,'Occupancy Raw Data'!$B$8:$BE$45,'Occupancy Raw Data'!AP$3,FALSE)</f>
        <v>76.524822695035397</v>
      </c>
      <c r="K43" s="50">
        <f>VLOOKUP($A43,'Occupancy Raw Data'!$B$8:$BE$45,'Occupancy Raw Data'!AR$3,FALSE)</f>
        <v>66.672576832151293</v>
      </c>
      <c r="M43" s="47">
        <f>VLOOKUP($A43,'Occupancy Raw Data'!$B$8:$BE$45,'Occupancy Raw Data'!AT$3,FALSE)</f>
        <v>-3.6274054925874299</v>
      </c>
      <c r="N43" s="48">
        <f>VLOOKUP($A43,'Occupancy Raw Data'!$B$8:$BE$45,'Occupancy Raw Data'!AU$3,FALSE)</f>
        <v>0.782895692786715</v>
      </c>
      <c r="O43" s="48">
        <f>VLOOKUP($A43,'Occupancy Raw Data'!$B$8:$BE$45,'Occupancy Raw Data'!AV$3,FALSE)</f>
        <v>-3.3355831738086401</v>
      </c>
      <c r="P43" s="48">
        <f>VLOOKUP($A43,'Occupancy Raw Data'!$B$8:$BE$45,'Occupancy Raw Data'!AW$3,FALSE)</f>
        <v>-3.4362511739369701</v>
      </c>
      <c r="Q43" s="48">
        <f>VLOOKUP($A43,'Occupancy Raw Data'!$B$8:$BE$45,'Occupancy Raw Data'!AX$3,FALSE)</f>
        <v>-6.1215912394890797</v>
      </c>
      <c r="R43" s="49">
        <f>VLOOKUP($A43,'Occupancy Raw Data'!$B$8:$BE$45,'Occupancy Raw Data'!AY$3,FALSE)</f>
        <v>-3.1911665581927502</v>
      </c>
      <c r="S43" s="48">
        <f>VLOOKUP($A43,'Occupancy Raw Data'!$B$8:$BE$45,'Occupancy Raw Data'!BA$3,FALSE)</f>
        <v>-2.78764340303738</v>
      </c>
      <c r="T43" s="48">
        <f>VLOOKUP($A43,'Occupancy Raw Data'!$B$8:$BE$45,'Occupancy Raw Data'!BB$3,FALSE)</f>
        <v>-1.6015748195786701</v>
      </c>
      <c r="U43" s="49">
        <f>VLOOKUP($A43,'Occupancy Raw Data'!$B$8:$BE$45,'Occupancy Raw Data'!BC$3,FALSE)</f>
        <v>-2.1790340559774299</v>
      </c>
      <c r="V43" s="50">
        <f>VLOOKUP($A43,'Occupancy Raw Data'!$B$8:$BE$45,'Occupancy Raw Data'!BE$3,FALSE)</f>
        <v>-2.8615693271731</v>
      </c>
      <c r="X43" s="51">
        <f>VLOOKUP($A43,'ADR Raw Data'!$B$6:$BE$43,'ADR Raw Data'!AG$1,FALSE)</f>
        <v>93.991584091049603</v>
      </c>
      <c r="Y43" s="52">
        <f>VLOOKUP($A43,'ADR Raw Data'!$B$6:$BE$43,'ADR Raw Data'!AH$1,FALSE)</f>
        <v>105.383680506353</v>
      </c>
      <c r="Z43" s="52">
        <f>VLOOKUP($A43,'ADR Raw Data'!$B$6:$BE$43,'ADR Raw Data'!AI$1,FALSE)</f>
        <v>109.725271396539</v>
      </c>
      <c r="AA43" s="52">
        <f>VLOOKUP($A43,'ADR Raw Data'!$B$6:$BE$43,'ADR Raw Data'!AJ$1,FALSE)</f>
        <v>109.44437722867799</v>
      </c>
      <c r="AB43" s="52">
        <f>VLOOKUP($A43,'ADR Raw Data'!$B$6:$BE$43,'ADR Raw Data'!AK$1,FALSE)</f>
        <v>102.01601547116699</v>
      </c>
      <c r="AC43" s="53">
        <f>VLOOKUP($A43,'ADR Raw Data'!$B$6:$BE$43,'ADR Raw Data'!AL$1,FALSE)</f>
        <v>104.850514499444</v>
      </c>
      <c r="AD43" s="52">
        <f>VLOOKUP($A43,'ADR Raw Data'!$B$6:$BE$43,'ADR Raw Data'!AN$1,FALSE)</f>
        <v>115.80352727562899</v>
      </c>
      <c r="AE43" s="52">
        <f>VLOOKUP($A43,'ADR Raw Data'!$B$6:$BE$43,'ADR Raw Data'!AO$1,FALSE)</f>
        <v>117.846653948303</v>
      </c>
      <c r="AF43" s="53">
        <f>VLOOKUP($A43,'ADR Raw Data'!$B$6:$BE$43,'ADR Raw Data'!AP$1,FALSE)</f>
        <v>116.858109167438</v>
      </c>
      <c r="AG43" s="54">
        <f>VLOOKUP($A43,'ADR Raw Data'!$B$6:$BE$43,'ADR Raw Data'!AR$1,FALSE)</f>
        <v>108.788218496333</v>
      </c>
      <c r="AI43" s="47">
        <f>VLOOKUP($A43,'ADR Raw Data'!$B$6:$BE$43,'ADR Raw Data'!AT$1,FALSE)</f>
        <v>-6.1219641200593502</v>
      </c>
      <c r="AJ43" s="48">
        <f>VLOOKUP($A43,'ADR Raw Data'!$B$6:$BE$43,'ADR Raw Data'!AU$1,FALSE)</f>
        <v>-2.34703680804274</v>
      </c>
      <c r="AK43" s="48">
        <f>VLOOKUP($A43,'ADR Raw Data'!$B$6:$BE$43,'ADR Raw Data'!AV$1,FALSE)</f>
        <v>-2.55256658430813</v>
      </c>
      <c r="AL43" s="48">
        <f>VLOOKUP($A43,'ADR Raw Data'!$B$6:$BE$43,'ADR Raw Data'!AW$1,FALSE)</f>
        <v>-1.1365227443194299</v>
      </c>
      <c r="AM43" s="48">
        <f>VLOOKUP($A43,'ADR Raw Data'!$B$6:$BE$43,'ADR Raw Data'!AX$1,FALSE)</f>
        <v>-7.4802624639611199</v>
      </c>
      <c r="AN43" s="49">
        <f>VLOOKUP($A43,'ADR Raw Data'!$B$6:$BE$43,'ADR Raw Data'!AY$1,FALSE)</f>
        <v>-3.7025452089664901</v>
      </c>
      <c r="AO43" s="48">
        <f>VLOOKUP($A43,'ADR Raw Data'!$B$6:$BE$43,'ADR Raw Data'!BA$1,FALSE)</f>
        <v>-4.4806342759610001</v>
      </c>
      <c r="AP43" s="48">
        <f>VLOOKUP($A43,'ADR Raw Data'!$B$6:$BE$43,'ADR Raw Data'!BB$1,FALSE)</f>
        <v>-4.7554543805332896</v>
      </c>
      <c r="AQ43" s="49">
        <f>VLOOKUP($A43,'ADR Raw Data'!$B$6:$BE$43,'ADR Raw Data'!BC$1,FALSE)</f>
        <v>-4.6179998317133499</v>
      </c>
      <c r="AR43" s="50">
        <f>VLOOKUP($A43,'ADR Raw Data'!$B$6:$BE$43,'ADR Raw Data'!BE$1,FALSE)</f>
        <v>-4.00060148934024</v>
      </c>
      <c r="AT43" s="51">
        <f>VLOOKUP($A43,'RevPAR Raw Data'!$B$6:$BE$43,'RevPAR Raw Data'!AG$1,FALSE)</f>
        <v>44.904312647754097</v>
      </c>
      <c r="AU43" s="52">
        <f>VLOOKUP($A43,'RevPAR Raw Data'!$B$6:$BE$43,'RevPAR Raw Data'!AH$1,FALSE)</f>
        <v>65.930197990543704</v>
      </c>
      <c r="AV43" s="52">
        <f>VLOOKUP($A43,'RevPAR Raw Data'!$B$6:$BE$43,'RevPAR Raw Data'!AI$1,FALSE)</f>
        <v>76.642323877068506</v>
      </c>
      <c r="AW43" s="52">
        <f>VLOOKUP($A43,'RevPAR Raw Data'!$B$6:$BE$43,'RevPAR Raw Data'!AJ$1,FALSE)</f>
        <v>77.092955673758794</v>
      </c>
      <c r="AX43" s="52">
        <f>VLOOKUP($A43,'RevPAR Raw Data'!$B$6:$BE$43,'RevPAR Raw Data'!AK$1,FALSE)</f>
        <v>64.302648049645299</v>
      </c>
      <c r="AY43" s="53">
        <f>VLOOKUP($A43,'RevPAR Raw Data'!$B$6:$BE$43,'RevPAR Raw Data'!AL$1,FALSE)</f>
        <v>65.7744876477541</v>
      </c>
      <c r="AZ43" s="52">
        <f>VLOOKUP($A43,'RevPAR Raw Data'!$B$6:$BE$43,'RevPAR Raw Data'!AN$1,FALSE)</f>
        <v>85.754154550827394</v>
      </c>
      <c r="BA43" s="52">
        <f>VLOOKUP($A43,'RevPAR Raw Data'!$B$6:$BE$43,'RevPAR Raw Data'!AO$1,FALSE)</f>
        <v>93.096767139479894</v>
      </c>
      <c r="BB43" s="53">
        <f>VLOOKUP($A43,'RevPAR Raw Data'!$B$6:$BE$43,'RevPAR Raw Data'!AP$1,FALSE)</f>
        <v>89.425460845153594</v>
      </c>
      <c r="BC43" s="54">
        <f>VLOOKUP($A43,'RevPAR Raw Data'!$B$6:$BE$43,'RevPAR Raw Data'!AR$1,FALSE)</f>
        <v>72.531908561296802</v>
      </c>
      <c r="BE43" s="47">
        <f>VLOOKUP($A43,'RevPAR Raw Data'!$B$6:$BE$43,'RevPAR Raw Data'!AT$1,FALSE)</f>
        <v>-9.5273011499015201</v>
      </c>
      <c r="BF43" s="48">
        <f>VLOOKUP($A43,'RevPAR Raw Data'!$B$6:$BE$43,'RevPAR Raw Data'!AU$1,FALSE)</f>
        <v>-1.5825159653343099</v>
      </c>
      <c r="BG43" s="48">
        <f>VLOOKUP($A43,'RevPAR Raw Data'!$B$6:$BE$43,'RevPAR Raw Data'!AV$1,FALSE)</f>
        <v>-5.8030067766303404</v>
      </c>
      <c r="BH43" s="48">
        <f>VLOOKUP($A43,'RevPAR Raw Data'!$B$6:$BE$43,'RevPAR Raw Data'!AW$1,FALSE)</f>
        <v>-4.5337201421126796</v>
      </c>
      <c r="BI43" s="48">
        <f>VLOOKUP($A43,'RevPAR Raw Data'!$B$6:$BE$43,'RevPAR Raw Data'!AX$1,FALSE)</f>
        <v>-13.1439426117655</v>
      </c>
      <c r="BJ43" s="49">
        <f>VLOOKUP($A43,'RevPAR Raw Data'!$B$6:$BE$43,'RevPAR Raw Data'!AY$1,FALSE)</f>
        <v>-6.7755573826487403</v>
      </c>
      <c r="BK43" s="48">
        <f>VLOOKUP($A43,'RevPAR Raw Data'!$B$6:$BE$43,'RevPAR Raw Data'!BA$1,FALSE)</f>
        <v>-7.1433735731903196</v>
      </c>
      <c r="BL43" s="48">
        <f>VLOOKUP($A43,'RevPAR Raw Data'!$B$6:$BE$43,'RevPAR Raw Data'!BB$1,FALSE)</f>
        <v>-6.2808670401967897</v>
      </c>
      <c r="BM43" s="49">
        <f>VLOOKUP($A43,'RevPAR Raw Data'!$B$6:$BE$43,'RevPAR Raw Data'!BC$1,FALSE)</f>
        <v>-6.69640609865277</v>
      </c>
      <c r="BN43" s="50">
        <f>VLOOKUP($A43,'RevPAR Raw Data'!$B$6:$BE$43,'RevPAR Raw Data'!BE$1,FALSE)</f>
        <v>-6.7476908313919504</v>
      </c>
    </row>
    <row r="44" spans="1:66" x14ac:dyDescent="0.25">
      <c r="A44" s="63" t="s">
        <v>44</v>
      </c>
      <c r="B44" s="47">
        <f>VLOOKUP($A44,'Occupancy Raw Data'!$B$8:$BE$45,'Occupancy Raw Data'!AG$3,FALSE)</f>
        <v>48.334282460136599</v>
      </c>
      <c r="C44" s="48">
        <f>VLOOKUP($A44,'Occupancy Raw Data'!$B$8:$BE$45,'Occupancy Raw Data'!AH$3,FALSE)</f>
        <v>60.037015945330197</v>
      </c>
      <c r="D44" s="48">
        <f>VLOOKUP($A44,'Occupancy Raw Data'!$B$8:$BE$45,'Occupancy Raw Data'!AI$3,FALSE)</f>
        <v>63.802676537585398</v>
      </c>
      <c r="E44" s="48">
        <f>VLOOKUP($A44,'Occupancy Raw Data'!$B$8:$BE$45,'Occupancy Raw Data'!AJ$3,FALSE)</f>
        <v>63.909453302961197</v>
      </c>
      <c r="F44" s="48">
        <f>VLOOKUP($A44,'Occupancy Raw Data'!$B$8:$BE$45,'Occupancy Raw Data'!AK$3,FALSE)</f>
        <v>61.994589977220897</v>
      </c>
      <c r="G44" s="49">
        <f>VLOOKUP($A44,'Occupancy Raw Data'!$B$8:$BE$45,'Occupancy Raw Data'!AL$3,FALSE)</f>
        <v>59.615603644646903</v>
      </c>
      <c r="H44" s="48">
        <f>VLOOKUP($A44,'Occupancy Raw Data'!$B$8:$BE$45,'Occupancy Raw Data'!AN$3,FALSE)</f>
        <v>68.130694760820006</v>
      </c>
      <c r="I44" s="48">
        <f>VLOOKUP($A44,'Occupancy Raw Data'!$B$8:$BE$45,'Occupancy Raw Data'!AO$3,FALSE)</f>
        <v>70.508257403189006</v>
      </c>
      <c r="J44" s="49">
        <f>VLOOKUP($A44,'Occupancy Raw Data'!$B$8:$BE$45,'Occupancy Raw Data'!AP$3,FALSE)</f>
        <v>69.319476082004499</v>
      </c>
      <c r="K44" s="50">
        <f>VLOOKUP($A44,'Occupancy Raw Data'!$B$8:$BE$45,'Occupancy Raw Data'!AR$3,FALSE)</f>
        <v>62.388138626749097</v>
      </c>
      <c r="M44" s="47">
        <f>VLOOKUP($A44,'Occupancy Raw Data'!$B$8:$BE$45,'Occupancy Raw Data'!AT$3,FALSE)</f>
        <v>5.9943802684982801</v>
      </c>
      <c r="N44" s="48">
        <f>VLOOKUP($A44,'Occupancy Raw Data'!$B$8:$BE$45,'Occupancy Raw Data'!AU$3,FALSE)</f>
        <v>6.4092858945243503</v>
      </c>
      <c r="O44" s="48">
        <f>VLOOKUP($A44,'Occupancy Raw Data'!$B$8:$BE$45,'Occupancy Raw Data'!AV$3,FALSE)</f>
        <v>4.8058933582787597</v>
      </c>
      <c r="P44" s="48">
        <f>VLOOKUP($A44,'Occupancy Raw Data'!$B$8:$BE$45,'Occupancy Raw Data'!AW$3,FALSE)</f>
        <v>3.0177854274239801</v>
      </c>
      <c r="Q44" s="48">
        <f>VLOOKUP($A44,'Occupancy Raw Data'!$B$8:$BE$45,'Occupancy Raw Data'!AX$3,FALSE)</f>
        <v>4.6251802018260397</v>
      </c>
      <c r="R44" s="49">
        <f>VLOOKUP($A44,'Occupancy Raw Data'!$B$8:$BE$45,'Occupancy Raw Data'!AY$3,FALSE)</f>
        <v>4.88690729654585</v>
      </c>
      <c r="S44" s="48">
        <f>VLOOKUP($A44,'Occupancy Raw Data'!$B$8:$BE$45,'Occupancy Raw Data'!BA$3,FALSE)</f>
        <v>0.14648948414774501</v>
      </c>
      <c r="T44" s="48">
        <f>VLOOKUP($A44,'Occupancy Raw Data'!$B$8:$BE$45,'Occupancy Raw Data'!BB$3,FALSE)</f>
        <v>-4.0399147452044097</v>
      </c>
      <c r="U44" s="49">
        <f>VLOOKUP($A44,'Occupancy Raw Data'!$B$8:$BE$45,'Occupancy Raw Data'!BC$3,FALSE)</f>
        <v>-2.0272649529654401</v>
      </c>
      <c r="V44" s="50">
        <f>VLOOKUP($A44,'Occupancy Raw Data'!$B$8:$BE$45,'Occupancy Raw Data'!BE$3,FALSE)</f>
        <v>2.58854218922444</v>
      </c>
      <c r="X44" s="51">
        <f>VLOOKUP($A44,'ADR Raw Data'!$B$6:$BE$43,'ADR Raw Data'!AG$1,FALSE)</f>
        <v>82.836657187039705</v>
      </c>
      <c r="Y44" s="52">
        <f>VLOOKUP($A44,'ADR Raw Data'!$B$6:$BE$43,'ADR Raw Data'!AH$1,FALSE)</f>
        <v>88.626643372065402</v>
      </c>
      <c r="Z44" s="52">
        <f>VLOOKUP($A44,'ADR Raw Data'!$B$6:$BE$43,'ADR Raw Data'!AI$1,FALSE)</f>
        <v>90.152502488006206</v>
      </c>
      <c r="AA44" s="52">
        <f>VLOOKUP($A44,'ADR Raw Data'!$B$6:$BE$43,'ADR Raw Data'!AJ$1,FALSE)</f>
        <v>89.125734640231599</v>
      </c>
      <c r="AB44" s="52">
        <f>VLOOKUP($A44,'ADR Raw Data'!$B$6:$BE$43,'ADR Raw Data'!AK$1,FALSE)</f>
        <v>88.922127316569004</v>
      </c>
      <c r="AC44" s="53">
        <f>VLOOKUP($A44,'ADR Raw Data'!$B$6:$BE$43,'ADR Raw Data'!AL$1,FALSE)</f>
        <v>88.182847225008302</v>
      </c>
      <c r="AD44" s="52">
        <f>VLOOKUP($A44,'ADR Raw Data'!$B$6:$BE$43,'ADR Raw Data'!AN$1,FALSE)</f>
        <v>99.552938961446003</v>
      </c>
      <c r="AE44" s="52">
        <f>VLOOKUP($A44,'ADR Raw Data'!$B$6:$BE$43,'ADR Raw Data'!AO$1,FALSE)</f>
        <v>101.14999815244801</v>
      </c>
      <c r="AF44" s="53">
        <f>VLOOKUP($A44,'ADR Raw Data'!$B$6:$BE$43,'ADR Raw Data'!AP$1,FALSE)</f>
        <v>100.3651627901</v>
      </c>
      <c r="AG44" s="54">
        <f>VLOOKUP($A44,'ADR Raw Data'!$B$6:$BE$43,'ADR Raw Data'!AR$1,FALSE)</f>
        <v>92.050211168704095</v>
      </c>
      <c r="AI44" s="47">
        <f>VLOOKUP($A44,'ADR Raw Data'!$B$6:$BE$43,'ADR Raw Data'!AT$1,FALSE)</f>
        <v>-2.5445525514595002</v>
      </c>
      <c r="AJ44" s="48">
        <f>VLOOKUP($A44,'ADR Raw Data'!$B$6:$BE$43,'ADR Raw Data'!AU$1,FALSE)</f>
        <v>-2.0480724242759298</v>
      </c>
      <c r="AK44" s="48">
        <f>VLOOKUP($A44,'ADR Raw Data'!$B$6:$BE$43,'ADR Raw Data'!AV$1,FALSE)</f>
        <v>-0.91313329992450198</v>
      </c>
      <c r="AL44" s="48">
        <f>VLOOKUP($A44,'ADR Raw Data'!$B$6:$BE$43,'ADR Raw Data'!AW$1,FALSE)</f>
        <v>-3.7285909060129301</v>
      </c>
      <c r="AM44" s="48">
        <f>VLOOKUP($A44,'ADR Raw Data'!$B$6:$BE$43,'ADR Raw Data'!AX$1,FALSE)</f>
        <v>-1.24370670049444</v>
      </c>
      <c r="AN44" s="49">
        <f>VLOOKUP($A44,'ADR Raw Data'!$B$6:$BE$43,'ADR Raw Data'!AY$1,FALSE)</f>
        <v>-2.1005671133021502</v>
      </c>
      <c r="AO44" s="48">
        <f>VLOOKUP($A44,'ADR Raw Data'!$B$6:$BE$43,'ADR Raw Data'!BA$1,FALSE)</f>
        <v>-3.6158466621824799</v>
      </c>
      <c r="AP44" s="48">
        <f>VLOOKUP($A44,'ADR Raw Data'!$B$6:$BE$43,'ADR Raw Data'!BB$1,FALSE)</f>
        <v>-4.0288714137517996</v>
      </c>
      <c r="AQ44" s="49">
        <f>VLOOKUP($A44,'ADR Raw Data'!$B$6:$BE$43,'ADR Raw Data'!BC$1,FALSE)</f>
        <v>-3.84870918927338</v>
      </c>
      <c r="AR44" s="50">
        <f>VLOOKUP($A44,'ADR Raw Data'!$B$6:$BE$43,'ADR Raw Data'!BE$1,FALSE)</f>
        <v>-2.9323388945534599</v>
      </c>
      <c r="AT44" s="51">
        <f>VLOOKUP($A44,'RevPAR Raw Data'!$B$6:$BE$43,'RevPAR Raw Data'!AG$1,FALSE)</f>
        <v>40.038503865318901</v>
      </c>
      <c r="AU44" s="52">
        <f>VLOOKUP($A44,'RevPAR Raw Data'!$B$6:$BE$43,'RevPAR Raw Data'!AH$1,FALSE)</f>
        <v>53.208792013097899</v>
      </c>
      <c r="AV44" s="52">
        <f>VLOOKUP($A44,'RevPAR Raw Data'!$B$6:$BE$43,'RevPAR Raw Data'!AI$1,FALSE)</f>
        <v>57.519709552961203</v>
      </c>
      <c r="AW44" s="52">
        <f>VLOOKUP($A44,'RevPAR Raw Data'!$B$6:$BE$43,'RevPAR Raw Data'!AJ$1,FALSE)</f>
        <v>56.959769760820002</v>
      </c>
      <c r="AX44" s="52">
        <f>VLOOKUP($A44,'RevPAR Raw Data'!$B$6:$BE$43,'RevPAR Raw Data'!AK$1,FALSE)</f>
        <v>55.126908228929302</v>
      </c>
      <c r="AY44" s="53">
        <f>VLOOKUP($A44,'RevPAR Raw Data'!$B$6:$BE$43,'RevPAR Raw Data'!AL$1,FALSE)</f>
        <v>52.570736684225501</v>
      </c>
      <c r="AZ44" s="52">
        <f>VLOOKUP($A44,'RevPAR Raw Data'!$B$6:$BE$43,'RevPAR Raw Data'!AN$1,FALSE)</f>
        <v>67.826108969248196</v>
      </c>
      <c r="BA44" s="52">
        <f>VLOOKUP($A44,'RevPAR Raw Data'!$B$6:$BE$43,'RevPAR Raw Data'!AO$1,FALSE)</f>
        <v>71.319101060649203</v>
      </c>
      <c r="BB44" s="53">
        <f>VLOOKUP($A44,'RevPAR Raw Data'!$B$6:$BE$43,'RevPAR Raw Data'!AP$1,FALSE)</f>
        <v>69.572605014948707</v>
      </c>
      <c r="BC44" s="54">
        <f>VLOOKUP($A44,'RevPAR Raw Data'!$B$6:$BE$43,'RevPAR Raw Data'!AR$1,FALSE)</f>
        <v>57.4284133501464</v>
      </c>
      <c r="BE44" s="47">
        <f>VLOOKUP($A44,'RevPAR Raw Data'!$B$6:$BE$43,'RevPAR Raw Data'!AT$1,FALSE)</f>
        <v>3.2972975609725101</v>
      </c>
      <c r="BF44" s="48">
        <f>VLOOKUP($A44,'RevPAR Raw Data'!$B$6:$BE$43,'RevPAR Raw Data'!AU$1,FALSE)</f>
        <v>4.2299466532496499</v>
      </c>
      <c r="BG44" s="48">
        <f>VLOOKUP($A44,'RevPAR Raw Data'!$B$6:$BE$43,'RevPAR Raw Data'!AV$1,FALSE)</f>
        <v>3.8488758457409502</v>
      </c>
      <c r="BH44" s="48">
        <f>VLOOKUP($A44,'RevPAR Raw Data'!$B$6:$BE$43,'RevPAR Raw Data'!AW$1,FALSE)</f>
        <v>-0.82332635159886602</v>
      </c>
      <c r="BI44" s="48">
        <f>VLOOKUP($A44,'RevPAR Raw Data'!$B$6:$BE$43,'RevPAR Raw Data'!AX$1,FALSE)</f>
        <v>3.3239498252515398</v>
      </c>
      <c r="BJ44" s="49">
        <f>VLOOKUP($A44,'RevPAR Raw Data'!$B$6:$BE$43,'RevPAR Raw Data'!AY$1,FALSE)</f>
        <v>2.6836874157148798</v>
      </c>
      <c r="BK44" s="48">
        <f>VLOOKUP($A44,'RevPAR Raw Data'!$B$6:$BE$43,'RevPAR Raw Data'!BA$1,FALSE)</f>
        <v>-3.4746540131577399</v>
      </c>
      <c r="BL44" s="48">
        <f>VLOOKUP($A44,'RevPAR Raw Data'!$B$6:$BE$43,'RevPAR Raw Data'!BB$1,FALSE)</f>
        <v>-7.9060231886467296</v>
      </c>
      <c r="BM44" s="49">
        <f>VLOOKUP($A44,'RevPAR Raw Data'!$B$6:$BE$43,'RevPAR Raw Data'!BC$1,FALSE)</f>
        <v>-5.7979506097031202</v>
      </c>
      <c r="BN44" s="50">
        <f>VLOOKUP($A44,'RevPAR Raw Data'!$B$6:$BE$43,'RevPAR Raw Data'!BE$1,FALSE)</f>
        <v>-0.41970153474557298</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48.296726195069901</v>
      </c>
      <c r="C47" s="48">
        <f>VLOOKUP($A47,'Occupancy Raw Data'!$B$8:$BE$45,'Occupancy Raw Data'!AH$3,FALSE)</f>
        <v>62.254773334156503</v>
      </c>
      <c r="D47" s="48">
        <f>VLOOKUP($A47,'Occupancy Raw Data'!$B$8:$BE$45,'Occupancy Raw Data'!AI$3,FALSE)</f>
        <v>68.397012530090706</v>
      </c>
      <c r="E47" s="48">
        <f>VLOOKUP($A47,'Occupancy Raw Data'!$B$8:$BE$45,'Occupancy Raw Data'!AJ$3,FALSE)</f>
        <v>69.466390963520695</v>
      </c>
      <c r="F47" s="48">
        <f>VLOOKUP($A47,'Occupancy Raw Data'!$B$8:$BE$45,'Occupancy Raw Data'!AK$3,FALSE)</f>
        <v>66.0908277266835</v>
      </c>
      <c r="G47" s="49">
        <f>VLOOKUP($A47,'Occupancy Raw Data'!$B$8:$BE$45,'Occupancy Raw Data'!AL$3,FALSE)</f>
        <v>62.901946380399103</v>
      </c>
      <c r="H47" s="48">
        <f>VLOOKUP($A47,'Occupancy Raw Data'!$B$8:$BE$45,'Occupancy Raw Data'!AN$3,FALSE)</f>
        <v>74.3279735818776</v>
      </c>
      <c r="I47" s="48">
        <f>VLOOKUP($A47,'Occupancy Raw Data'!$B$8:$BE$45,'Occupancy Raw Data'!AO$3,FALSE)</f>
        <v>78.056910067279702</v>
      </c>
      <c r="J47" s="49">
        <f>VLOOKUP($A47,'Occupancy Raw Data'!$B$8:$BE$45,'Occupancy Raw Data'!AP$3,FALSE)</f>
        <v>76.192441824578694</v>
      </c>
      <c r="K47" s="50">
        <f>VLOOKUP($A47,'Occupancy Raw Data'!$B$8:$BE$45,'Occupancy Raw Data'!AR$3,FALSE)</f>
        <v>66.699515425689</v>
      </c>
      <c r="M47" s="47">
        <f>VLOOKUP($A47,'Occupancy Raw Data'!$B$8:$BE$45,'Occupancy Raw Data'!AT$3,FALSE)</f>
        <v>-2.8858934634762901</v>
      </c>
      <c r="N47" s="48">
        <f>VLOOKUP($A47,'Occupancy Raw Data'!$B$8:$BE$45,'Occupancy Raw Data'!AU$3,FALSE)</f>
        <v>0.90727217230385604</v>
      </c>
      <c r="O47" s="48">
        <f>VLOOKUP($A47,'Occupancy Raw Data'!$B$8:$BE$45,'Occupancy Raw Data'!AV$3,FALSE)</f>
        <v>-0.13026017543568599</v>
      </c>
      <c r="P47" s="48">
        <f>VLOOKUP($A47,'Occupancy Raw Data'!$B$8:$BE$45,'Occupancy Raw Data'!AW$3,FALSE)</f>
        <v>-0.34450471681560801</v>
      </c>
      <c r="Q47" s="48">
        <f>VLOOKUP($A47,'Occupancy Raw Data'!$B$8:$BE$45,'Occupancy Raw Data'!AX$3,FALSE)</f>
        <v>-2.6960552010618599</v>
      </c>
      <c r="R47" s="49">
        <f>VLOOKUP($A47,'Occupancy Raw Data'!$B$8:$BE$45,'Occupancy Raw Data'!AY$3,FALSE)</f>
        <v>-0.95484637720876897</v>
      </c>
      <c r="S47" s="48">
        <f>VLOOKUP($A47,'Occupancy Raw Data'!$B$8:$BE$45,'Occupancy Raw Data'!BA$3,FALSE)</f>
        <v>-2.5225831478641498</v>
      </c>
      <c r="T47" s="48">
        <f>VLOOKUP($A47,'Occupancy Raw Data'!$B$8:$BE$45,'Occupancy Raw Data'!BB$3,FALSE)</f>
        <v>0.29624778582681799</v>
      </c>
      <c r="U47" s="49">
        <f>VLOOKUP($A47,'Occupancy Raw Data'!$B$8:$BE$45,'Occupancy Raw Data'!BC$3,FALSE)</f>
        <v>-1.0987616693433799</v>
      </c>
      <c r="V47" s="50">
        <f>VLOOKUP($A47,'Occupancy Raw Data'!$B$8:$BE$45,'Occupancy Raw Data'!BE$3,FALSE)</f>
        <v>-1.00144094901891</v>
      </c>
      <c r="X47" s="51">
        <f>VLOOKUP($A47,'ADR Raw Data'!$B$6:$BE$43,'ADR Raw Data'!AG$1,FALSE)</f>
        <v>109.487093959731</v>
      </c>
      <c r="Y47" s="52">
        <f>VLOOKUP($A47,'ADR Raw Data'!$B$6:$BE$43,'ADR Raw Data'!AH$1,FALSE)</f>
        <v>118.055492896635</v>
      </c>
      <c r="Z47" s="52">
        <f>VLOOKUP($A47,'ADR Raw Data'!$B$6:$BE$43,'ADR Raw Data'!AI$1,FALSE)</f>
        <v>122.403496412778</v>
      </c>
      <c r="AA47" s="52">
        <f>VLOOKUP($A47,'ADR Raw Data'!$B$6:$BE$43,'ADR Raw Data'!AJ$1,FALSE)</f>
        <v>122.626639713885</v>
      </c>
      <c r="AB47" s="52">
        <f>VLOOKUP($A47,'ADR Raw Data'!$B$6:$BE$43,'ADR Raw Data'!AK$1,FALSE)</f>
        <v>123.413220677336</v>
      </c>
      <c r="AC47" s="53">
        <f>VLOOKUP($A47,'ADR Raw Data'!$B$6:$BE$43,'ADR Raw Data'!AL$1,FALSE)</f>
        <v>119.82131871232301</v>
      </c>
      <c r="AD47" s="52">
        <f>VLOOKUP($A47,'ADR Raw Data'!$B$6:$BE$43,'ADR Raw Data'!AN$1,FALSE)</f>
        <v>157.370903409975</v>
      </c>
      <c r="AE47" s="52">
        <f>VLOOKUP($A47,'ADR Raw Data'!$B$6:$BE$43,'ADR Raw Data'!AO$1,FALSE)</f>
        <v>160.86056786730899</v>
      </c>
      <c r="AF47" s="53">
        <f>VLOOKUP($A47,'ADR Raw Data'!$B$6:$BE$43,'ADR Raw Data'!AP$1,FALSE)</f>
        <v>159.15843258077001</v>
      </c>
      <c r="AG47" s="54">
        <f>VLOOKUP($A47,'ADR Raw Data'!$B$6:$BE$43,'ADR Raw Data'!AR$1,FALSE)</f>
        <v>132.66105825579601</v>
      </c>
      <c r="AI47" s="47">
        <f>VLOOKUP($A47,'ADR Raw Data'!$B$6:$BE$43,'ADR Raw Data'!AT$1,FALSE)</f>
        <v>0.45813120283702802</v>
      </c>
      <c r="AJ47" s="48">
        <f>VLOOKUP($A47,'ADR Raw Data'!$B$6:$BE$43,'ADR Raw Data'!AU$1,FALSE)</f>
        <v>2.8478677102375101</v>
      </c>
      <c r="AK47" s="48">
        <f>VLOOKUP($A47,'ADR Raw Data'!$B$6:$BE$43,'ADR Raw Data'!AV$1,FALSE)</f>
        <v>2.7738886702490899</v>
      </c>
      <c r="AL47" s="48">
        <f>VLOOKUP($A47,'ADR Raw Data'!$B$6:$BE$43,'ADR Raw Data'!AW$1,FALSE)</f>
        <v>2.1749720879835301</v>
      </c>
      <c r="AM47" s="48">
        <f>VLOOKUP($A47,'ADR Raw Data'!$B$6:$BE$43,'ADR Raw Data'!AX$1,FALSE)</f>
        <v>-2.4842759437948398</v>
      </c>
      <c r="AN47" s="49">
        <f>VLOOKUP($A47,'ADR Raw Data'!$B$6:$BE$43,'ADR Raw Data'!AY$1,FALSE)</f>
        <v>1.1368705723491099</v>
      </c>
      <c r="AO47" s="48">
        <f>VLOOKUP($A47,'ADR Raw Data'!$B$6:$BE$43,'ADR Raw Data'!BA$1,FALSE)</f>
        <v>0.56251879314500397</v>
      </c>
      <c r="AP47" s="48">
        <f>VLOOKUP($A47,'ADR Raw Data'!$B$6:$BE$43,'ADR Raw Data'!BB$1,FALSE)</f>
        <v>3.2849277671838002</v>
      </c>
      <c r="AQ47" s="49">
        <f>VLOOKUP($A47,'ADR Raw Data'!$B$6:$BE$43,'ADR Raw Data'!BC$1,FALSE)</f>
        <v>1.95030985956707</v>
      </c>
      <c r="AR47" s="50">
        <f>VLOOKUP($A47,'ADR Raw Data'!$B$6:$BE$43,'ADR Raw Data'!BE$1,FALSE)</f>
        <v>1.4451963320736401</v>
      </c>
      <c r="AT47" s="51">
        <f>VLOOKUP($A47,'RevPAR Raw Data'!$B$6:$BE$43,'RevPAR Raw Data'!AG$1,FALSE)</f>
        <v>52.8786819886705</v>
      </c>
      <c r="AU47" s="52">
        <f>VLOOKUP($A47,'RevPAR Raw Data'!$B$6:$BE$43,'RevPAR Raw Data'!AH$1,FALSE)</f>
        <v>73.495179511321695</v>
      </c>
      <c r="AV47" s="52">
        <f>VLOOKUP($A47,'RevPAR Raw Data'!$B$6:$BE$43,'RevPAR Raw Data'!AI$1,FALSE)</f>
        <v>83.720334778717302</v>
      </c>
      <c r="AW47" s="52">
        <f>VLOOKUP($A47,'RevPAR Raw Data'!$B$6:$BE$43,'RevPAR Raw Data'!AJ$1,FALSE)</f>
        <v>85.184300969075906</v>
      </c>
      <c r="AX47" s="52">
        <f>VLOOKUP($A47,'RevPAR Raw Data'!$B$6:$BE$43,'RevPAR Raw Data'!AK$1,FALSE)</f>
        <v>81.564819069810497</v>
      </c>
      <c r="AY47" s="53">
        <f>VLOOKUP($A47,'RevPAR Raw Data'!$B$6:$BE$43,'RevPAR Raw Data'!AL$1,FALSE)</f>
        <v>75.369941648713194</v>
      </c>
      <c r="AZ47" s="52">
        <f>VLOOKUP($A47,'RevPAR Raw Data'!$B$6:$BE$43,'RevPAR Raw Data'!AN$1,FALSE)</f>
        <v>116.97060351212799</v>
      </c>
      <c r="BA47" s="52">
        <f>VLOOKUP($A47,'RevPAR Raw Data'!$B$6:$BE$43,'RevPAR Raw Data'!AO$1,FALSE)</f>
        <v>125.56278879390101</v>
      </c>
      <c r="BB47" s="53">
        <f>VLOOKUP($A47,'RevPAR Raw Data'!$B$6:$BE$43,'RevPAR Raw Data'!AP$1,FALSE)</f>
        <v>121.266696153015</v>
      </c>
      <c r="BC47" s="54">
        <f>VLOOKUP($A47,'RevPAR Raw Data'!$B$6:$BE$43,'RevPAR Raw Data'!AR$1,FALSE)</f>
        <v>88.484283015207396</v>
      </c>
      <c r="BE47" s="47">
        <f>VLOOKUP($A47,'RevPAR Raw Data'!$B$6:$BE$43,'RevPAR Raw Data'!AT$1,FALSE)</f>
        <v>-2.4409834390760801</v>
      </c>
      <c r="BF47" s="48">
        <f>VLOOKUP($A47,'RevPAR Raw Data'!$B$6:$BE$43,'RevPAR Raw Data'!AU$1,FALSE)</f>
        <v>3.7809777937803801</v>
      </c>
      <c r="BG47" s="48">
        <f>VLOOKUP($A47,'RevPAR Raw Data'!$B$6:$BE$43,'RevPAR Raw Data'!AV$1,FALSE)</f>
        <v>2.6400152225651499</v>
      </c>
      <c r="BH47" s="48">
        <f>VLOOKUP($A47,'RevPAR Raw Data'!$B$6:$BE$43,'RevPAR Raw Data'!AW$1,FALSE)</f>
        <v>1.8229744897354001</v>
      </c>
      <c r="BI47" s="48">
        <f>VLOOKUP($A47,'RevPAR Raw Data'!$B$6:$BE$43,'RevPAR Raw Data'!AX$1,FALSE)</f>
        <v>-5.1133536940652897</v>
      </c>
      <c r="BJ47" s="49">
        <f>VLOOKUP($A47,'RevPAR Raw Data'!$B$6:$BE$43,'RevPAR Raw Data'!AY$1,FALSE)</f>
        <v>0.17116882766671301</v>
      </c>
      <c r="BK47" s="48">
        <f>VLOOKUP($A47,'RevPAR Raw Data'!$B$6:$BE$43,'RevPAR Raw Data'!BA$1,FALSE)</f>
        <v>-1.9742543589985899</v>
      </c>
      <c r="BL47" s="48">
        <f>VLOOKUP($A47,'RevPAR Raw Data'!$B$6:$BE$43,'RevPAR Raw Data'!BB$1,FALSE)</f>
        <v>3.59090707878691</v>
      </c>
      <c r="BM47" s="49">
        <f>VLOOKUP($A47,'RevPAR Raw Data'!$B$6:$BE$43,'RevPAR Raw Data'!BC$1,FALSE)</f>
        <v>0.83011893305333495</v>
      </c>
      <c r="BN47" s="50">
        <f>VLOOKUP($A47,'RevPAR Raw Data'!$B$6:$BE$43,'RevPAR Raw Data'!BE$1,FALSE)</f>
        <v>0.42928259519162498</v>
      </c>
    </row>
    <row r="48" spans="1:66" x14ac:dyDescent="0.25">
      <c r="A48" s="63" t="s">
        <v>78</v>
      </c>
      <c r="B48" s="47">
        <f>VLOOKUP($A48,'Occupancy Raw Data'!$B$8:$BE$45,'Occupancy Raw Data'!AG$3,FALSE)</f>
        <v>45.699765441751303</v>
      </c>
      <c r="C48" s="48">
        <f>VLOOKUP($A48,'Occupancy Raw Data'!$B$8:$BE$45,'Occupancy Raw Data'!AH$3,FALSE)</f>
        <v>59.870992963252498</v>
      </c>
      <c r="D48" s="48">
        <f>VLOOKUP($A48,'Occupancy Raw Data'!$B$8:$BE$45,'Occupancy Raw Data'!AI$3,FALSE)</f>
        <v>64.190774042220397</v>
      </c>
      <c r="E48" s="48">
        <f>VLOOKUP($A48,'Occupancy Raw Data'!$B$8:$BE$45,'Occupancy Raw Data'!AJ$3,FALSE)</f>
        <v>64.933541829554301</v>
      </c>
      <c r="F48" s="48">
        <f>VLOOKUP($A48,'Occupancy Raw Data'!$B$8:$BE$45,'Occupancy Raw Data'!AK$3,FALSE)</f>
        <v>63.076622361219698</v>
      </c>
      <c r="G48" s="49">
        <f>VLOOKUP($A48,'Occupancy Raw Data'!$B$8:$BE$45,'Occupancy Raw Data'!AL$3,FALSE)</f>
        <v>59.5543393275996</v>
      </c>
      <c r="H48" s="48">
        <f>VLOOKUP($A48,'Occupancy Raw Data'!$B$8:$BE$45,'Occupancy Raw Data'!AN$3,FALSE)</f>
        <v>72.107114933541794</v>
      </c>
      <c r="I48" s="48">
        <f>VLOOKUP($A48,'Occupancy Raw Data'!$B$8:$BE$45,'Occupancy Raw Data'!AO$3,FALSE)</f>
        <v>77.990617670054704</v>
      </c>
      <c r="J48" s="49">
        <f>VLOOKUP($A48,'Occupancy Raw Data'!$B$8:$BE$45,'Occupancy Raw Data'!AP$3,FALSE)</f>
        <v>75.048866301798199</v>
      </c>
      <c r="K48" s="50">
        <f>VLOOKUP($A48,'Occupancy Raw Data'!$B$8:$BE$45,'Occupancy Raw Data'!AR$3,FALSE)</f>
        <v>63.981347034513497</v>
      </c>
      <c r="M48" s="47">
        <f>VLOOKUP($A48,'Occupancy Raw Data'!$B$8:$BE$45,'Occupancy Raw Data'!AT$3,FALSE)</f>
        <v>-9.1686091686091604</v>
      </c>
      <c r="N48" s="48">
        <f>VLOOKUP($A48,'Occupancy Raw Data'!$B$8:$BE$45,'Occupancy Raw Data'!AU$3,FALSE)</f>
        <v>-4.4603867747972501</v>
      </c>
      <c r="O48" s="48">
        <f>VLOOKUP($A48,'Occupancy Raw Data'!$B$8:$BE$45,'Occupancy Raw Data'!AV$3,FALSE)</f>
        <v>-3.6384976525821502</v>
      </c>
      <c r="P48" s="48">
        <f>VLOOKUP($A48,'Occupancy Raw Data'!$B$8:$BE$45,'Occupancy Raw Data'!AW$3,FALSE)</f>
        <v>-0.95408467501490701</v>
      </c>
      <c r="Q48" s="48">
        <f>VLOOKUP($A48,'Occupancy Raw Data'!$B$8:$BE$45,'Occupancy Raw Data'!AX$3,FALSE)</f>
        <v>3.7954326149887399</v>
      </c>
      <c r="R48" s="49">
        <f>VLOOKUP($A48,'Occupancy Raw Data'!$B$8:$BE$45,'Occupancy Raw Data'!AY$3,FALSE)</f>
        <v>-2.66436649415372</v>
      </c>
      <c r="S48" s="48">
        <f>VLOOKUP($A48,'Occupancy Raw Data'!$B$8:$BE$45,'Occupancy Raw Data'!BA$3,FALSE)</f>
        <v>2.1317829457364299</v>
      </c>
      <c r="T48" s="48">
        <f>VLOOKUP($A48,'Occupancy Raw Data'!$B$8:$BE$45,'Occupancy Raw Data'!BB$3,FALSE)</f>
        <v>2.7027027027027</v>
      </c>
      <c r="U48" s="49">
        <f>VLOOKUP($A48,'Occupancy Raw Data'!$B$8:$BE$45,'Occupancy Raw Data'!BC$3,FALSE)</f>
        <v>2.4276377217553602</v>
      </c>
      <c r="V48" s="50">
        <f>VLOOKUP($A48,'Occupancy Raw Data'!$B$8:$BE$45,'Occupancy Raw Data'!BE$3,FALSE)</f>
        <v>-1.01520649732158</v>
      </c>
      <c r="X48" s="51">
        <f>VLOOKUP($A48,'ADR Raw Data'!$B$6:$BE$43,'ADR Raw Data'!AG$1,FALSE)</f>
        <v>107.235325064157</v>
      </c>
      <c r="Y48" s="52">
        <f>VLOOKUP($A48,'ADR Raw Data'!$B$6:$BE$43,'ADR Raw Data'!AH$1,FALSE)</f>
        <v>111.178289258896</v>
      </c>
      <c r="Z48" s="52">
        <f>VLOOKUP($A48,'ADR Raw Data'!$B$6:$BE$43,'ADR Raw Data'!AI$1,FALSE)</f>
        <v>113.354180876979</v>
      </c>
      <c r="AA48" s="52">
        <f>VLOOKUP($A48,'ADR Raw Data'!$B$6:$BE$43,'ADR Raw Data'!AJ$1,FALSE)</f>
        <v>113.96478326309401</v>
      </c>
      <c r="AB48" s="52">
        <f>VLOOKUP($A48,'ADR Raw Data'!$B$6:$BE$43,'ADR Raw Data'!AK$1,FALSE)</f>
        <v>120.975224666873</v>
      </c>
      <c r="AC48" s="53">
        <f>VLOOKUP($A48,'ADR Raw Data'!$B$6:$BE$43,'ADR Raw Data'!AL$1,FALSE)</f>
        <v>113.725120126033</v>
      </c>
      <c r="AD48" s="52">
        <f>VLOOKUP($A48,'ADR Raw Data'!$B$6:$BE$43,'ADR Raw Data'!AN$1,FALSE)</f>
        <v>149.23770669558101</v>
      </c>
      <c r="AE48" s="52">
        <f>VLOOKUP($A48,'ADR Raw Data'!$B$6:$BE$43,'ADR Raw Data'!AO$1,FALSE)</f>
        <v>151.82749624060099</v>
      </c>
      <c r="AF48" s="53">
        <f>VLOOKUP($A48,'ADR Raw Data'!$B$6:$BE$43,'ADR Raw Data'!AP$1,FALSE)</f>
        <v>150.58335851022201</v>
      </c>
      <c r="AG48" s="54">
        <f>VLOOKUP($A48,'ADR Raw Data'!$B$6:$BE$43,'ADR Raw Data'!AR$1,FALSE)</f>
        <v>126.077689084799</v>
      </c>
      <c r="AI48" s="47">
        <f>VLOOKUP($A48,'ADR Raw Data'!$B$6:$BE$43,'ADR Raw Data'!AT$1,FALSE)</f>
        <v>-1.3386138676527799</v>
      </c>
      <c r="AJ48" s="48">
        <f>VLOOKUP($A48,'ADR Raw Data'!$B$6:$BE$43,'ADR Raw Data'!AU$1,FALSE)</f>
        <v>1.37092137814139</v>
      </c>
      <c r="AK48" s="48">
        <f>VLOOKUP($A48,'ADR Raw Data'!$B$6:$BE$43,'ADR Raw Data'!AV$1,FALSE)</f>
        <v>0.43498790466250198</v>
      </c>
      <c r="AL48" s="48">
        <f>VLOOKUP($A48,'ADR Raw Data'!$B$6:$BE$43,'ADR Raw Data'!AW$1,FALSE)</f>
        <v>5.4595434061013899</v>
      </c>
      <c r="AM48" s="48">
        <f>VLOOKUP($A48,'ADR Raw Data'!$B$6:$BE$43,'ADR Raw Data'!AX$1,FALSE)</f>
        <v>6.2876042217835799</v>
      </c>
      <c r="AN48" s="49">
        <f>VLOOKUP($A48,'ADR Raw Data'!$B$6:$BE$43,'ADR Raw Data'!AY$1,FALSE)</f>
        <v>2.74633217649796</v>
      </c>
      <c r="AO48" s="48">
        <f>VLOOKUP($A48,'ADR Raw Data'!$B$6:$BE$43,'ADR Raw Data'!BA$1,FALSE)</f>
        <v>3.3043449317999598</v>
      </c>
      <c r="AP48" s="48">
        <f>VLOOKUP($A48,'ADR Raw Data'!$B$6:$BE$43,'ADR Raw Data'!BB$1,FALSE)</f>
        <v>2.5636437542420301</v>
      </c>
      <c r="AQ48" s="49">
        <f>VLOOKUP($A48,'ADR Raw Data'!$B$6:$BE$43,'ADR Raw Data'!BC$1,FALSE)</f>
        <v>2.9184612487163801</v>
      </c>
      <c r="AR48" s="50">
        <f>VLOOKUP($A48,'ADR Raw Data'!$B$6:$BE$43,'ADR Raw Data'!BE$1,FALSE)</f>
        <v>3.15277093247053</v>
      </c>
      <c r="AT48" s="51">
        <f>VLOOKUP($A48,'RevPAR Raw Data'!$B$6:$BE$43,'RevPAR Raw Data'!AG$1,FALSE)</f>
        <v>49.006292025019498</v>
      </c>
      <c r="AU48" s="52">
        <f>VLOOKUP($A48,'RevPAR Raw Data'!$B$6:$BE$43,'RevPAR Raw Data'!AH$1,FALSE)</f>
        <v>66.563545738858394</v>
      </c>
      <c r="AV48" s="52">
        <f>VLOOKUP($A48,'RevPAR Raw Data'!$B$6:$BE$43,'RevPAR Raw Data'!AI$1,FALSE)</f>
        <v>72.762926114151597</v>
      </c>
      <c r="AW48" s="52">
        <f>VLOOKUP($A48,'RevPAR Raw Data'!$B$6:$BE$43,'RevPAR Raw Data'!AJ$1,FALSE)</f>
        <v>74.001370211102397</v>
      </c>
      <c r="AX48" s="52">
        <f>VLOOKUP($A48,'RevPAR Raw Data'!$B$6:$BE$43,'RevPAR Raw Data'!AK$1,FALSE)</f>
        <v>76.307085613760705</v>
      </c>
      <c r="AY48" s="53">
        <f>VLOOKUP($A48,'RevPAR Raw Data'!$B$6:$BE$43,'RevPAR Raw Data'!AL$1,FALSE)</f>
        <v>67.728243940578494</v>
      </c>
      <c r="AZ48" s="52">
        <f>VLOOKUP($A48,'RevPAR Raw Data'!$B$6:$BE$43,'RevPAR Raw Data'!AN$1,FALSE)</f>
        <v>107.611004691164</v>
      </c>
      <c r="BA48" s="52">
        <f>VLOOKUP($A48,'RevPAR Raw Data'!$B$6:$BE$43,'RevPAR Raw Data'!AO$1,FALSE)</f>
        <v>118.411202111024</v>
      </c>
      <c r="BB48" s="53">
        <f>VLOOKUP($A48,'RevPAR Raw Data'!$B$6:$BE$43,'RevPAR Raw Data'!AP$1,FALSE)</f>
        <v>113.011103401094</v>
      </c>
      <c r="BC48" s="54">
        <f>VLOOKUP($A48,'RevPAR Raw Data'!$B$6:$BE$43,'RevPAR Raw Data'!AR$1,FALSE)</f>
        <v>80.666203786440207</v>
      </c>
      <c r="BE48" s="47">
        <f>VLOOKUP($A48,'RevPAR Raw Data'!$B$6:$BE$43,'RevPAR Raw Data'!AT$1,FALSE)</f>
        <v>-10.38449076246</v>
      </c>
      <c r="BF48" s="48">
        <f>VLOOKUP($A48,'RevPAR Raw Data'!$B$6:$BE$43,'RevPAR Raw Data'!AU$1,FALSE)</f>
        <v>-3.1506137924993398</v>
      </c>
      <c r="BG48" s="48">
        <f>VLOOKUP($A48,'RevPAR Raw Data'!$B$6:$BE$43,'RevPAR Raw Data'!AV$1,FALSE)</f>
        <v>-3.2193367726198101</v>
      </c>
      <c r="BH48" s="48">
        <f>VLOOKUP($A48,'RevPAR Raw Data'!$B$6:$BE$43,'RevPAR Raw Data'!AW$1,FALSE)</f>
        <v>4.4533700641230904</v>
      </c>
      <c r="BI48" s="48">
        <f>VLOOKUP($A48,'RevPAR Raw Data'!$B$6:$BE$43,'RevPAR Raw Data'!AX$1,FALSE)</f>
        <v>10.321678618107301</v>
      </c>
      <c r="BJ48" s="49">
        <f>VLOOKUP($A48,'RevPAR Raw Data'!$B$6:$BE$43,'RevPAR Raw Data'!AY$1,FALSE)</f>
        <v>8.7933280154662806E-3</v>
      </c>
      <c r="BK48" s="48">
        <f>VLOOKUP($A48,'RevPAR Raw Data'!$B$6:$BE$43,'RevPAR Raw Data'!BA$1,FALSE)</f>
        <v>5.5065693392608104</v>
      </c>
      <c r="BL48" s="48">
        <f>VLOOKUP($A48,'RevPAR Raw Data'!$B$6:$BE$43,'RevPAR Raw Data'!BB$1,FALSE)</f>
        <v>5.3356341259782996</v>
      </c>
      <c r="BM48" s="49">
        <f>VLOOKUP($A48,'RevPAR Raw Data'!$B$6:$BE$43,'RevPAR Raw Data'!BC$1,FALSE)</f>
        <v>5.4169486366403996</v>
      </c>
      <c r="BN48" s="50">
        <f>VLOOKUP($A48,'RevPAR Raw Data'!$B$6:$BE$43,'RevPAR Raw Data'!BE$1,FALSE)</f>
        <v>2.1055572997968399</v>
      </c>
    </row>
    <row r="49" spans="1:66" x14ac:dyDescent="0.25">
      <c r="A49" s="63" t="s">
        <v>79</v>
      </c>
      <c r="B49" s="47">
        <f>VLOOKUP($A49,'Occupancy Raw Data'!$B$8:$BE$45,'Occupancy Raw Data'!AG$3,FALSE)</f>
        <v>48.412969283276396</v>
      </c>
      <c r="C49" s="48">
        <f>VLOOKUP($A49,'Occupancy Raw Data'!$B$8:$BE$45,'Occupancy Raw Data'!AH$3,FALSE)</f>
        <v>55.972696245733701</v>
      </c>
      <c r="D49" s="48">
        <f>VLOOKUP($A49,'Occupancy Raw Data'!$B$8:$BE$45,'Occupancy Raw Data'!AI$3,FALSE)</f>
        <v>58.071672354948802</v>
      </c>
      <c r="E49" s="48">
        <f>VLOOKUP($A49,'Occupancy Raw Data'!$B$8:$BE$45,'Occupancy Raw Data'!AJ$3,FALSE)</f>
        <v>58.481228668941903</v>
      </c>
      <c r="F49" s="48">
        <f>VLOOKUP($A49,'Occupancy Raw Data'!$B$8:$BE$45,'Occupancy Raw Data'!AK$3,FALSE)</f>
        <v>60.341296928327601</v>
      </c>
      <c r="G49" s="49">
        <f>VLOOKUP($A49,'Occupancy Raw Data'!$B$8:$BE$45,'Occupancy Raw Data'!AL$3,FALSE)</f>
        <v>56.255972696245699</v>
      </c>
      <c r="H49" s="48">
        <f>VLOOKUP($A49,'Occupancy Raw Data'!$B$8:$BE$45,'Occupancy Raw Data'!AN$3,FALSE)</f>
        <v>74.334470989761002</v>
      </c>
      <c r="I49" s="48">
        <f>VLOOKUP($A49,'Occupancy Raw Data'!$B$8:$BE$45,'Occupancy Raw Data'!AO$3,FALSE)</f>
        <v>76.689419795221795</v>
      </c>
      <c r="J49" s="49">
        <f>VLOOKUP($A49,'Occupancy Raw Data'!$B$8:$BE$45,'Occupancy Raw Data'!AP$3,FALSE)</f>
        <v>75.511945392491398</v>
      </c>
      <c r="K49" s="50">
        <f>VLOOKUP($A49,'Occupancy Raw Data'!$B$8:$BE$45,'Occupancy Raw Data'!AR$3,FALSE)</f>
        <v>61.757679180887301</v>
      </c>
      <c r="M49" s="47">
        <f>VLOOKUP($A49,'Occupancy Raw Data'!$B$8:$BE$45,'Occupancy Raw Data'!AT$3,FALSE)</f>
        <v>0.28167913492145502</v>
      </c>
      <c r="N49" s="48">
        <f>VLOOKUP($A49,'Occupancy Raw Data'!$B$8:$BE$45,'Occupancy Raw Data'!AU$3,FALSE)</f>
        <v>-0.90819358165344799</v>
      </c>
      <c r="O49" s="48">
        <f>VLOOKUP($A49,'Occupancy Raw Data'!$B$8:$BE$45,'Occupancy Raw Data'!AV$3,FALSE)</f>
        <v>-1.2829708959256501</v>
      </c>
      <c r="P49" s="48">
        <f>VLOOKUP($A49,'Occupancy Raw Data'!$B$8:$BE$45,'Occupancy Raw Data'!AW$3,FALSE)</f>
        <v>-4.5685626601243801</v>
      </c>
      <c r="Q49" s="48">
        <f>VLOOKUP($A49,'Occupancy Raw Data'!$B$8:$BE$45,'Occupancy Raw Data'!AX$3,FALSE)</f>
        <v>0.87490725626947596</v>
      </c>
      <c r="R49" s="49">
        <f>VLOOKUP($A49,'Occupancy Raw Data'!$B$8:$BE$45,'Occupancy Raw Data'!AY$3,FALSE)</f>
        <v>-1.1971154427019</v>
      </c>
      <c r="S49" s="48">
        <f>VLOOKUP($A49,'Occupancy Raw Data'!$B$8:$BE$45,'Occupancy Raw Data'!BA$3,FALSE)</f>
        <v>5.6621223495864603</v>
      </c>
      <c r="T49" s="48">
        <f>VLOOKUP($A49,'Occupancy Raw Data'!$B$8:$BE$45,'Occupancy Raw Data'!BB$3,FALSE)</f>
        <v>6.4515592464360898</v>
      </c>
      <c r="U49" s="49">
        <f>VLOOKUP($A49,'Occupancy Raw Data'!$B$8:$BE$45,'Occupancy Raw Data'!BC$3,FALSE)</f>
        <v>6.0615269531067302</v>
      </c>
      <c r="V49" s="50">
        <f>VLOOKUP($A49,'Occupancy Raw Data'!$B$8:$BE$45,'Occupancy Raw Data'!BE$3,FALSE)</f>
        <v>1.2229845568141</v>
      </c>
      <c r="X49" s="51">
        <f>VLOOKUP($A49,'ADR Raw Data'!$B$6:$BE$43,'ADR Raw Data'!AG$1,FALSE)</f>
        <v>112.852756432851</v>
      </c>
      <c r="Y49" s="52">
        <f>VLOOKUP($A49,'ADR Raw Data'!$B$6:$BE$43,'ADR Raw Data'!AH$1,FALSE)</f>
        <v>110.839783536585</v>
      </c>
      <c r="Z49" s="52">
        <f>VLOOKUP($A49,'ADR Raw Data'!$B$6:$BE$43,'ADR Raw Data'!AI$1,FALSE)</f>
        <v>111.67773435204199</v>
      </c>
      <c r="AA49" s="52">
        <f>VLOOKUP($A49,'ADR Raw Data'!$B$6:$BE$43,'ADR Raw Data'!AJ$1,FALSE)</f>
        <v>114.28499270498899</v>
      </c>
      <c r="AB49" s="52">
        <f>VLOOKUP($A49,'ADR Raw Data'!$B$6:$BE$43,'ADR Raw Data'!AK$1,FALSE)</f>
        <v>115.282969457013</v>
      </c>
      <c r="AC49" s="53">
        <f>VLOOKUP($A49,'ADR Raw Data'!$B$6:$BE$43,'ADR Raw Data'!AL$1,FALSE)</f>
        <v>113.028716859794</v>
      </c>
      <c r="AD49" s="52">
        <f>VLOOKUP($A49,'ADR Raw Data'!$B$6:$BE$43,'ADR Raw Data'!AN$1,FALSE)</f>
        <v>150.98444674012799</v>
      </c>
      <c r="AE49" s="52">
        <f>VLOOKUP($A49,'ADR Raw Data'!$B$6:$BE$43,'ADR Raw Data'!AO$1,FALSE)</f>
        <v>156.056757899421</v>
      </c>
      <c r="AF49" s="53">
        <f>VLOOKUP($A49,'ADR Raw Data'!$B$6:$BE$43,'ADR Raw Data'!AP$1,FALSE)</f>
        <v>153.56014915254201</v>
      </c>
      <c r="AG49" s="54">
        <f>VLOOKUP($A49,'ADR Raw Data'!$B$6:$BE$43,'ADR Raw Data'!AR$1,FALSE)</f>
        <v>127.188239055777</v>
      </c>
      <c r="AI49" s="47">
        <f>VLOOKUP($A49,'ADR Raw Data'!$B$6:$BE$43,'ADR Raw Data'!AT$1,FALSE)</f>
        <v>1.1805785216123399</v>
      </c>
      <c r="AJ49" s="48">
        <f>VLOOKUP($A49,'ADR Raw Data'!$B$6:$BE$43,'ADR Raw Data'!AU$1,FALSE)</f>
        <v>0.81932078079068804</v>
      </c>
      <c r="AK49" s="48">
        <f>VLOOKUP($A49,'ADR Raw Data'!$B$6:$BE$43,'ADR Raw Data'!AV$1,FALSE)</f>
        <v>1.83259866913229</v>
      </c>
      <c r="AL49" s="48">
        <f>VLOOKUP($A49,'ADR Raw Data'!$B$6:$BE$43,'ADR Raw Data'!AW$1,FALSE)</f>
        <v>2.0765796292945198</v>
      </c>
      <c r="AM49" s="48">
        <f>VLOOKUP($A49,'ADR Raw Data'!$B$6:$BE$43,'ADR Raw Data'!AX$1,FALSE)</f>
        <v>-3.59108065715527</v>
      </c>
      <c r="AN49" s="49">
        <f>VLOOKUP($A49,'ADR Raw Data'!$B$6:$BE$43,'ADR Raw Data'!AY$1,FALSE)</f>
        <v>0.36827349972581702</v>
      </c>
      <c r="AO49" s="48">
        <f>VLOOKUP($A49,'ADR Raw Data'!$B$6:$BE$43,'ADR Raw Data'!BA$1,FALSE)</f>
        <v>-5.2955843954897803</v>
      </c>
      <c r="AP49" s="48">
        <f>VLOOKUP($A49,'ADR Raw Data'!$B$6:$BE$43,'ADR Raw Data'!BB$1,FALSE)</f>
        <v>-3.81574874964718</v>
      </c>
      <c r="AQ49" s="49">
        <f>VLOOKUP($A49,'ADR Raw Data'!$B$6:$BE$43,'ADR Raw Data'!BC$1,FALSE)</f>
        <v>-4.5345286559184403</v>
      </c>
      <c r="AR49" s="50">
        <f>VLOOKUP($A49,'ADR Raw Data'!$B$6:$BE$43,'ADR Raw Data'!BE$1,FALSE)</f>
        <v>-1.17287855359688</v>
      </c>
      <c r="AT49" s="51">
        <f>VLOOKUP($A49,'RevPAR Raw Data'!$B$6:$BE$43,'RevPAR Raw Data'!AG$1,FALSE)</f>
        <v>54.6353703071672</v>
      </c>
      <c r="AU49" s="52">
        <f>VLOOKUP($A49,'RevPAR Raw Data'!$B$6:$BE$43,'RevPAR Raw Data'!AH$1,FALSE)</f>
        <v>62.0400153583617</v>
      </c>
      <c r="AV49" s="52">
        <f>VLOOKUP($A49,'RevPAR Raw Data'!$B$6:$BE$43,'RevPAR Raw Data'!AI$1,FALSE)</f>
        <v>64.853127986348099</v>
      </c>
      <c r="AW49" s="52">
        <f>VLOOKUP($A49,'RevPAR Raw Data'!$B$6:$BE$43,'RevPAR Raw Data'!AJ$1,FALSE)</f>
        <v>66.835267918088704</v>
      </c>
      <c r="AX49" s="52">
        <f>VLOOKUP($A49,'RevPAR Raw Data'!$B$6:$BE$43,'RevPAR Raw Data'!AK$1,FALSE)</f>
        <v>69.563238907849794</v>
      </c>
      <c r="AY49" s="53">
        <f>VLOOKUP($A49,'RevPAR Raw Data'!$B$6:$BE$43,'RevPAR Raw Data'!AL$1,FALSE)</f>
        <v>63.585404095563099</v>
      </c>
      <c r="AZ49" s="52">
        <f>VLOOKUP($A49,'RevPAR Raw Data'!$B$6:$BE$43,'RevPAR Raw Data'!AN$1,FALSE)</f>
        <v>112.233489761092</v>
      </c>
      <c r="BA49" s="52">
        <f>VLOOKUP($A49,'RevPAR Raw Data'!$B$6:$BE$43,'RevPAR Raw Data'!AO$1,FALSE)</f>
        <v>119.6790221843</v>
      </c>
      <c r="BB49" s="53">
        <f>VLOOKUP($A49,'RevPAR Raw Data'!$B$6:$BE$43,'RevPAR Raw Data'!AP$1,FALSE)</f>
        <v>115.956255972696</v>
      </c>
      <c r="BC49" s="54">
        <f>VLOOKUP($A49,'RevPAR Raw Data'!$B$6:$BE$43,'RevPAR Raw Data'!AR$1,FALSE)</f>
        <v>78.5485046318868</v>
      </c>
      <c r="BE49" s="47">
        <f>VLOOKUP($A49,'RevPAR Raw Data'!$B$6:$BE$43,'RevPAR Raw Data'!AT$1,FALSE)</f>
        <v>1.4655830999005399</v>
      </c>
      <c r="BF49" s="48">
        <f>VLOOKUP($A49,'RevPAR Raw Data'!$B$6:$BE$43,'RevPAR Raw Data'!AU$1,FALSE)</f>
        <v>-9.6313819607053805E-2</v>
      </c>
      <c r="BG49" s="48">
        <f>VLOOKUP($A49,'RevPAR Raw Data'!$B$6:$BE$43,'RevPAR Raw Data'!AV$1,FALSE)</f>
        <v>0.52611606564255398</v>
      </c>
      <c r="BH49" s="48">
        <f>VLOOKUP($A49,'RevPAR Raw Data'!$B$6:$BE$43,'RevPAR Raw Data'!AW$1,FALSE)</f>
        <v>-2.58685287238155</v>
      </c>
      <c r="BI49" s="48">
        <f>VLOOKUP($A49,'RevPAR Raw Data'!$B$6:$BE$43,'RevPAR Raw Data'!AX$1,FALSE)</f>
        <v>-2.7475920261337299</v>
      </c>
      <c r="BJ49" s="49">
        <f>VLOOKUP($A49,'RevPAR Raw Data'!$B$6:$BE$43,'RevPAR Raw Data'!AY$1,FALSE)</f>
        <v>-0.83325060191268796</v>
      </c>
      <c r="BK49" s="48">
        <f>VLOOKUP($A49,'RevPAR Raw Data'!$B$6:$BE$43,'RevPAR Raw Data'!BA$1,FALSE)</f>
        <v>6.6695486498447601E-2</v>
      </c>
      <c r="BL49" s="48">
        <f>VLOOKUP($A49,'RevPAR Raw Data'!$B$6:$BE$43,'RevPAR Raw Data'!BB$1,FALSE)</f>
        <v>2.3896352055102699</v>
      </c>
      <c r="BM49" s="49">
        <f>VLOOKUP($A49,'RevPAR Raw Data'!$B$6:$BE$43,'RevPAR Raw Data'!BC$1,FALSE)</f>
        <v>1.2521366205134501</v>
      </c>
      <c r="BN49" s="50">
        <f>VLOOKUP($A49,'RevPAR Raw Data'!$B$6:$BE$43,'RevPAR Raw Data'!BE$1,FALSE)</f>
        <v>3.5761879636542898E-2</v>
      </c>
    </row>
    <row r="50" spans="1:66" x14ac:dyDescent="0.25">
      <c r="A50" s="63" t="s">
        <v>80</v>
      </c>
      <c r="B50" s="47">
        <f>VLOOKUP($A50,'Occupancy Raw Data'!$B$8:$BE$45,'Occupancy Raw Data'!AG$3,FALSE)</f>
        <v>49.8899467649467</v>
      </c>
      <c r="C50" s="48">
        <f>VLOOKUP($A50,'Occupancy Raw Data'!$B$8:$BE$45,'Occupancy Raw Data'!AH$3,FALSE)</f>
        <v>55.789951883701796</v>
      </c>
      <c r="D50" s="48">
        <f>VLOOKUP($A50,'Occupancy Raw Data'!$B$8:$BE$45,'Occupancy Raw Data'!AI$3,FALSE)</f>
        <v>59.701062604019903</v>
      </c>
      <c r="E50" s="48">
        <f>VLOOKUP($A50,'Occupancy Raw Data'!$B$8:$BE$45,'Occupancy Raw Data'!AJ$3,FALSE)</f>
        <v>60.919856612469502</v>
      </c>
      <c r="F50" s="48">
        <f>VLOOKUP($A50,'Occupancy Raw Data'!$B$8:$BE$45,'Occupancy Raw Data'!AK$3,FALSE)</f>
        <v>61.105492254512797</v>
      </c>
      <c r="G50" s="49">
        <f>VLOOKUP($A50,'Occupancy Raw Data'!$B$8:$BE$45,'Occupancy Raw Data'!AL$3,FALSE)</f>
        <v>57.480454049736501</v>
      </c>
      <c r="H50" s="48">
        <f>VLOOKUP($A50,'Occupancy Raw Data'!$B$8:$BE$45,'Occupancy Raw Data'!AN$3,FALSE)</f>
        <v>72.707719882217305</v>
      </c>
      <c r="I50" s="48">
        <f>VLOOKUP($A50,'Occupancy Raw Data'!$B$8:$BE$45,'Occupancy Raw Data'!AO$3,FALSE)</f>
        <v>75.981948534118501</v>
      </c>
      <c r="J50" s="49">
        <f>VLOOKUP($A50,'Occupancy Raw Data'!$B$8:$BE$45,'Occupancy Raw Data'!AP$3,FALSE)</f>
        <v>74.344834208167896</v>
      </c>
      <c r="K50" s="50">
        <f>VLOOKUP($A50,'Occupancy Raw Data'!$B$8:$BE$45,'Occupancy Raw Data'!AR$3,FALSE)</f>
        <v>62.298249207260604</v>
      </c>
      <c r="M50" s="47">
        <f>VLOOKUP($A50,'Occupancy Raw Data'!$B$8:$BE$45,'Occupancy Raw Data'!AT$3,FALSE)</f>
        <v>-3.26376216958543</v>
      </c>
      <c r="N50" s="48">
        <f>VLOOKUP($A50,'Occupancy Raw Data'!$B$8:$BE$45,'Occupancy Raw Data'!AU$3,FALSE)</f>
        <v>-1.2496066895671001</v>
      </c>
      <c r="O50" s="48">
        <f>VLOOKUP($A50,'Occupancy Raw Data'!$B$8:$BE$45,'Occupancy Raw Data'!AV$3,FALSE)</f>
        <v>-2.51482775708384</v>
      </c>
      <c r="P50" s="48">
        <f>VLOOKUP($A50,'Occupancy Raw Data'!$B$8:$BE$45,'Occupancy Raw Data'!AW$3,FALSE)</f>
        <v>-0.25440816945906802</v>
      </c>
      <c r="Q50" s="48">
        <f>VLOOKUP($A50,'Occupancy Raw Data'!$B$8:$BE$45,'Occupancy Raw Data'!AX$3,FALSE)</f>
        <v>1.5672547809130599</v>
      </c>
      <c r="R50" s="49">
        <f>VLOOKUP($A50,'Occupancy Raw Data'!$B$8:$BE$45,'Occupancy Raw Data'!AY$3,FALSE)</f>
        <v>-1.0827232256652799</v>
      </c>
      <c r="S50" s="48">
        <f>VLOOKUP($A50,'Occupancy Raw Data'!$B$8:$BE$45,'Occupancy Raw Data'!BA$3,FALSE)</f>
        <v>4.7423927093452498</v>
      </c>
      <c r="T50" s="48">
        <f>VLOOKUP($A50,'Occupancy Raw Data'!$B$8:$BE$45,'Occupancy Raw Data'!BB$3,FALSE)</f>
        <v>5.7042609985578396</v>
      </c>
      <c r="U50" s="49">
        <f>VLOOKUP($A50,'Occupancy Raw Data'!$B$8:$BE$45,'Occupancy Raw Data'!BC$3,FALSE)</f>
        <v>5.2317199748226697</v>
      </c>
      <c r="V50" s="50">
        <f>VLOOKUP($A50,'Occupancy Raw Data'!$B$8:$BE$45,'Occupancy Raw Data'!BE$3,FALSE)</f>
        <v>0.98235541223680301</v>
      </c>
      <c r="X50" s="51">
        <f>VLOOKUP($A50,'ADR Raw Data'!$B$6:$BE$43,'ADR Raw Data'!AG$1,FALSE)</f>
        <v>108.01908390191301</v>
      </c>
      <c r="Y50" s="52">
        <f>VLOOKUP($A50,'ADR Raw Data'!$B$6:$BE$43,'ADR Raw Data'!AH$1,FALSE)</f>
        <v>110.536032823735</v>
      </c>
      <c r="Z50" s="52">
        <f>VLOOKUP($A50,'ADR Raw Data'!$B$6:$BE$43,'ADR Raw Data'!AI$1,FALSE)</f>
        <v>114.338133383369</v>
      </c>
      <c r="AA50" s="52">
        <f>VLOOKUP($A50,'ADR Raw Data'!$B$6:$BE$43,'ADR Raw Data'!AJ$1,FALSE)</f>
        <v>114.59823745126999</v>
      </c>
      <c r="AB50" s="52">
        <f>VLOOKUP($A50,'ADR Raw Data'!$B$6:$BE$43,'ADR Raw Data'!AK$1,FALSE)</f>
        <v>115.113374013974</v>
      </c>
      <c r="AC50" s="53">
        <f>VLOOKUP($A50,'ADR Raw Data'!$B$6:$BE$43,'ADR Raw Data'!AL$1,FALSE)</f>
        <v>112.72260055493901</v>
      </c>
      <c r="AD50" s="52">
        <f>VLOOKUP($A50,'ADR Raw Data'!$B$6:$BE$43,'ADR Raw Data'!AN$1,FALSE)</f>
        <v>144.84549434779501</v>
      </c>
      <c r="AE50" s="52">
        <f>VLOOKUP($A50,'ADR Raw Data'!$B$6:$BE$43,'ADR Raw Data'!AO$1,FALSE)</f>
        <v>148.527304273835</v>
      </c>
      <c r="AF50" s="53">
        <f>VLOOKUP($A50,'ADR Raw Data'!$B$6:$BE$43,'ADR Raw Data'!AP$1,FALSE)</f>
        <v>146.72693705523</v>
      </c>
      <c r="AG50" s="54">
        <f>VLOOKUP($A50,'ADR Raw Data'!$B$6:$BE$43,'ADR Raw Data'!AR$1,FALSE)</f>
        <v>124.31537024779</v>
      </c>
      <c r="AI50" s="47">
        <f>VLOOKUP($A50,'ADR Raw Data'!$B$6:$BE$43,'ADR Raw Data'!AT$1,FALSE)</f>
        <v>0.37111336074587697</v>
      </c>
      <c r="AJ50" s="48">
        <f>VLOOKUP($A50,'ADR Raw Data'!$B$6:$BE$43,'ADR Raw Data'!AU$1,FALSE)</f>
        <v>2.4145917264121599</v>
      </c>
      <c r="AK50" s="48">
        <f>VLOOKUP($A50,'ADR Raw Data'!$B$6:$BE$43,'ADR Raw Data'!AV$1,FALSE)</f>
        <v>1.4744632679374701</v>
      </c>
      <c r="AL50" s="48">
        <f>VLOOKUP($A50,'ADR Raw Data'!$B$6:$BE$43,'ADR Raw Data'!AW$1,FALSE)</f>
        <v>3.0492194797789298</v>
      </c>
      <c r="AM50" s="48">
        <f>VLOOKUP($A50,'ADR Raw Data'!$B$6:$BE$43,'ADR Raw Data'!AX$1,FALSE)</f>
        <v>4.4265002537285403</v>
      </c>
      <c r="AN50" s="49">
        <f>VLOOKUP($A50,'ADR Raw Data'!$B$6:$BE$43,'ADR Raw Data'!AY$1,FALSE)</f>
        <v>2.4365512961109199</v>
      </c>
      <c r="AO50" s="48">
        <f>VLOOKUP($A50,'ADR Raw Data'!$B$6:$BE$43,'ADR Raw Data'!BA$1,FALSE)</f>
        <v>7.47646293403605</v>
      </c>
      <c r="AP50" s="48">
        <f>VLOOKUP($A50,'ADR Raw Data'!$B$6:$BE$43,'ADR Raw Data'!BB$1,FALSE)</f>
        <v>4.5276364675527496</v>
      </c>
      <c r="AQ50" s="49">
        <f>VLOOKUP($A50,'ADR Raw Data'!$B$6:$BE$43,'ADR Raw Data'!BC$1,FALSE)</f>
        <v>5.9434165089708504</v>
      </c>
      <c r="AR50" s="50">
        <f>VLOOKUP($A50,'ADR Raw Data'!$B$6:$BE$43,'ADR Raw Data'!BE$1,FALSE)</f>
        <v>4.1590936689631404</v>
      </c>
      <c r="AT50" s="51">
        <f>VLOOKUP($A50,'RevPAR Raw Data'!$B$6:$BE$43,'RevPAR Raw Data'!AG$1,FALSE)</f>
        <v>53.8906634546478</v>
      </c>
      <c r="AU50" s="52">
        <f>VLOOKUP($A50,'RevPAR Raw Data'!$B$6:$BE$43,'RevPAR Raw Data'!AH$1,FALSE)</f>
        <v>61.667999526515104</v>
      </c>
      <c r="AV50" s="52">
        <f>VLOOKUP($A50,'RevPAR Raw Data'!$B$6:$BE$43,'RevPAR Raw Data'!AI$1,FALSE)</f>
        <v>68.261080591473501</v>
      </c>
      <c r="AW50" s="52">
        <f>VLOOKUP($A50,'RevPAR Raw Data'!$B$6:$BE$43,'RevPAR Raw Data'!AJ$1,FALSE)</f>
        <v>69.813081935731603</v>
      </c>
      <c r="AX50" s="52">
        <f>VLOOKUP($A50,'RevPAR Raw Data'!$B$6:$BE$43,'RevPAR Raw Data'!AK$1,FALSE)</f>
        <v>70.340593842017597</v>
      </c>
      <c r="AY50" s="53">
        <f>VLOOKUP($A50,'RevPAR Raw Data'!$B$6:$BE$43,'RevPAR Raw Data'!AL$1,FALSE)</f>
        <v>64.79346261565</v>
      </c>
      <c r="AZ50" s="52">
        <f>VLOOKUP($A50,'RevPAR Raw Data'!$B$6:$BE$43,'RevPAR Raw Data'!AN$1,FALSE)</f>
        <v>105.313856292408</v>
      </c>
      <c r="BA50" s="52">
        <f>VLOOKUP($A50,'RevPAR Raw Data'!$B$6:$BE$43,'RevPAR Raw Data'!AO$1,FALSE)</f>
        <v>112.853939892459</v>
      </c>
      <c r="BB50" s="53">
        <f>VLOOKUP($A50,'RevPAR Raw Data'!$B$6:$BE$43,'RevPAR Raw Data'!AP$1,FALSE)</f>
        <v>109.083898092433</v>
      </c>
      <c r="BC50" s="54">
        <f>VLOOKUP($A50,'RevPAR Raw Data'!$B$6:$BE$43,'RevPAR Raw Data'!AR$1,FALSE)</f>
        <v>77.446299159897407</v>
      </c>
      <c r="BE50" s="47">
        <f>VLOOKUP($A50,'RevPAR Raw Data'!$B$6:$BE$43,'RevPAR Raw Data'!AT$1,FALSE)</f>
        <v>-2.9047610663138501</v>
      </c>
      <c r="BF50" s="48">
        <f>VLOOKUP($A50,'RevPAR Raw Data'!$B$6:$BE$43,'RevPAR Raw Data'!AU$1,FALSE)</f>
        <v>1.13481213710608</v>
      </c>
      <c r="BG50" s="48">
        <f>VLOOKUP($A50,'RevPAR Raw Data'!$B$6:$BE$43,'RevPAR Raw Data'!AV$1,FALSE)</f>
        <v>-1.07744470067646</v>
      </c>
      <c r="BH50" s="48">
        <f>VLOOKUP($A50,'RevPAR Raw Data'!$B$6:$BE$43,'RevPAR Raw Data'!AW$1,FALSE)</f>
        <v>2.7870538468585702</v>
      </c>
      <c r="BI50" s="48">
        <f>VLOOKUP($A50,'RevPAR Raw Data'!$B$6:$BE$43,'RevPAR Raw Data'!AX$1,FALSE)</f>
        <v>6.0631295714952902</v>
      </c>
      <c r="BJ50" s="49">
        <f>VLOOKUP($A50,'RevPAR Raw Data'!$B$6:$BE$43,'RevPAR Raw Data'!AY$1,FALSE)</f>
        <v>1.32744696365739</v>
      </c>
      <c r="BK50" s="48">
        <f>VLOOKUP($A50,'RevPAR Raw Data'!$B$6:$BE$43,'RevPAR Raw Data'!BA$1,FALSE)</f>
        <v>12.573418876481901</v>
      </c>
      <c r="BL50" s="48">
        <f>VLOOKUP($A50,'RevPAR Raw Data'!$B$6:$BE$43,'RevPAR Raw Data'!BB$1,FALSE)</f>
        <v>10.4901656672856</v>
      </c>
      <c r="BM50" s="49">
        <f>VLOOKUP($A50,'RevPAR Raw Data'!$B$6:$BE$43,'RevPAR Raw Data'!BC$1,FALSE)</f>
        <v>11.4860793924802</v>
      </c>
      <c r="BN50" s="50">
        <f>VLOOKUP($A50,'RevPAR Raw Data'!$B$6:$BE$43,'RevPAR Raw Data'!BE$1,FALSE)</f>
        <v>5.1823061629570004</v>
      </c>
    </row>
    <row r="51" spans="1:66" x14ac:dyDescent="0.25">
      <c r="A51" s="66" t="s">
        <v>81</v>
      </c>
      <c r="B51" s="47">
        <f>VLOOKUP($A51,'Occupancy Raw Data'!$B$8:$BE$45,'Occupancy Raw Data'!AG$3,FALSE)</f>
        <v>58.100085219202697</v>
      </c>
      <c r="C51" s="48">
        <f>VLOOKUP($A51,'Occupancy Raw Data'!$B$8:$BE$45,'Occupancy Raw Data'!AH$3,FALSE)</f>
        <v>74.004829088154494</v>
      </c>
      <c r="D51" s="48">
        <f>VLOOKUP($A51,'Occupancy Raw Data'!$B$8:$BE$45,'Occupancy Raw Data'!AI$3,FALSE)</f>
        <v>80.412839693210799</v>
      </c>
      <c r="E51" s="48">
        <f>VLOOKUP($A51,'Occupancy Raw Data'!$B$8:$BE$45,'Occupancy Raw Data'!AJ$3,FALSE)</f>
        <v>78.746804279897702</v>
      </c>
      <c r="F51" s="48">
        <f>VLOOKUP($A51,'Occupancy Raw Data'!$B$8:$BE$45,'Occupancy Raw Data'!AK$3,FALSE)</f>
        <v>69.555439825774002</v>
      </c>
      <c r="G51" s="49">
        <f>VLOOKUP($A51,'Occupancy Raw Data'!$B$8:$BE$45,'Occupancy Raw Data'!AL$3,FALSE)</f>
        <v>72.163999621247896</v>
      </c>
      <c r="H51" s="48">
        <f>VLOOKUP($A51,'Occupancy Raw Data'!$B$8:$BE$45,'Occupancy Raw Data'!AN$3,FALSE)</f>
        <v>73.698513398352404</v>
      </c>
      <c r="I51" s="48">
        <f>VLOOKUP($A51,'Occupancy Raw Data'!$B$8:$BE$45,'Occupancy Raw Data'!AO$3,FALSE)</f>
        <v>77.888930972445706</v>
      </c>
      <c r="J51" s="49">
        <f>VLOOKUP($A51,'Occupancy Raw Data'!$B$8:$BE$45,'Occupancy Raw Data'!AP$3,FALSE)</f>
        <v>75.793722185399105</v>
      </c>
      <c r="K51" s="50">
        <f>VLOOKUP($A51,'Occupancy Raw Data'!$B$8:$BE$45,'Occupancy Raw Data'!AR$3,FALSE)</f>
        <v>73.201063211005405</v>
      </c>
      <c r="M51" s="47">
        <f>VLOOKUP($A51,'Occupancy Raw Data'!$B$8:$BE$45,'Occupancy Raw Data'!AT$3,FALSE)</f>
        <v>1.63094933889333</v>
      </c>
      <c r="N51" s="48">
        <f>VLOOKUP($A51,'Occupancy Raw Data'!$B$8:$BE$45,'Occupancy Raw Data'!AU$3,FALSE)</f>
        <v>6.0933423977167296</v>
      </c>
      <c r="O51" s="48">
        <f>VLOOKUP($A51,'Occupancy Raw Data'!$B$8:$BE$45,'Occupancy Raw Data'!AV$3,FALSE)</f>
        <v>1.0874537043493899</v>
      </c>
      <c r="P51" s="48">
        <f>VLOOKUP($A51,'Occupancy Raw Data'!$B$8:$BE$45,'Occupancy Raw Data'!AW$3,FALSE)</f>
        <v>-1.75215860860424</v>
      </c>
      <c r="Q51" s="48">
        <f>VLOOKUP($A51,'Occupancy Raw Data'!$B$8:$BE$45,'Occupancy Raw Data'!AX$3,FALSE)</f>
        <v>-3.8841634231367101</v>
      </c>
      <c r="R51" s="49">
        <f>VLOOKUP($A51,'Occupancy Raw Data'!$B$8:$BE$45,'Occupancy Raw Data'!AY$3,FALSE)</f>
        <v>0.51049135192679695</v>
      </c>
      <c r="S51" s="48">
        <f>VLOOKUP($A51,'Occupancy Raw Data'!$B$8:$BE$45,'Occupancy Raw Data'!BA$3,FALSE)</f>
        <v>-1.1846037180003599</v>
      </c>
      <c r="T51" s="48">
        <f>VLOOKUP($A51,'Occupancy Raw Data'!$B$8:$BE$45,'Occupancy Raw Data'!BB$3,FALSE)</f>
        <v>0.56579493990723895</v>
      </c>
      <c r="U51" s="49">
        <f>VLOOKUP($A51,'Occupancy Raw Data'!$B$8:$BE$45,'Occupancy Raw Data'!BC$3,FALSE)</f>
        <v>-0.29289026234948701</v>
      </c>
      <c r="V51" s="50">
        <f>VLOOKUP($A51,'Occupancy Raw Data'!$B$8:$BE$45,'Occupancy Raw Data'!BE$3,FALSE)</f>
        <v>0.27147864932376398</v>
      </c>
      <c r="X51" s="51">
        <f>VLOOKUP($A51,'ADR Raw Data'!$B$6:$BE$43,'ADR Raw Data'!AG$1,FALSE)</f>
        <v>151.76444592931799</v>
      </c>
      <c r="Y51" s="52">
        <f>VLOOKUP($A51,'ADR Raw Data'!$B$6:$BE$43,'ADR Raw Data'!AH$1,FALSE)</f>
        <v>180.43070793855901</v>
      </c>
      <c r="Z51" s="52">
        <f>VLOOKUP($A51,'ADR Raw Data'!$B$6:$BE$43,'ADR Raw Data'!AI$1,FALSE)</f>
        <v>192.70313980735699</v>
      </c>
      <c r="AA51" s="52">
        <f>VLOOKUP($A51,'ADR Raw Data'!$B$6:$BE$43,'ADR Raw Data'!AJ$1,FALSE)</f>
        <v>186.09504818762801</v>
      </c>
      <c r="AB51" s="52">
        <f>VLOOKUP($A51,'ADR Raw Data'!$B$6:$BE$43,'ADR Raw Data'!AK$1,FALSE)</f>
        <v>159.80211775516401</v>
      </c>
      <c r="AC51" s="53">
        <f>VLOOKUP($A51,'ADR Raw Data'!$B$6:$BE$43,'ADR Raw Data'!AL$1,FALSE)</f>
        <v>175.80947533472201</v>
      </c>
      <c r="AD51" s="52">
        <f>VLOOKUP($A51,'ADR Raw Data'!$B$6:$BE$43,'ADR Raw Data'!AN$1,FALSE)</f>
        <v>146.316244459291</v>
      </c>
      <c r="AE51" s="52">
        <f>VLOOKUP($A51,'ADR Raw Data'!$B$6:$BE$43,'ADR Raw Data'!AO$1,FALSE)</f>
        <v>148.90197961304901</v>
      </c>
      <c r="AF51" s="53">
        <f>VLOOKUP($A51,'ADR Raw Data'!$B$6:$BE$43,'ADR Raw Data'!AP$1,FALSE)</f>
        <v>147.644851506794</v>
      </c>
      <c r="AG51" s="54">
        <f>VLOOKUP($A51,'ADR Raw Data'!$B$6:$BE$43,'ADR Raw Data'!AR$1,FALSE)</f>
        <v>167.477427448958</v>
      </c>
      <c r="AI51" s="47">
        <f>VLOOKUP($A51,'ADR Raw Data'!$B$6:$BE$43,'ADR Raw Data'!AT$1,FALSE)</f>
        <v>5.0948507103373002</v>
      </c>
      <c r="AJ51" s="48">
        <f>VLOOKUP($A51,'ADR Raw Data'!$B$6:$BE$43,'ADR Raw Data'!AU$1,FALSE)</f>
        <v>7.0788519121181999</v>
      </c>
      <c r="AK51" s="48">
        <f>VLOOKUP($A51,'ADR Raw Data'!$B$6:$BE$43,'ADR Raw Data'!AV$1,FALSE)</f>
        <v>5.5386791707102203</v>
      </c>
      <c r="AL51" s="48">
        <f>VLOOKUP($A51,'ADR Raw Data'!$B$6:$BE$43,'ADR Raw Data'!AW$1,FALSE)</f>
        <v>2.8335653504906402</v>
      </c>
      <c r="AM51" s="48">
        <f>VLOOKUP($A51,'ADR Raw Data'!$B$6:$BE$43,'ADR Raw Data'!AX$1,FALSE)</f>
        <v>-0.436789441396292</v>
      </c>
      <c r="AN51" s="49">
        <f>VLOOKUP($A51,'ADR Raw Data'!$B$6:$BE$43,'ADR Raw Data'!AY$1,FALSE)</f>
        <v>4.0554266980584002</v>
      </c>
      <c r="AO51" s="48">
        <f>VLOOKUP($A51,'ADR Raw Data'!$B$6:$BE$43,'ADR Raw Data'!BA$1,FALSE)</f>
        <v>1.8815436842326001</v>
      </c>
      <c r="AP51" s="48">
        <f>VLOOKUP($A51,'ADR Raw Data'!$B$6:$BE$43,'ADR Raw Data'!BB$1,FALSE)</f>
        <v>2.4522911767748901</v>
      </c>
      <c r="AQ51" s="49">
        <f>VLOOKUP($A51,'ADR Raw Data'!$B$6:$BE$43,'ADR Raw Data'!BC$1,FALSE)</f>
        <v>2.18185498374711</v>
      </c>
      <c r="AR51" s="50">
        <f>VLOOKUP($A51,'ADR Raw Data'!$B$6:$BE$43,'ADR Raw Data'!BE$1,FALSE)</f>
        <v>3.58644610169782</v>
      </c>
      <c r="AT51" s="51">
        <f>VLOOKUP($A51,'RevPAR Raw Data'!$B$6:$BE$43,'RevPAR Raw Data'!AG$1,FALSE)</f>
        <v>88.175272417384704</v>
      </c>
      <c r="AU51" s="52">
        <f>VLOOKUP($A51,'RevPAR Raw Data'!$B$6:$BE$43,'RevPAR Raw Data'!AH$1,FALSE)</f>
        <v>133.527437032477</v>
      </c>
      <c r="AV51" s="52">
        <f>VLOOKUP($A51,'RevPAR Raw Data'!$B$6:$BE$43,'RevPAR Raw Data'!AI$1,FALSE)</f>
        <v>154.95806689707399</v>
      </c>
      <c r="AW51" s="52">
        <f>VLOOKUP($A51,'RevPAR Raw Data'!$B$6:$BE$43,'RevPAR Raw Data'!AJ$1,FALSE)</f>
        <v>146.543903370892</v>
      </c>
      <c r="AX51" s="52">
        <f>VLOOKUP($A51,'RevPAR Raw Data'!$B$6:$BE$43,'RevPAR Raw Data'!AK$1,FALSE)</f>
        <v>111.151065855506</v>
      </c>
      <c r="AY51" s="53">
        <f>VLOOKUP($A51,'RevPAR Raw Data'!$B$6:$BE$43,'RevPAR Raw Data'!AL$1,FALSE)</f>
        <v>126.87114911466701</v>
      </c>
      <c r="AZ51" s="52">
        <f>VLOOKUP($A51,'RevPAR Raw Data'!$B$6:$BE$43,'RevPAR Raw Data'!AN$1,FALSE)</f>
        <v>107.832897026796</v>
      </c>
      <c r="BA51" s="52">
        <f>VLOOKUP($A51,'RevPAR Raw Data'!$B$6:$BE$43,'RevPAR Raw Data'!AO$1,FALSE)</f>
        <v>115.978160117413</v>
      </c>
      <c r="BB51" s="53">
        <f>VLOOKUP($A51,'RevPAR Raw Data'!$B$6:$BE$43,'RevPAR Raw Data'!AP$1,FALSE)</f>
        <v>111.905528572104</v>
      </c>
      <c r="BC51" s="54">
        <f>VLOOKUP($A51,'RevPAR Raw Data'!$B$6:$BE$43,'RevPAR Raw Data'!AR$1,FALSE)</f>
        <v>122.595257531077</v>
      </c>
      <c r="BE51" s="47">
        <f>VLOOKUP($A51,'RevPAR Raw Data'!$B$6:$BE$43,'RevPAR Raw Data'!AT$1,FALSE)</f>
        <v>6.8088944832084897</v>
      </c>
      <c r="BF51" s="48">
        <f>VLOOKUP($A51,'RevPAR Raw Data'!$B$6:$BE$43,'RevPAR Raw Data'!AU$1,FALSE)</f>
        <v>13.603532994667599</v>
      </c>
      <c r="BG51" s="48">
        <f>VLOOKUP($A51,'RevPAR Raw Data'!$B$6:$BE$43,'RevPAR Raw Data'!AV$1,FALSE)</f>
        <v>6.68636344687354</v>
      </c>
      <c r="BH51" s="48">
        <f>VLOOKUP($A51,'RevPAR Raw Data'!$B$6:$BE$43,'RevPAR Raw Data'!AW$1,FALSE)</f>
        <v>1.0317581826673501</v>
      </c>
      <c r="BI51" s="48">
        <f>VLOOKUP($A51,'RevPAR Raw Data'!$B$6:$BE$43,'RevPAR Raw Data'!AX$1,FALSE)</f>
        <v>-4.3039872488141704</v>
      </c>
      <c r="BJ51" s="49">
        <f>VLOOKUP($A51,'RevPAR Raw Data'!$B$6:$BE$43,'RevPAR Raw Data'!AY$1,FALSE)</f>
        <v>4.5866206525625204</v>
      </c>
      <c r="BK51" s="48">
        <f>VLOOKUP($A51,'RevPAR Raw Data'!$B$6:$BE$43,'RevPAR Raw Data'!BA$1,FALSE)</f>
        <v>0.674651129793024</v>
      </c>
      <c r="BL51" s="48">
        <f>VLOOKUP($A51,'RevPAR Raw Data'!$B$6:$BE$43,'RevPAR Raw Data'!BB$1,FALSE)</f>
        <v>3.03196105607211</v>
      </c>
      <c r="BM51" s="49">
        <f>VLOOKUP($A51,'RevPAR Raw Data'!$B$6:$BE$43,'RevPAR Raw Data'!BC$1,FALSE)</f>
        <v>1.8825742806116501</v>
      </c>
      <c r="BN51" s="50">
        <f>VLOOKUP($A51,'RevPAR Raw Data'!$B$6:$BE$43,'RevPAR Raw Data'!BE$1,FALSE)</f>
        <v>3.8676611864571999</v>
      </c>
    </row>
    <row r="52" spans="1:66" x14ac:dyDescent="0.25">
      <c r="A52" s="63" t="s">
        <v>82</v>
      </c>
      <c r="B52" s="47">
        <f>VLOOKUP($A52,'Occupancy Raw Data'!$B$8:$BE$45,'Occupancy Raw Data'!AG$3,FALSE)</f>
        <v>45.119530151377198</v>
      </c>
      <c r="C52" s="48">
        <f>VLOOKUP($A52,'Occupancy Raw Data'!$B$8:$BE$45,'Occupancy Raw Data'!AH$3,FALSE)</f>
        <v>53.970551741252301</v>
      </c>
      <c r="D52" s="48">
        <f>VLOOKUP($A52,'Occupancy Raw Data'!$B$8:$BE$45,'Occupancy Raw Data'!AI$3,FALSE)</f>
        <v>56.727032167369501</v>
      </c>
      <c r="E52" s="48">
        <f>VLOOKUP($A52,'Occupancy Raw Data'!$B$8:$BE$45,'Occupancy Raw Data'!AJ$3,FALSE)</f>
        <v>60.371702637889598</v>
      </c>
      <c r="F52" s="48">
        <f>VLOOKUP($A52,'Occupancy Raw Data'!$B$8:$BE$45,'Occupancy Raw Data'!AK$3,FALSE)</f>
        <v>66.823782353427603</v>
      </c>
      <c r="G52" s="49">
        <f>VLOOKUP($A52,'Occupancy Raw Data'!$B$8:$BE$45,'Occupancy Raw Data'!AL$3,FALSE)</f>
        <v>56.6034536943612</v>
      </c>
      <c r="H52" s="48">
        <f>VLOOKUP($A52,'Occupancy Raw Data'!$B$8:$BE$45,'Occupancy Raw Data'!AN$3,FALSE)</f>
        <v>82.330687174398406</v>
      </c>
      <c r="I52" s="48">
        <f>VLOOKUP($A52,'Occupancy Raw Data'!$B$8:$BE$45,'Occupancy Raw Data'!AO$3,FALSE)</f>
        <v>85.805838088150097</v>
      </c>
      <c r="J52" s="49">
        <f>VLOOKUP($A52,'Occupancy Raw Data'!$B$8:$BE$45,'Occupancy Raw Data'!AP$3,FALSE)</f>
        <v>84.068262631274195</v>
      </c>
      <c r="K52" s="50">
        <f>VLOOKUP($A52,'Occupancy Raw Data'!$B$8:$BE$45,'Occupancy Raw Data'!AR$3,FALSE)</f>
        <v>64.451283626525495</v>
      </c>
      <c r="M52" s="47">
        <f>VLOOKUP($A52,'Occupancy Raw Data'!$B$8:$BE$45,'Occupancy Raw Data'!AT$3,FALSE)</f>
        <v>-10.2722831749919</v>
      </c>
      <c r="N52" s="48">
        <f>VLOOKUP($A52,'Occupancy Raw Data'!$B$8:$BE$45,'Occupancy Raw Data'!AU$3,FALSE)</f>
        <v>-4.0133118399269598</v>
      </c>
      <c r="O52" s="48">
        <f>VLOOKUP($A52,'Occupancy Raw Data'!$B$8:$BE$45,'Occupancy Raw Data'!AV$3,FALSE)</f>
        <v>-3.4159953749379102</v>
      </c>
      <c r="P52" s="48">
        <f>VLOOKUP($A52,'Occupancy Raw Data'!$B$8:$BE$45,'Occupancy Raw Data'!AW$3,FALSE)</f>
        <v>-4.2306455809903498E-2</v>
      </c>
      <c r="Q52" s="48">
        <f>VLOOKUP($A52,'Occupancy Raw Data'!$B$8:$BE$45,'Occupancy Raw Data'!AX$3,FALSE)</f>
        <v>2.8058190052732299</v>
      </c>
      <c r="R52" s="49">
        <f>VLOOKUP($A52,'Occupancy Raw Data'!$B$8:$BE$45,'Occupancy Raw Data'!AY$3,FALSE)</f>
        <v>-2.62363752853885</v>
      </c>
      <c r="S52" s="48">
        <f>VLOOKUP($A52,'Occupancy Raw Data'!$B$8:$BE$45,'Occupancy Raw Data'!BA$3,FALSE)</f>
        <v>0.32591847488533199</v>
      </c>
      <c r="T52" s="48">
        <f>VLOOKUP($A52,'Occupancy Raw Data'!$B$8:$BE$45,'Occupancy Raw Data'!BB$3,FALSE)</f>
        <v>1.7321701299104899</v>
      </c>
      <c r="U52" s="49">
        <f>VLOOKUP($A52,'Occupancy Raw Data'!$B$8:$BE$45,'Occupancy Raw Data'!BC$3,FALSE)</f>
        <v>1.0386848307482299</v>
      </c>
      <c r="V52" s="50">
        <f>VLOOKUP($A52,'Occupancy Raw Data'!$B$8:$BE$45,'Occupancy Raw Data'!BE$3,FALSE)</f>
        <v>-1.28908296999576</v>
      </c>
      <c r="X52" s="51">
        <f>VLOOKUP($A52,'ADR Raw Data'!$B$6:$BE$43,'ADR Raw Data'!AG$1,FALSE)</f>
        <v>96.689773581446502</v>
      </c>
      <c r="Y52" s="52">
        <f>VLOOKUP($A52,'ADR Raw Data'!$B$6:$BE$43,'ADR Raw Data'!AH$1,FALSE)</f>
        <v>99.666194727565298</v>
      </c>
      <c r="Z52" s="52">
        <f>VLOOKUP($A52,'ADR Raw Data'!$B$6:$BE$43,'ADR Raw Data'!AI$1,FALSE)</f>
        <v>101.09551494169</v>
      </c>
      <c r="AA52" s="52">
        <f>VLOOKUP($A52,'ADR Raw Data'!$B$6:$BE$43,'ADR Raw Data'!AJ$1,FALSE)</f>
        <v>103.90623668801101</v>
      </c>
      <c r="AB52" s="52">
        <f>VLOOKUP($A52,'ADR Raw Data'!$B$6:$BE$43,'ADR Raw Data'!AK$1,FALSE)</f>
        <v>115.065591820319</v>
      </c>
      <c r="AC52" s="53">
        <f>VLOOKUP($A52,'ADR Raw Data'!$B$6:$BE$43,'ADR Raw Data'!AL$1,FALSE)</f>
        <v>104.019350686352</v>
      </c>
      <c r="AD52" s="52">
        <f>VLOOKUP($A52,'ADR Raw Data'!$B$6:$BE$43,'ADR Raw Data'!AN$1,FALSE)</f>
        <v>155.888756559949</v>
      </c>
      <c r="AE52" s="52">
        <f>VLOOKUP($A52,'ADR Raw Data'!$B$6:$BE$43,'ADR Raw Data'!AO$1,FALSE)</f>
        <v>157.39194839300299</v>
      </c>
      <c r="AF52" s="53">
        <f>VLOOKUP($A52,'ADR Raw Data'!$B$6:$BE$43,'ADR Raw Data'!AP$1,FALSE)</f>
        <v>156.65588693118201</v>
      </c>
      <c r="AG52" s="54">
        <f>VLOOKUP($A52,'ADR Raw Data'!$B$6:$BE$43,'ADR Raw Data'!AR$1,FALSE)</f>
        <v>123.637625083633</v>
      </c>
      <c r="AI52" s="47">
        <f>VLOOKUP($A52,'ADR Raw Data'!$B$6:$BE$43,'ADR Raw Data'!AT$1,FALSE)</f>
        <v>-5.2317853408510198</v>
      </c>
      <c r="AJ52" s="48">
        <f>VLOOKUP($A52,'ADR Raw Data'!$B$6:$BE$43,'ADR Raw Data'!AU$1,FALSE)</f>
        <v>-2.5696159855051999</v>
      </c>
      <c r="AK52" s="48">
        <f>VLOOKUP($A52,'ADR Raw Data'!$B$6:$BE$43,'ADR Raw Data'!AV$1,FALSE)</f>
        <v>-2.3386351271485499</v>
      </c>
      <c r="AL52" s="48">
        <f>VLOOKUP($A52,'ADR Raw Data'!$B$6:$BE$43,'ADR Raw Data'!AW$1,FALSE)</f>
        <v>0.77636212829739804</v>
      </c>
      <c r="AM52" s="48">
        <f>VLOOKUP($A52,'ADR Raw Data'!$B$6:$BE$43,'ADR Raw Data'!AX$1,FALSE)</f>
        <v>5.6720014510625099</v>
      </c>
      <c r="AN52" s="49">
        <f>VLOOKUP($A52,'ADR Raw Data'!$B$6:$BE$43,'ADR Raw Data'!AY$1,FALSE)</f>
        <v>-0.114686439848955</v>
      </c>
      <c r="AO52" s="48">
        <f>VLOOKUP($A52,'ADR Raw Data'!$B$6:$BE$43,'ADR Raw Data'!BA$1,FALSE)</f>
        <v>-1.3471909421820201</v>
      </c>
      <c r="AP52" s="48">
        <f>VLOOKUP($A52,'ADR Raw Data'!$B$6:$BE$43,'ADR Raw Data'!BB$1,FALSE)</f>
        <v>-3.4332830285804898</v>
      </c>
      <c r="AQ52" s="49">
        <f>VLOOKUP($A52,'ADR Raw Data'!$B$6:$BE$43,'ADR Raw Data'!BC$1,FALSE)</f>
        <v>-2.4174240691289</v>
      </c>
      <c r="AR52" s="50">
        <f>VLOOKUP($A52,'ADR Raw Data'!$B$6:$BE$43,'ADR Raw Data'!BE$1,FALSE)</f>
        <v>-0.83029189623723199</v>
      </c>
      <c r="AT52" s="51">
        <f>VLOOKUP($A52,'RevPAR Raw Data'!$B$6:$BE$43,'RevPAR Raw Data'!AG$1,FALSE)</f>
        <v>43.625971544379098</v>
      </c>
      <c r="AU52" s="52">
        <f>VLOOKUP($A52,'RevPAR Raw Data'!$B$6:$BE$43,'RevPAR Raw Data'!AH$1,FALSE)</f>
        <v>53.790395193977901</v>
      </c>
      <c r="AV52" s="52">
        <f>VLOOKUP($A52,'RevPAR Raw Data'!$B$6:$BE$43,'RevPAR Raw Data'!AI$1,FALSE)</f>
        <v>57.348485280740903</v>
      </c>
      <c r="AW52" s="52">
        <f>VLOOKUP($A52,'RevPAR Raw Data'!$B$6:$BE$43,'RevPAR Raw Data'!AJ$1,FALSE)</f>
        <v>62.729964235508099</v>
      </c>
      <c r="AX52" s="52">
        <f>VLOOKUP($A52,'RevPAR Raw Data'!$B$6:$BE$43,'RevPAR Raw Data'!AK$1,FALSE)</f>
        <v>76.891180641693495</v>
      </c>
      <c r="AY52" s="53">
        <f>VLOOKUP($A52,'RevPAR Raw Data'!$B$6:$BE$43,'RevPAR Raw Data'!AL$1,FALSE)</f>
        <v>58.878544998924802</v>
      </c>
      <c r="AZ52" s="52">
        <f>VLOOKUP($A52,'RevPAR Raw Data'!$B$6:$BE$43,'RevPAR Raw Data'!AN$1,FALSE)</f>
        <v>128.344284503431</v>
      </c>
      <c r="BA52" s="52">
        <f>VLOOKUP($A52,'RevPAR Raw Data'!$B$6:$BE$43,'RevPAR Raw Data'!AO$1,FALSE)</f>
        <v>135.05148040188499</v>
      </c>
      <c r="BB52" s="53">
        <f>VLOOKUP($A52,'RevPAR Raw Data'!$B$6:$BE$43,'RevPAR Raw Data'!AP$1,FALSE)</f>
        <v>131.69788245265801</v>
      </c>
      <c r="BC52" s="54">
        <f>VLOOKUP($A52,'RevPAR Raw Data'!$B$6:$BE$43,'RevPAR Raw Data'!AR$1,FALSE)</f>
        <v>79.686036411752795</v>
      </c>
      <c r="BE52" s="47">
        <f>VLOOKUP($A52,'RevPAR Raw Data'!$B$6:$BE$43,'RevPAR Raw Data'!AT$1,FALSE)</f>
        <v>-14.966644710522999</v>
      </c>
      <c r="BF52" s="48">
        <f>VLOOKUP($A52,'RevPAR Raw Data'!$B$6:$BE$43,'RevPAR Raw Data'!AU$1,FALSE)</f>
        <v>-6.4798011228452301</v>
      </c>
      <c r="BG52" s="48">
        <f>VLOOKUP($A52,'RevPAR Raw Data'!$B$6:$BE$43,'RevPAR Raw Data'!AV$1,FALSE)</f>
        <v>-5.6747428343064001</v>
      </c>
      <c r="BH52" s="48">
        <f>VLOOKUP($A52,'RevPAR Raw Data'!$B$6:$BE$43,'RevPAR Raw Data'!AW$1,FALSE)</f>
        <v>0.73372722118676104</v>
      </c>
      <c r="BI52" s="48">
        <f>VLOOKUP($A52,'RevPAR Raw Data'!$B$6:$BE$43,'RevPAR Raw Data'!AX$1,FALSE)</f>
        <v>8.6369665510290403</v>
      </c>
      <c r="BJ52" s="49">
        <f>VLOOKUP($A52,'RevPAR Raw Data'!$B$6:$BE$43,'RevPAR Raw Data'!AY$1,FALSE)</f>
        <v>-2.7353150119117799</v>
      </c>
      <c r="BK52" s="48">
        <f>VLOOKUP($A52,'RevPAR Raw Data'!$B$6:$BE$43,'RevPAR Raw Data'!BA$1,FALSE)</f>
        <v>-1.0256632114692401</v>
      </c>
      <c r="BL52" s="48">
        <f>VLOOKUP($A52,'RevPAR Raw Data'!$B$6:$BE$43,'RevPAR Raw Data'!BB$1,FALSE)</f>
        <v>-1.7605832017663601</v>
      </c>
      <c r="BM52" s="49">
        <f>VLOOKUP($A52,'RevPAR Raw Data'!$B$6:$BE$43,'RevPAR Raw Data'!BC$1,FALSE)</f>
        <v>-1.4038486554815599</v>
      </c>
      <c r="BN52" s="50">
        <f>VLOOKUP($A52,'RevPAR Raw Data'!$B$6:$BE$43,'RevPAR Raw Data'!BE$1,FALSE)</f>
        <v>-2.1086717147973402</v>
      </c>
    </row>
    <row r="53" spans="1:66" x14ac:dyDescent="0.25">
      <c r="A53" s="63" t="s">
        <v>83</v>
      </c>
      <c r="B53" s="47">
        <f>VLOOKUP($A53,'Occupancy Raw Data'!$B$8:$BE$45,'Occupancy Raw Data'!AG$3,FALSE)</f>
        <v>48.222518806114998</v>
      </c>
      <c r="C53" s="48">
        <f>VLOOKUP($A53,'Occupancy Raw Data'!$B$8:$BE$45,'Occupancy Raw Data'!AH$3,FALSE)</f>
        <v>63.285610288764801</v>
      </c>
      <c r="D53" s="48">
        <f>VLOOKUP($A53,'Occupancy Raw Data'!$B$8:$BE$45,'Occupancy Raw Data'!AI$3,FALSE)</f>
        <v>67.052899781606399</v>
      </c>
      <c r="E53" s="48">
        <f>VLOOKUP($A53,'Occupancy Raw Data'!$B$8:$BE$45,'Occupancy Raw Data'!AJ$3,FALSE)</f>
        <v>67.744479495268095</v>
      </c>
      <c r="F53" s="48">
        <f>VLOOKUP($A53,'Occupancy Raw Data'!$B$8:$BE$45,'Occupancy Raw Data'!AK$3,FALSE)</f>
        <v>65.876000970638103</v>
      </c>
      <c r="G53" s="49">
        <f>VLOOKUP($A53,'Occupancy Raw Data'!$B$8:$BE$45,'Occupancy Raw Data'!AL$3,FALSE)</f>
        <v>62.436301868478502</v>
      </c>
      <c r="H53" s="48">
        <f>VLOOKUP($A53,'Occupancy Raw Data'!$B$8:$BE$45,'Occupancy Raw Data'!AN$3,FALSE)</f>
        <v>71.354040281484998</v>
      </c>
      <c r="I53" s="48">
        <f>VLOOKUP($A53,'Occupancy Raw Data'!$B$8:$BE$45,'Occupancy Raw Data'!AO$3,FALSE)</f>
        <v>73.058723610773995</v>
      </c>
      <c r="J53" s="49">
        <f>VLOOKUP($A53,'Occupancy Raw Data'!$B$8:$BE$45,'Occupancy Raw Data'!AP$3,FALSE)</f>
        <v>72.206381946129497</v>
      </c>
      <c r="K53" s="50">
        <f>VLOOKUP($A53,'Occupancy Raw Data'!$B$8:$BE$45,'Occupancy Raw Data'!AR$3,FALSE)</f>
        <v>65.227753319235902</v>
      </c>
      <c r="M53" s="47">
        <f>VLOOKUP($A53,'Occupancy Raw Data'!$B$8:$BE$45,'Occupancy Raw Data'!AT$3,FALSE)</f>
        <v>-3.15505996904847</v>
      </c>
      <c r="N53" s="48">
        <f>VLOOKUP($A53,'Occupancy Raw Data'!$B$8:$BE$45,'Occupancy Raw Data'!AU$3,FALSE)</f>
        <v>-2.4977128405760198</v>
      </c>
      <c r="O53" s="48">
        <f>VLOOKUP($A53,'Occupancy Raw Data'!$B$8:$BE$45,'Occupancy Raw Data'!AV$3,FALSE)</f>
        <v>-2.0524983112630899</v>
      </c>
      <c r="P53" s="48">
        <f>VLOOKUP($A53,'Occupancy Raw Data'!$B$8:$BE$45,'Occupancy Raw Data'!AW$3,FALSE)</f>
        <v>-2.9818014358549001</v>
      </c>
      <c r="Q53" s="48">
        <f>VLOOKUP($A53,'Occupancy Raw Data'!$B$8:$BE$45,'Occupancy Raw Data'!AX$3,FALSE)</f>
        <v>-0.65563842591774002</v>
      </c>
      <c r="R53" s="49">
        <f>VLOOKUP($A53,'Occupancy Raw Data'!$B$8:$BE$45,'Occupancy Raw Data'!AY$3,FALSE)</f>
        <v>-2.2280757039510801</v>
      </c>
      <c r="S53" s="48">
        <f>VLOOKUP($A53,'Occupancy Raw Data'!$B$8:$BE$45,'Occupancy Raw Data'!BA$3,FALSE)</f>
        <v>-0.83671988426504196</v>
      </c>
      <c r="T53" s="48">
        <f>VLOOKUP($A53,'Occupancy Raw Data'!$B$8:$BE$45,'Occupancy Raw Data'!BB$3,FALSE)</f>
        <v>-1.4645968136015299</v>
      </c>
      <c r="U53" s="49">
        <f>VLOOKUP($A53,'Occupancy Raw Data'!$B$8:$BE$45,'Occupancy Raw Data'!BC$3,FALSE)</f>
        <v>-1.1553610246869901</v>
      </c>
      <c r="V53" s="50">
        <f>VLOOKUP($A53,'Occupancy Raw Data'!$B$8:$BE$45,'Occupancy Raw Data'!BE$3,FALSE)</f>
        <v>-1.8913210146041799</v>
      </c>
      <c r="X53" s="51">
        <f>VLOOKUP($A53,'ADR Raw Data'!$B$6:$BE$43,'ADR Raw Data'!AG$1,FALSE)</f>
        <v>96.926132846898895</v>
      </c>
      <c r="Y53" s="52">
        <f>VLOOKUP($A53,'ADR Raw Data'!$B$6:$BE$43,'ADR Raw Data'!AH$1,FALSE)</f>
        <v>110.69246549079701</v>
      </c>
      <c r="Z53" s="52">
        <f>VLOOKUP($A53,'ADR Raw Data'!$B$6:$BE$43,'ADR Raw Data'!AI$1,FALSE)</f>
        <v>112.24334298380499</v>
      </c>
      <c r="AA53" s="52">
        <f>VLOOKUP($A53,'ADR Raw Data'!$B$6:$BE$43,'ADR Raw Data'!AJ$1,FALSE)</f>
        <v>111.734777469329</v>
      </c>
      <c r="AB53" s="52">
        <f>VLOOKUP($A53,'ADR Raw Data'!$B$6:$BE$43,'ADR Raw Data'!AK$1,FALSE)</f>
        <v>110.432654019707</v>
      </c>
      <c r="AC53" s="53">
        <f>VLOOKUP($A53,'ADR Raw Data'!$B$6:$BE$43,'ADR Raw Data'!AL$1,FALSE)</f>
        <v>109.070457636999</v>
      </c>
      <c r="AD53" s="52">
        <f>VLOOKUP($A53,'ADR Raw Data'!$B$6:$BE$43,'ADR Raw Data'!AN$1,FALSE)</f>
        <v>119.419525590885</v>
      </c>
      <c r="AE53" s="52">
        <f>VLOOKUP($A53,'ADR Raw Data'!$B$6:$BE$43,'ADR Raw Data'!AO$1,FALSE)</f>
        <v>121.07244623432599</v>
      </c>
      <c r="AF53" s="53">
        <f>VLOOKUP($A53,'ADR Raw Data'!$B$6:$BE$43,'ADR Raw Data'!AP$1,FALSE)</f>
        <v>120.255741650913</v>
      </c>
      <c r="AG53" s="54">
        <f>VLOOKUP($A53,'ADR Raw Data'!$B$6:$BE$43,'ADR Raw Data'!AR$1,FALSE)</f>
        <v>112.60816687703399</v>
      </c>
      <c r="AI53" s="47">
        <f>VLOOKUP($A53,'ADR Raw Data'!$B$6:$BE$43,'ADR Raw Data'!AT$1,FALSE)</f>
        <v>4.1604530720766801E-2</v>
      </c>
      <c r="AJ53" s="48">
        <f>VLOOKUP($A53,'ADR Raw Data'!$B$6:$BE$43,'ADR Raw Data'!AU$1,FALSE)</f>
        <v>3.53589293650082</v>
      </c>
      <c r="AK53" s="48">
        <f>VLOOKUP($A53,'ADR Raw Data'!$B$6:$BE$43,'ADR Raw Data'!AV$1,FALSE)</f>
        <v>1.93923785866812</v>
      </c>
      <c r="AL53" s="48">
        <f>VLOOKUP($A53,'ADR Raw Data'!$B$6:$BE$43,'ADR Raw Data'!AW$1,FALSE)</f>
        <v>2.37039202310384</v>
      </c>
      <c r="AM53" s="48">
        <f>VLOOKUP($A53,'ADR Raw Data'!$B$6:$BE$43,'ADR Raw Data'!AX$1,FALSE)</f>
        <v>-0.32720227590860501</v>
      </c>
      <c r="AN53" s="49">
        <f>VLOOKUP($A53,'ADR Raw Data'!$B$6:$BE$43,'ADR Raw Data'!AY$1,FALSE)</f>
        <v>1.6224798686299799</v>
      </c>
      <c r="AO53" s="48">
        <f>VLOOKUP($A53,'ADR Raw Data'!$B$6:$BE$43,'ADR Raw Data'!BA$1,FALSE)</f>
        <v>-4.2966930226921498</v>
      </c>
      <c r="AP53" s="48">
        <f>VLOOKUP($A53,'ADR Raw Data'!$B$6:$BE$43,'ADR Raw Data'!BB$1,FALSE)</f>
        <v>-3.9767626477847098</v>
      </c>
      <c r="AQ53" s="49">
        <f>VLOOKUP($A53,'ADR Raw Data'!$B$6:$BE$43,'ADR Raw Data'!BC$1,FALSE)</f>
        <v>-4.1355913666927302</v>
      </c>
      <c r="AR53" s="50">
        <f>VLOOKUP($A53,'ADR Raw Data'!$B$6:$BE$43,'ADR Raw Data'!BE$1,FALSE)</f>
        <v>-0.36060654995608099</v>
      </c>
      <c r="AT53" s="51">
        <f>VLOOKUP($A53,'RevPAR Raw Data'!$B$6:$BE$43,'RevPAR Raw Data'!AG$1,FALSE)</f>
        <v>46.740222640135798</v>
      </c>
      <c r="AU53" s="52">
        <f>VLOOKUP($A53,'RevPAR Raw Data'!$B$6:$BE$43,'RevPAR Raw Data'!AH$1,FALSE)</f>
        <v>70.052402329531603</v>
      </c>
      <c r="AV53" s="52">
        <f>VLOOKUP($A53,'RevPAR Raw Data'!$B$6:$BE$43,'RevPAR Raw Data'!AI$1,FALSE)</f>
        <v>75.262416282455703</v>
      </c>
      <c r="AW53" s="52">
        <f>VLOOKUP($A53,'RevPAR Raw Data'!$B$6:$BE$43,'RevPAR Raw Data'!AJ$1,FALSE)</f>
        <v>75.694143411793206</v>
      </c>
      <c r="AX53" s="52">
        <f>VLOOKUP($A53,'RevPAR Raw Data'!$B$6:$BE$43,'RevPAR Raw Data'!AK$1,FALSE)</f>
        <v>72.748616233923798</v>
      </c>
      <c r="AY53" s="53">
        <f>VLOOKUP($A53,'RevPAR Raw Data'!$B$6:$BE$43,'RevPAR Raw Data'!AL$1,FALSE)</f>
        <v>68.099560179568002</v>
      </c>
      <c r="AZ53" s="52">
        <f>VLOOKUP($A53,'RevPAR Raw Data'!$B$6:$BE$43,'RevPAR Raw Data'!AN$1,FALSE)</f>
        <v>85.210656394079095</v>
      </c>
      <c r="BA53" s="52">
        <f>VLOOKUP($A53,'RevPAR Raw Data'!$B$6:$BE$43,'RevPAR Raw Data'!AO$1,FALSE)</f>
        <v>88.453983863139996</v>
      </c>
      <c r="BB53" s="53">
        <f>VLOOKUP($A53,'RevPAR Raw Data'!$B$6:$BE$43,'RevPAR Raw Data'!AP$1,FALSE)</f>
        <v>86.832320128609496</v>
      </c>
      <c r="BC53" s="54">
        <f>VLOOKUP($A53,'RevPAR Raw Data'!$B$6:$BE$43,'RevPAR Raw Data'!AR$1,FALSE)</f>
        <v>73.451777307865598</v>
      </c>
      <c r="BE53" s="47">
        <f>VLOOKUP($A53,'RevPAR Raw Data'!$B$6:$BE$43,'RevPAR Raw Data'!AT$1,FALSE)</f>
        <v>-3.1147680862217801</v>
      </c>
      <c r="BF53" s="48">
        <f>VLOOKUP($A53,'RevPAR Raw Data'!$B$6:$BE$43,'RevPAR Raw Data'!AU$1,FALSE)</f>
        <v>0.94986364402079704</v>
      </c>
      <c r="BG53" s="48">
        <f>VLOOKUP($A53,'RevPAR Raw Data'!$B$6:$BE$43,'RevPAR Raw Data'!AV$1,FALSE)</f>
        <v>-0.15306327689551</v>
      </c>
      <c r="BH53" s="48">
        <f>VLOOKUP($A53,'RevPAR Raw Data'!$B$6:$BE$43,'RevPAR Raw Data'!AW$1,FALSE)</f>
        <v>-0.68208979613135601</v>
      </c>
      <c r="BI53" s="48">
        <f>VLOOKUP($A53,'RevPAR Raw Data'!$B$6:$BE$43,'RevPAR Raw Data'!AX$1,FALSE)</f>
        <v>-0.98069543797501202</v>
      </c>
      <c r="BJ53" s="49">
        <f>VLOOKUP($A53,'RevPAR Raw Data'!$B$6:$BE$43,'RevPAR Raw Data'!AY$1,FALSE)</f>
        <v>-0.64174591507553902</v>
      </c>
      <c r="BK53" s="48">
        <f>VLOOKUP($A53,'RevPAR Raw Data'!$B$6:$BE$43,'RevPAR Raw Data'!BA$1,FALSE)</f>
        <v>-5.0974616220705</v>
      </c>
      <c r="BL53" s="48">
        <f>VLOOKUP($A53,'RevPAR Raw Data'!$B$6:$BE$43,'RevPAR Raw Data'!BB$1,FALSE)</f>
        <v>-5.3831159223623004</v>
      </c>
      <c r="BM53" s="49">
        <f>VLOOKUP($A53,'RevPAR Raw Data'!$B$6:$BE$43,'RevPAR Raw Data'!BC$1,FALSE)</f>
        <v>-5.24317138058864</v>
      </c>
      <c r="BN53" s="50">
        <f>VLOOKUP($A53,'RevPAR Raw Data'!$B$6:$BE$43,'RevPAR Raw Data'!BE$1,FALSE)</f>
        <v>-2.2451073371009098</v>
      </c>
    </row>
    <row r="54" spans="1:66" x14ac:dyDescent="0.25">
      <c r="A54" s="66" t="s">
        <v>84</v>
      </c>
      <c r="B54" s="47">
        <f>VLOOKUP($A54,'Occupancy Raw Data'!$B$8:$BE$45,'Occupancy Raw Data'!AG$3,FALSE)</f>
        <v>54.014683603309599</v>
      </c>
      <c r="C54" s="48">
        <f>VLOOKUP($A54,'Occupancy Raw Data'!$B$8:$BE$45,'Occupancy Raw Data'!AH$3,FALSE)</f>
        <v>59.759934739540803</v>
      </c>
      <c r="D54" s="48">
        <f>VLOOKUP($A54,'Occupancy Raw Data'!$B$8:$BE$45,'Occupancy Raw Data'!AI$3,FALSE)</f>
        <v>65.257545740589606</v>
      </c>
      <c r="E54" s="48">
        <f>VLOOKUP($A54,'Occupancy Raw Data'!$B$8:$BE$45,'Occupancy Raw Data'!AJ$3,FALSE)</f>
        <v>67.678592238666795</v>
      </c>
      <c r="F54" s="48">
        <f>VLOOKUP($A54,'Occupancy Raw Data'!$B$8:$BE$45,'Occupancy Raw Data'!AK$3,FALSE)</f>
        <v>69.706327933807202</v>
      </c>
      <c r="G54" s="49">
        <f>VLOOKUP($A54,'Occupancy Raw Data'!$B$8:$BE$45,'Occupancy Raw Data'!AL$3,FALSE)</f>
        <v>63.2834168511828</v>
      </c>
      <c r="H54" s="48">
        <f>VLOOKUP($A54,'Occupancy Raw Data'!$B$8:$BE$45,'Occupancy Raw Data'!AN$3,FALSE)</f>
        <v>83.670318144738303</v>
      </c>
      <c r="I54" s="48">
        <f>VLOOKUP($A54,'Occupancy Raw Data'!$B$8:$BE$45,'Occupancy Raw Data'!AO$3,FALSE)</f>
        <v>85.890339121314497</v>
      </c>
      <c r="J54" s="49">
        <f>VLOOKUP($A54,'Occupancy Raw Data'!$B$8:$BE$45,'Occupancy Raw Data'!AP$3,FALSE)</f>
        <v>84.7803286330264</v>
      </c>
      <c r="K54" s="50">
        <f>VLOOKUP($A54,'Occupancy Raw Data'!$B$8:$BE$45,'Occupancy Raw Data'!AR$3,FALSE)</f>
        <v>69.425391645995305</v>
      </c>
      <c r="M54" s="47">
        <f>VLOOKUP($A54,'Occupancy Raw Data'!$B$8:$BE$45,'Occupancy Raw Data'!AT$3,FALSE)</f>
        <v>20.236967045314199</v>
      </c>
      <c r="N54" s="48">
        <f>VLOOKUP($A54,'Occupancy Raw Data'!$B$8:$BE$45,'Occupancy Raw Data'!AU$3,FALSE)</f>
        <v>11.5018183906117</v>
      </c>
      <c r="O54" s="48">
        <f>VLOOKUP($A54,'Occupancy Raw Data'!$B$8:$BE$45,'Occupancy Raw Data'!AV$3,FALSE)</f>
        <v>15.2083341528072</v>
      </c>
      <c r="P54" s="48">
        <f>VLOOKUP($A54,'Occupancy Raw Data'!$B$8:$BE$45,'Occupancy Raw Data'!AW$3,FALSE)</f>
        <v>14.7869802735379</v>
      </c>
      <c r="Q54" s="48">
        <f>VLOOKUP($A54,'Occupancy Raw Data'!$B$8:$BE$45,'Occupancy Raw Data'!AX$3,FALSE)</f>
        <v>14.443127482424</v>
      </c>
      <c r="R54" s="49">
        <f>VLOOKUP($A54,'Occupancy Raw Data'!$B$8:$BE$45,'Occupancy Raw Data'!AY$3,FALSE)</f>
        <v>15.0476261196515</v>
      </c>
      <c r="S54" s="48">
        <f>VLOOKUP($A54,'Occupancy Raw Data'!$B$8:$BE$45,'Occupancy Raw Data'!BA$3,FALSE)</f>
        <v>11.179715203587399</v>
      </c>
      <c r="T54" s="48">
        <f>VLOOKUP($A54,'Occupancy Raw Data'!$B$8:$BE$45,'Occupancy Raw Data'!BB$3,FALSE)</f>
        <v>11.632275494839</v>
      </c>
      <c r="U54" s="49">
        <f>VLOOKUP($A54,'Occupancy Raw Data'!$B$8:$BE$45,'Occupancy Raw Data'!BC$3,FALSE)</f>
        <v>11.408498448169301</v>
      </c>
      <c r="V54" s="50">
        <f>VLOOKUP($A54,'Occupancy Raw Data'!$B$8:$BE$45,'Occupancy Raw Data'!BE$3,FALSE)</f>
        <v>13.7512121047289</v>
      </c>
      <c r="X54" s="51">
        <f>VLOOKUP($A54,'ADR Raw Data'!$B$6:$BE$43,'ADR Raw Data'!AG$1,FALSE)</f>
        <v>113.81488457389401</v>
      </c>
      <c r="Y54" s="52">
        <f>VLOOKUP($A54,'ADR Raw Data'!$B$6:$BE$43,'ADR Raw Data'!AH$1,FALSE)</f>
        <v>115.208824102964</v>
      </c>
      <c r="Z54" s="52">
        <f>VLOOKUP($A54,'ADR Raw Data'!$B$6:$BE$43,'ADR Raw Data'!AI$1,FALSE)</f>
        <v>115.032787624447</v>
      </c>
      <c r="AA54" s="52">
        <f>VLOOKUP($A54,'ADR Raw Data'!$B$6:$BE$43,'ADR Raw Data'!AJ$1,FALSE)</f>
        <v>118.79996211795</v>
      </c>
      <c r="AB54" s="52">
        <f>VLOOKUP($A54,'ADR Raw Data'!$B$6:$BE$43,'ADR Raw Data'!AK$1,FALSE)</f>
        <v>130.20974755496101</v>
      </c>
      <c r="AC54" s="53">
        <f>VLOOKUP($A54,'ADR Raw Data'!$B$6:$BE$43,'ADR Raw Data'!AL$1,FALSE)</f>
        <v>119.007359654534</v>
      </c>
      <c r="AD54" s="52">
        <f>VLOOKUP($A54,'ADR Raw Data'!$B$6:$BE$43,'ADR Raw Data'!AN$1,FALSE)</f>
        <v>184.984329886138</v>
      </c>
      <c r="AE54" s="52">
        <f>VLOOKUP($A54,'ADR Raw Data'!$B$6:$BE$43,'ADR Raw Data'!AO$1,FALSE)</f>
        <v>186.85870933821701</v>
      </c>
      <c r="AF54" s="53">
        <f>VLOOKUP($A54,'ADR Raw Data'!$B$6:$BE$43,'ADR Raw Data'!AP$1,FALSE)</f>
        <v>185.93379003436399</v>
      </c>
      <c r="AG54" s="54">
        <f>VLOOKUP($A54,'ADR Raw Data'!$B$6:$BE$43,'ADR Raw Data'!AR$1,FALSE)</f>
        <v>142.358407560833</v>
      </c>
      <c r="AI54" s="47">
        <f>VLOOKUP($A54,'ADR Raw Data'!$B$6:$BE$43,'ADR Raw Data'!AT$1,FALSE)</f>
        <v>6.6982635656798104</v>
      </c>
      <c r="AJ54" s="48">
        <f>VLOOKUP($A54,'ADR Raw Data'!$B$6:$BE$43,'ADR Raw Data'!AU$1,FALSE)</f>
        <v>7.5689889477923904</v>
      </c>
      <c r="AK54" s="48">
        <f>VLOOKUP($A54,'ADR Raw Data'!$B$6:$BE$43,'ADR Raw Data'!AV$1,FALSE)</f>
        <v>2.7644016441291601</v>
      </c>
      <c r="AL54" s="48">
        <f>VLOOKUP($A54,'ADR Raw Data'!$B$6:$BE$43,'ADR Raw Data'!AW$1,FALSE)</f>
        <v>6.3490472950959402</v>
      </c>
      <c r="AM54" s="48">
        <f>VLOOKUP($A54,'ADR Raw Data'!$B$6:$BE$43,'ADR Raw Data'!AX$1,FALSE)</f>
        <v>11.1242189208819</v>
      </c>
      <c r="AN54" s="49">
        <f>VLOOKUP($A54,'ADR Raw Data'!$B$6:$BE$43,'ADR Raw Data'!AY$1,FALSE)</f>
        <v>6.9771089200691501</v>
      </c>
      <c r="AO54" s="48">
        <f>VLOOKUP($A54,'ADR Raw Data'!$B$6:$BE$43,'ADR Raw Data'!BA$1,FALSE)</f>
        <v>-2.1763490856048699</v>
      </c>
      <c r="AP54" s="48">
        <f>VLOOKUP($A54,'ADR Raw Data'!$B$6:$BE$43,'ADR Raw Data'!BB$1,FALSE)</f>
        <v>-2.6858147279788702</v>
      </c>
      <c r="AQ54" s="49">
        <f>VLOOKUP($A54,'ADR Raw Data'!$B$6:$BE$43,'ADR Raw Data'!BC$1,FALSE)</f>
        <v>-2.4348497184093398</v>
      </c>
      <c r="AR54" s="50">
        <f>VLOOKUP($A54,'ADR Raw Data'!$B$6:$BE$43,'ADR Raw Data'!BE$1,FALSE)</f>
        <v>2.0447909217462499</v>
      </c>
      <c r="AT54" s="51">
        <f>VLOOKUP($A54,'RevPAR Raw Data'!$B$6:$BE$43,'RevPAR Raw Data'!AG$1,FALSE)</f>
        <v>61.476749796061</v>
      </c>
      <c r="AU54" s="52">
        <f>VLOOKUP($A54,'RevPAR Raw Data'!$B$6:$BE$43,'RevPAR Raw Data'!AH$1,FALSE)</f>
        <v>68.848718098123697</v>
      </c>
      <c r="AV54" s="52">
        <f>VLOOKUP($A54,'RevPAR Raw Data'!$B$6:$BE$43,'RevPAR Raw Data'!AI$1,FALSE)</f>
        <v>75.067574000699196</v>
      </c>
      <c r="AW54" s="52">
        <f>VLOOKUP($A54,'RevPAR Raw Data'!$B$6:$BE$43,'RevPAR Raw Data'!AJ$1,FALSE)</f>
        <v>80.402141941498598</v>
      </c>
      <c r="AX54" s="52">
        <f>VLOOKUP($A54,'RevPAR Raw Data'!$B$6:$BE$43,'RevPAR Raw Data'!AK$1,FALSE)</f>
        <v>90.764433632443698</v>
      </c>
      <c r="AY54" s="53">
        <f>VLOOKUP($A54,'RevPAR Raw Data'!$B$6:$BE$43,'RevPAR Raw Data'!AL$1,FALSE)</f>
        <v>75.311923493765207</v>
      </c>
      <c r="AZ54" s="52">
        <f>VLOOKUP($A54,'RevPAR Raw Data'!$B$6:$BE$43,'RevPAR Raw Data'!AN$1,FALSE)</f>
        <v>154.776977333644</v>
      </c>
      <c r="BA54" s="52">
        <f>VLOOKUP($A54,'RevPAR Raw Data'!$B$6:$BE$43,'RevPAR Raw Data'!AO$1,FALSE)</f>
        <v>160.49357912830601</v>
      </c>
      <c r="BB54" s="53">
        <f>VLOOKUP($A54,'RevPAR Raw Data'!$B$6:$BE$43,'RevPAR Raw Data'!AP$1,FALSE)</f>
        <v>157.63527823097499</v>
      </c>
      <c r="BC54" s="54">
        <f>VLOOKUP($A54,'RevPAR Raw Data'!$B$6:$BE$43,'RevPAR Raw Data'!AR$1,FALSE)</f>
        <v>98.832881990111005</v>
      </c>
      <c r="BE54" s="47">
        <f>VLOOKUP($A54,'RevPAR Raw Data'!$B$6:$BE$43,'RevPAR Raw Data'!AT$1,FALSE)</f>
        <v>28.290756001388999</v>
      </c>
      <c r="BF54" s="48">
        <f>VLOOKUP($A54,'RevPAR Raw Data'!$B$6:$BE$43,'RevPAR Raw Data'!AU$1,FALSE)</f>
        <v>19.9413787011846</v>
      </c>
      <c r="BG54" s="48">
        <f>VLOOKUP($A54,'RevPAR Raw Data'!$B$6:$BE$43,'RevPAR Raw Data'!AV$1,FALSE)</f>
        <v>18.3931552363013</v>
      </c>
      <c r="BH54" s="48">
        <f>VLOOKUP($A54,'RevPAR Raw Data'!$B$6:$BE$43,'RevPAR Raw Data'!AW$1,FALSE)</f>
        <v>22.0748599397172</v>
      </c>
      <c r="BI54" s="48">
        <f>VLOOKUP($A54,'RevPAR Raw Data'!$B$6:$BE$43,'RevPAR Raw Data'!AX$1,FALSE)</f>
        <v>27.174031523472799</v>
      </c>
      <c r="BJ54" s="49">
        <f>VLOOKUP($A54,'RevPAR Raw Data'!$B$6:$BE$43,'RevPAR Raw Data'!AY$1,FALSE)</f>
        <v>23.074624303973501</v>
      </c>
      <c r="BK54" s="48">
        <f>VLOOKUP($A54,'RevPAR Raw Data'!$B$6:$BE$43,'RevPAR Raw Data'!BA$1,FALSE)</f>
        <v>8.7600564883760601</v>
      </c>
      <c r="BL54" s="48">
        <f>VLOOKUP($A54,'RevPAR Raw Data'!$B$6:$BE$43,'RevPAR Raw Data'!BB$1,FALSE)</f>
        <v>8.6340393984207502</v>
      </c>
      <c r="BM54" s="49">
        <f>VLOOKUP($A54,'RevPAR Raw Data'!$B$6:$BE$43,'RevPAR Raw Data'!BC$1,FALSE)</f>
        <v>8.69586893741997</v>
      </c>
      <c r="BN54" s="50">
        <f>VLOOKUP($A54,'RevPAR Raw Data'!$B$6:$BE$43,'RevPAR Raw Data'!BE$1,FALSE)</f>
        <v>16.077186563222799</v>
      </c>
    </row>
    <row r="55" spans="1:66" x14ac:dyDescent="0.25">
      <c r="A55" s="63" t="s">
        <v>85</v>
      </c>
      <c r="B55" s="47">
        <f>VLOOKUP($A55,'Occupancy Raw Data'!$B$8:$BE$45,'Occupancy Raw Data'!AG$3,FALSE)</f>
        <v>49.402454780361701</v>
      </c>
      <c r="C55" s="48">
        <f>VLOOKUP($A55,'Occupancy Raw Data'!$B$8:$BE$45,'Occupancy Raw Data'!AH$3,FALSE)</f>
        <v>57.961886304909498</v>
      </c>
      <c r="D55" s="48">
        <f>VLOOKUP($A55,'Occupancy Raw Data'!$B$8:$BE$45,'Occupancy Raw Data'!AI$3,FALSE)</f>
        <v>60.981912144702797</v>
      </c>
      <c r="E55" s="48">
        <f>VLOOKUP($A55,'Occupancy Raw Data'!$B$8:$BE$45,'Occupancy Raw Data'!AJ$3,FALSE)</f>
        <v>63.775839793281598</v>
      </c>
      <c r="F55" s="48">
        <f>VLOOKUP($A55,'Occupancy Raw Data'!$B$8:$BE$45,'Occupancy Raw Data'!AK$3,FALSE)</f>
        <v>63.162144702842298</v>
      </c>
      <c r="G55" s="49">
        <f>VLOOKUP($A55,'Occupancy Raw Data'!$B$8:$BE$45,'Occupancy Raw Data'!AL$3,FALSE)</f>
        <v>59.056847545219597</v>
      </c>
      <c r="H55" s="48">
        <f>VLOOKUP($A55,'Occupancy Raw Data'!$B$8:$BE$45,'Occupancy Raw Data'!AN$3,FALSE)</f>
        <v>75.645994832041296</v>
      </c>
      <c r="I55" s="48">
        <f>VLOOKUP($A55,'Occupancy Raw Data'!$B$8:$BE$45,'Occupancy Raw Data'!AO$3,FALSE)</f>
        <v>78.972868217054199</v>
      </c>
      <c r="J55" s="49">
        <f>VLOOKUP($A55,'Occupancy Raw Data'!$B$8:$BE$45,'Occupancy Raw Data'!AP$3,FALSE)</f>
        <v>77.309431524547804</v>
      </c>
      <c r="K55" s="50">
        <f>VLOOKUP($A55,'Occupancy Raw Data'!$B$8:$BE$45,'Occupancy Raw Data'!AR$3,FALSE)</f>
        <v>64.271871539313295</v>
      </c>
      <c r="M55" s="47">
        <f>VLOOKUP($A55,'Occupancy Raw Data'!$B$8:$BE$45,'Occupancy Raw Data'!AT$3,FALSE)</f>
        <v>9.2568748795519493</v>
      </c>
      <c r="N55" s="48">
        <f>VLOOKUP($A55,'Occupancy Raw Data'!$B$8:$BE$45,'Occupancy Raw Data'!AU$3,FALSE)</f>
        <v>-1.5850180531304801</v>
      </c>
      <c r="O55" s="48">
        <f>VLOOKUP($A55,'Occupancy Raw Data'!$B$8:$BE$45,'Occupancy Raw Data'!AV$3,FALSE)</f>
        <v>-3.4259200585795799</v>
      </c>
      <c r="P55" s="48">
        <f>VLOOKUP($A55,'Occupancy Raw Data'!$B$8:$BE$45,'Occupancy Raw Data'!AW$3,FALSE)</f>
        <v>-2.14752352730914</v>
      </c>
      <c r="Q55" s="48">
        <f>VLOOKUP($A55,'Occupancy Raw Data'!$B$8:$BE$45,'Occupancy Raw Data'!AX$3,FALSE)</f>
        <v>4.9752316308035098</v>
      </c>
      <c r="R55" s="49">
        <f>VLOOKUP($A55,'Occupancy Raw Data'!$B$8:$BE$45,'Occupancy Raw Data'!AY$3,FALSE)</f>
        <v>0.91685226767509598</v>
      </c>
      <c r="S55" s="48">
        <f>VLOOKUP($A55,'Occupancy Raw Data'!$B$8:$BE$45,'Occupancy Raw Data'!BA$3,FALSE)</f>
        <v>9.3124122237255804</v>
      </c>
      <c r="T55" s="48">
        <f>VLOOKUP($A55,'Occupancy Raw Data'!$B$8:$BE$45,'Occupancy Raw Data'!BB$3,FALSE)</f>
        <v>15.877381993819499</v>
      </c>
      <c r="U55" s="49">
        <f>VLOOKUP($A55,'Occupancy Raw Data'!$B$8:$BE$45,'Occupancy Raw Data'!BC$3,FALSE)</f>
        <v>12.5698148617491</v>
      </c>
      <c r="V55" s="50">
        <f>VLOOKUP($A55,'Occupancy Raw Data'!$B$8:$BE$45,'Occupancy Raw Data'!BE$3,FALSE)</f>
        <v>4.6395142544890202</v>
      </c>
      <c r="X55" s="51">
        <f>VLOOKUP($A55,'ADR Raw Data'!$B$6:$BE$43,'ADR Raw Data'!AG$1,FALSE)</f>
        <v>89.353393265773093</v>
      </c>
      <c r="Y55" s="52">
        <f>VLOOKUP($A55,'ADR Raw Data'!$B$6:$BE$43,'ADR Raw Data'!AH$1,FALSE)</f>
        <v>92.730490387294495</v>
      </c>
      <c r="Z55" s="52">
        <f>VLOOKUP($A55,'ADR Raw Data'!$B$6:$BE$43,'ADR Raw Data'!AI$1,FALSE)</f>
        <v>94.257929025423707</v>
      </c>
      <c r="AA55" s="52">
        <f>VLOOKUP($A55,'ADR Raw Data'!$B$6:$BE$43,'ADR Raw Data'!AJ$1,FALSE)</f>
        <v>95.507452519625204</v>
      </c>
      <c r="AB55" s="52">
        <f>VLOOKUP($A55,'ADR Raw Data'!$B$6:$BE$43,'ADR Raw Data'!AK$1,FALSE)</f>
        <v>97.753508054205994</v>
      </c>
      <c r="AC55" s="53">
        <f>VLOOKUP($A55,'ADR Raw Data'!$B$6:$BE$43,'ADR Raw Data'!AL$1,FALSE)</f>
        <v>94.155141106978704</v>
      </c>
      <c r="AD55" s="52">
        <f>VLOOKUP($A55,'ADR Raw Data'!$B$6:$BE$43,'ADR Raw Data'!AN$1,FALSE)</f>
        <v>112.386878736122</v>
      </c>
      <c r="AE55" s="52">
        <f>VLOOKUP($A55,'ADR Raw Data'!$B$6:$BE$43,'ADR Raw Data'!AO$1,FALSE)</f>
        <v>113.90465848670701</v>
      </c>
      <c r="AF55" s="53">
        <f>VLOOKUP($A55,'ADR Raw Data'!$B$6:$BE$43,'ADR Raw Data'!AP$1,FALSE)</f>
        <v>113.162097346981</v>
      </c>
      <c r="AG55" s="54">
        <f>VLOOKUP($A55,'ADR Raw Data'!$B$6:$BE$43,'ADR Raw Data'!AR$1,FALSE)</f>
        <v>100.687289826979</v>
      </c>
      <c r="AI55" s="47">
        <f>VLOOKUP($A55,'ADR Raw Data'!$B$6:$BE$43,'ADR Raw Data'!AT$1,FALSE)</f>
        <v>5.3650901343729602</v>
      </c>
      <c r="AJ55" s="48">
        <f>VLOOKUP($A55,'ADR Raw Data'!$B$6:$BE$43,'ADR Raw Data'!AU$1,FALSE)</f>
        <v>6.2149908074621196</v>
      </c>
      <c r="AK55" s="48">
        <f>VLOOKUP($A55,'ADR Raw Data'!$B$6:$BE$43,'ADR Raw Data'!AV$1,FALSE)</f>
        <v>5.29859262108896</v>
      </c>
      <c r="AL55" s="48">
        <f>VLOOKUP($A55,'ADR Raw Data'!$B$6:$BE$43,'ADR Raw Data'!AW$1,FALSE)</f>
        <v>6.0101942230691003</v>
      </c>
      <c r="AM55" s="48">
        <f>VLOOKUP($A55,'ADR Raw Data'!$B$6:$BE$43,'ADR Raw Data'!AX$1,FALSE)</f>
        <v>6.8579255381684598</v>
      </c>
      <c r="AN55" s="49">
        <f>VLOOKUP($A55,'ADR Raw Data'!$B$6:$BE$43,'ADR Raw Data'!AY$1,FALSE)</f>
        <v>5.94143681185927</v>
      </c>
      <c r="AO55" s="48">
        <f>VLOOKUP($A55,'ADR Raw Data'!$B$6:$BE$43,'ADR Raw Data'!BA$1,FALSE)</f>
        <v>6.5579219609745998</v>
      </c>
      <c r="AP55" s="48">
        <f>VLOOKUP($A55,'ADR Raw Data'!$B$6:$BE$43,'ADR Raw Data'!BB$1,FALSE)</f>
        <v>6.9735071074956902</v>
      </c>
      <c r="AQ55" s="49">
        <f>VLOOKUP($A55,'ADR Raw Data'!$B$6:$BE$43,'ADR Raw Data'!BC$1,FALSE)</f>
        <v>6.7859968384481801</v>
      </c>
      <c r="AR55" s="50">
        <f>VLOOKUP($A55,'ADR Raw Data'!$B$6:$BE$43,'ADR Raw Data'!BE$1,FALSE)</f>
        <v>6.7323194109098603</v>
      </c>
      <c r="AT55" s="51">
        <f>VLOOKUP($A55,'RevPAR Raw Data'!$B$6:$BE$43,'RevPAR Raw Data'!AG$1,FALSE)</f>
        <v>44.142769702842301</v>
      </c>
      <c r="AU55" s="52">
        <f>VLOOKUP($A55,'RevPAR Raw Data'!$B$6:$BE$43,'RevPAR Raw Data'!AH$1,FALSE)</f>
        <v>53.748341408268701</v>
      </c>
      <c r="AV55" s="52">
        <f>VLOOKUP($A55,'RevPAR Raw Data'!$B$6:$BE$43,'RevPAR Raw Data'!AI$1,FALSE)</f>
        <v>57.480287467700201</v>
      </c>
      <c r="AW55" s="52">
        <f>VLOOKUP($A55,'RevPAR Raw Data'!$B$6:$BE$43,'RevPAR Raw Data'!AJ$1,FALSE)</f>
        <v>60.910679909560699</v>
      </c>
      <c r="AX55" s="52">
        <f>VLOOKUP($A55,'RevPAR Raw Data'!$B$6:$BE$43,'RevPAR Raw Data'!AK$1,FALSE)</f>
        <v>61.7432122093023</v>
      </c>
      <c r="AY55" s="53">
        <f>VLOOKUP($A55,'RevPAR Raw Data'!$B$6:$BE$43,'RevPAR Raw Data'!AL$1,FALSE)</f>
        <v>55.605058139534798</v>
      </c>
      <c r="AZ55" s="52">
        <f>VLOOKUP($A55,'RevPAR Raw Data'!$B$6:$BE$43,'RevPAR Raw Data'!AN$1,FALSE)</f>
        <v>85.016172480620099</v>
      </c>
      <c r="BA55" s="52">
        <f>VLOOKUP($A55,'RevPAR Raw Data'!$B$6:$BE$43,'RevPAR Raw Data'!AO$1,FALSE)</f>
        <v>89.953775839793195</v>
      </c>
      <c r="BB55" s="53">
        <f>VLOOKUP($A55,'RevPAR Raw Data'!$B$6:$BE$43,'RevPAR Raw Data'!AP$1,FALSE)</f>
        <v>87.484974160206704</v>
      </c>
      <c r="BC55" s="54">
        <f>VLOOKUP($A55,'RevPAR Raw Data'!$B$6:$BE$43,'RevPAR Raw Data'!AR$1,FALSE)</f>
        <v>64.713605574012504</v>
      </c>
      <c r="BE55" s="47">
        <f>VLOOKUP($A55,'RevPAR Raw Data'!$B$6:$BE$43,'RevPAR Raw Data'!AT$1,FALSE)</f>
        <v>15.118604694839</v>
      </c>
      <c r="BF55" s="48">
        <f>VLOOKUP($A55,'RevPAR Raw Data'!$B$6:$BE$43,'RevPAR Raw Data'!AU$1,FALSE)</f>
        <v>4.5314640280329703</v>
      </c>
      <c r="BG55" s="48">
        <f>VLOOKUP($A55,'RevPAR Raw Data'!$B$6:$BE$43,'RevPAR Raw Data'!AV$1,FALSE)</f>
        <v>1.6911470150810699</v>
      </c>
      <c r="BH55" s="48">
        <f>VLOOKUP($A55,'RevPAR Raw Data'!$B$6:$BE$43,'RevPAR Raw Data'!AW$1,FALSE)</f>
        <v>3.7336003607825701</v>
      </c>
      <c r="BI55" s="48">
        <f>VLOOKUP($A55,'RevPAR Raw Data'!$B$6:$BE$43,'RevPAR Raw Data'!AX$1,FALSE)</f>
        <v>12.1743548495638</v>
      </c>
      <c r="BJ55" s="49">
        <f>VLOOKUP($A55,'RevPAR Raw Data'!$B$6:$BE$43,'RevPAR Raw Data'!AY$1,FALSE)</f>
        <v>6.9127632776763797</v>
      </c>
      <c r="BK55" s="48">
        <f>VLOOKUP($A55,'RevPAR Raw Data'!$B$6:$BE$43,'RevPAR Raw Data'!BA$1,FALSE)</f>
        <v>16.481034911016302</v>
      </c>
      <c r="BL55" s="48">
        <f>VLOOKUP($A55,'RevPAR Raw Data'!$B$6:$BE$43,'RevPAR Raw Data'!BB$1,FALSE)</f>
        <v>23.958099463138499</v>
      </c>
      <c r="BM55" s="49">
        <f>VLOOKUP($A55,'RevPAR Raw Data'!$B$6:$BE$43,'RevPAR Raw Data'!BC$1,FALSE)</f>
        <v>20.208798939314399</v>
      </c>
      <c r="BN55" s="50">
        <f>VLOOKUP($A55,'RevPAR Raw Data'!$B$6:$BE$43,'RevPAR Raw Data'!BE$1,FALSE)</f>
        <v>11.6841805841257</v>
      </c>
    </row>
    <row r="56" spans="1:66" ht="15" thickBot="1" x14ac:dyDescent="0.3">
      <c r="A56" s="63" t="s">
        <v>86</v>
      </c>
      <c r="B56" s="67">
        <f>VLOOKUP($A56,'Occupancy Raw Data'!$B$8:$BE$45,'Occupancy Raw Data'!AG$3,FALSE)</f>
        <v>48.655812192351299</v>
      </c>
      <c r="C56" s="68">
        <f>VLOOKUP($A56,'Occupancy Raw Data'!$B$8:$BE$45,'Occupancy Raw Data'!AH$3,FALSE)</f>
        <v>59.078861312863502</v>
      </c>
      <c r="D56" s="68">
        <f>VLOOKUP($A56,'Occupancy Raw Data'!$B$8:$BE$45,'Occupancy Raw Data'!AI$3,FALSE)</f>
        <v>62.899728064438399</v>
      </c>
      <c r="E56" s="68">
        <f>VLOOKUP($A56,'Occupancy Raw Data'!$B$8:$BE$45,'Occupancy Raw Data'!AJ$3,FALSE)</f>
        <v>65.952979243399497</v>
      </c>
      <c r="F56" s="68">
        <f>VLOOKUP($A56,'Occupancy Raw Data'!$B$8:$BE$45,'Occupancy Raw Data'!AK$3,FALSE)</f>
        <v>65.149951850323205</v>
      </c>
      <c r="G56" s="69">
        <f>VLOOKUP($A56,'Occupancy Raw Data'!$B$8:$BE$45,'Occupancy Raw Data'!AL$3,FALSE)</f>
        <v>60.348292951541801</v>
      </c>
      <c r="H56" s="68">
        <f>VLOOKUP($A56,'Occupancy Raw Data'!$B$8:$BE$45,'Occupancy Raw Data'!AN$3,FALSE)</f>
        <v>78.821020773146202</v>
      </c>
      <c r="I56" s="68">
        <f>VLOOKUP($A56,'Occupancy Raw Data'!$B$8:$BE$45,'Occupancy Raw Data'!AO$3,FALSE)</f>
        <v>82.844958040996005</v>
      </c>
      <c r="J56" s="69">
        <f>VLOOKUP($A56,'Occupancy Raw Data'!$B$8:$BE$45,'Occupancy Raw Data'!AP$3,FALSE)</f>
        <v>80.832989407071096</v>
      </c>
      <c r="K56" s="70">
        <f>VLOOKUP($A56,'Occupancy Raw Data'!$B$8:$BE$45,'Occupancy Raw Data'!AR$3,FALSE)</f>
        <v>66.203940383027202</v>
      </c>
      <c r="M56" s="67">
        <f>VLOOKUP($A56,'Occupancy Raw Data'!$B$8:$BE$45,'Occupancy Raw Data'!AT$3,FALSE)</f>
        <v>-5.9931272040224597</v>
      </c>
      <c r="N56" s="68">
        <f>VLOOKUP($A56,'Occupancy Raw Data'!$B$8:$BE$45,'Occupancy Raw Data'!AU$3,FALSE)</f>
        <v>-2.8999565300014898</v>
      </c>
      <c r="O56" s="68">
        <f>VLOOKUP($A56,'Occupancy Raw Data'!$B$8:$BE$45,'Occupancy Raw Data'!AV$3,FALSE)</f>
        <v>-4.8105395719881203</v>
      </c>
      <c r="P56" s="68">
        <f>VLOOKUP($A56,'Occupancy Raw Data'!$B$8:$BE$45,'Occupancy Raw Data'!AW$3,FALSE)</f>
        <v>-4.4971310665884596</v>
      </c>
      <c r="Q56" s="68">
        <f>VLOOKUP($A56,'Occupancy Raw Data'!$B$8:$BE$45,'Occupancy Raw Data'!AX$3,FALSE)</f>
        <v>-4.97092098515781</v>
      </c>
      <c r="R56" s="69">
        <f>VLOOKUP($A56,'Occupancy Raw Data'!$B$8:$BE$45,'Occupancy Raw Data'!AY$3,FALSE)</f>
        <v>-4.6015597648974804</v>
      </c>
      <c r="S56" s="68">
        <f>VLOOKUP($A56,'Occupancy Raw Data'!$B$8:$BE$45,'Occupancy Raw Data'!BA$3,FALSE)</f>
        <v>-0.58368746248666104</v>
      </c>
      <c r="T56" s="68">
        <f>VLOOKUP($A56,'Occupancy Raw Data'!$B$8:$BE$45,'Occupancy Raw Data'!BB$3,FALSE)</f>
        <v>1.24174100908011</v>
      </c>
      <c r="U56" s="69">
        <f>VLOOKUP($A56,'Occupancy Raw Data'!$B$8:$BE$45,'Occupancy Raw Data'!BC$3,FALSE)</f>
        <v>0.34344474332721397</v>
      </c>
      <c r="V56" s="70">
        <f>VLOOKUP($A56,'Occupancy Raw Data'!$B$8:$BE$45,'Occupancy Raw Data'!BE$3,FALSE)</f>
        <v>-2.9285346675400499</v>
      </c>
      <c r="X56" s="71">
        <f>VLOOKUP($A56,'ADR Raw Data'!$B$6:$BE$43,'ADR Raw Data'!AG$1,FALSE)</f>
        <v>113.350220021223</v>
      </c>
      <c r="Y56" s="72">
        <f>VLOOKUP($A56,'ADR Raw Data'!$B$6:$BE$43,'ADR Raw Data'!AH$1,FALSE)</f>
        <v>121.391463030938</v>
      </c>
      <c r="Z56" s="72">
        <f>VLOOKUP($A56,'ADR Raw Data'!$B$6:$BE$43,'ADR Raw Data'!AI$1,FALSE)</f>
        <v>124.159938160126</v>
      </c>
      <c r="AA56" s="72">
        <f>VLOOKUP($A56,'ADR Raw Data'!$B$6:$BE$43,'ADR Raw Data'!AJ$1,FALSE)</f>
        <v>127.562595511482</v>
      </c>
      <c r="AB56" s="72">
        <f>VLOOKUP($A56,'ADR Raw Data'!$B$6:$BE$43,'ADR Raw Data'!AK$1,FALSE)</f>
        <v>129.62134508789501</v>
      </c>
      <c r="AC56" s="73">
        <f>VLOOKUP($A56,'ADR Raw Data'!$B$6:$BE$43,'ADR Raw Data'!AL$1,FALSE)</f>
        <v>123.798823596505</v>
      </c>
      <c r="AD56" s="72">
        <f>VLOOKUP($A56,'ADR Raw Data'!$B$6:$BE$43,'ADR Raw Data'!AN$1,FALSE)</f>
        <v>162.36047473601499</v>
      </c>
      <c r="AE56" s="72">
        <f>VLOOKUP($A56,'ADR Raw Data'!$B$6:$BE$43,'ADR Raw Data'!AO$1,FALSE)</f>
        <v>166.65734971770101</v>
      </c>
      <c r="AF56" s="73">
        <f>VLOOKUP($A56,'ADR Raw Data'!$B$6:$BE$43,'ADR Raw Data'!AP$1,FALSE)</f>
        <v>164.56238778028299</v>
      </c>
      <c r="AG56" s="74">
        <f>VLOOKUP($A56,'ADR Raw Data'!$B$6:$BE$43,'ADR Raw Data'!AR$1,FALSE)</f>
        <v>138.02611865161799</v>
      </c>
      <c r="AI56" s="67">
        <f>VLOOKUP($A56,'ADR Raw Data'!$B$6:$BE$43,'ADR Raw Data'!AT$1,FALSE)</f>
        <v>7.1650634038629999</v>
      </c>
      <c r="AJ56" s="68">
        <f>VLOOKUP($A56,'ADR Raw Data'!$B$6:$BE$43,'ADR Raw Data'!AU$1,FALSE)</f>
        <v>12.542178115884401</v>
      </c>
      <c r="AK56" s="68">
        <f>VLOOKUP($A56,'ADR Raw Data'!$B$6:$BE$43,'ADR Raw Data'!AV$1,FALSE)</f>
        <v>10.803024171808801</v>
      </c>
      <c r="AL56" s="68">
        <f>VLOOKUP($A56,'ADR Raw Data'!$B$6:$BE$43,'ADR Raw Data'!AW$1,FALSE)</f>
        <v>9.5917809720316107</v>
      </c>
      <c r="AM56" s="68">
        <f>VLOOKUP($A56,'ADR Raw Data'!$B$6:$BE$43,'ADR Raw Data'!AX$1,FALSE)</f>
        <v>9.7652245520401397</v>
      </c>
      <c r="AN56" s="69">
        <f>VLOOKUP($A56,'ADR Raw Data'!$B$6:$BE$43,'ADR Raw Data'!AY$1,FALSE)</f>
        <v>10.066283393741999</v>
      </c>
      <c r="AO56" s="68">
        <f>VLOOKUP($A56,'ADR Raw Data'!$B$6:$BE$43,'ADR Raw Data'!BA$1,FALSE)</f>
        <v>2.1641689560669</v>
      </c>
      <c r="AP56" s="68">
        <f>VLOOKUP($A56,'ADR Raw Data'!$B$6:$BE$43,'ADR Raw Data'!BB$1,FALSE)</f>
        <v>0.52666398370695</v>
      </c>
      <c r="AQ56" s="69">
        <f>VLOOKUP($A56,'ADR Raw Data'!$B$6:$BE$43,'ADR Raw Data'!BC$1,FALSE)</f>
        <v>1.3272172120083301</v>
      </c>
      <c r="AR56" s="70">
        <f>VLOOKUP($A56,'ADR Raw Data'!$B$6:$BE$43,'ADR Raw Data'!BE$1,FALSE)</f>
        <v>6.7266628097094801</v>
      </c>
      <c r="AT56" s="71">
        <f>VLOOKUP($A56,'RevPAR Raw Data'!$B$6:$BE$43,'RevPAR Raw Data'!AG$1,FALSE)</f>
        <v>55.1514701731437</v>
      </c>
      <c r="AU56" s="72">
        <f>VLOOKUP($A56,'RevPAR Raw Data'!$B$6:$BE$43,'RevPAR Raw Data'!AH$1,FALSE)</f>
        <v>71.716694089704305</v>
      </c>
      <c r="AV56" s="72">
        <f>VLOOKUP($A56,'RevPAR Raw Data'!$B$6:$BE$43,'RevPAR Raw Data'!AI$1,FALSE)</f>
        <v>78.096263467694698</v>
      </c>
      <c r="AW56" s="72">
        <f>VLOOKUP($A56,'RevPAR Raw Data'!$B$6:$BE$43,'RevPAR Raw Data'!AJ$1,FALSE)</f>
        <v>84.131332140029599</v>
      </c>
      <c r="AX56" s="72">
        <f>VLOOKUP($A56,'RevPAR Raw Data'!$B$6:$BE$43,'RevPAR Raw Data'!AK$1,FALSE)</f>
        <v>84.448243912505106</v>
      </c>
      <c r="AY56" s="73">
        <f>VLOOKUP($A56,'RevPAR Raw Data'!$B$6:$BE$43,'RevPAR Raw Data'!AL$1,FALSE)</f>
        <v>74.710476734581405</v>
      </c>
      <c r="AZ56" s="72">
        <f>VLOOKUP($A56,'RevPAR Raw Data'!$B$6:$BE$43,'RevPAR Raw Data'!AN$1,FALSE)</f>
        <v>127.974183519053</v>
      </c>
      <c r="BA56" s="72">
        <f>VLOOKUP($A56,'RevPAR Raw Data'!$B$6:$BE$43,'RevPAR Raw Data'!AO$1,FALSE)</f>
        <v>138.06721144586601</v>
      </c>
      <c r="BB56" s="73">
        <f>VLOOKUP($A56,'RevPAR Raw Data'!$B$6:$BE$43,'RevPAR Raw Data'!AP$1,FALSE)</f>
        <v>133.02069748245901</v>
      </c>
      <c r="BC56" s="74">
        <f>VLOOKUP($A56,'RevPAR Raw Data'!$B$6:$BE$43,'RevPAR Raw Data'!AR$1,FALSE)</f>
        <v>91.378729305123997</v>
      </c>
      <c r="BE56" s="67">
        <f>VLOOKUP($A56,'RevPAR Raw Data'!$B$6:$BE$43,'RevPAR Raw Data'!AT$1,FALSE)</f>
        <v>0.74252483579816497</v>
      </c>
      <c r="BF56" s="68">
        <f>VLOOKUP($A56,'RevPAR Raw Data'!$B$6:$BE$43,'RevPAR Raw Data'!AU$1,FALSE)</f>
        <v>9.2785038726068993</v>
      </c>
      <c r="BG56" s="68">
        <f>VLOOKUP($A56,'RevPAR Raw Data'!$B$6:$BE$43,'RevPAR Raw Data'!AV$1,FALSE)</f>
        <v>5.4728008470644101</v>
      </c>
      <c r="BH56" s="68">
        <f>VLOOKUP($A56,'RevPAR Raw Data'!$B$6:$BE$43,'RevPAR Raw Data'!AW$1,FALSE)</f>
        <v>4.6632949435107802</v>
      </c>
      <c r="BI56" s="68">
        <f>VLOOKUP($A56,'RevPAR Raw Data'!$B$6:$BE$43,'RevPAR Raw Data'!AX$1,FALSE)</f>
        <v>4.3088819703771799</v>
      </c>
      <c r="BJ56" s="69">
        <f>VLOOKUP($A56,'RevPAR Raw Data'!$B$6:$BE$43,'RevPAR Raw Data'!AY$1,FALSE)</f>
        <v>5.00151758237753</v>
      </c>
      <c r="BK56" s="68">
        <f>VLOOKUP($A56,'RevPAR Raw Data'!$B$6:$BE$43,'RevPAR Raw Data'!BA$1,FALSE)</f>
        <v>1.5678495107166499</v>
      </c>
      <c r="BL56" s="68">
        <f>VLOOKUP($A56,'RevPAR Raw Data'!$B$6:$BE$43,'RevPAR Raw Data'!BB$1,FALSE)</f>
        <v>1.7749447954528099</v>
      </c>
      <c r="BM56" s="69">
        <f>VLOOKUP($A56,'RevPAR Raw Data'!$B$6:$BE$43,'RevPAR Raw Data'!BC$1,FALSE)</f>
        <v>1.6752202130827201</v>
      </c>
      <c r="BN56" s="70">
        <f>VLOOKUP($A56,'RevPAR Raw Data'!$B$6:$BE$43,'RevPAR Raw Data'!BE$1,FALSE)</f>
        <v>3.6011354898185601</v>
      </c>
    </row>
    <row r="57" spans="1:66" ht="14.25" customHeight="1" x14ac:dyDescent="0.25">
      <c r="A57" s="170" t="s">
        <v>123</v>
      </c>
      <c r="B57" s="170"/>
      <c r="C57" s="170"/>
      <c r="D57" s="170"/>
      <c r="E57" s="170"/>
      <c r="F57" s="170"/>
      <c r="G57" s="170"/>
      <c r="H57" s="170"/>
      <c r="I57" s="170"/>
      <c r="J57" s="170"/>
      <c r="K57" s="170"/>
    </row>
    <row r="58" spans="1:66" x14ac:dyDescent="0.25">
      <c r="A58" s="170"/>
      <c r="B58" s="170"/>
      <c r="C58" s="170"/>
      <c r="D58" s="170"/>
      <c r="E58" s="170"/>
      <c r="F58" s="170"/>
      <c r="G58" s="170"/>
      <c r="H58" s="170"/>
      <c r="I58" s="170"/>
      <c r="J58" s="170"/>
      <c r="K58" s="170"/>
    </row>
    <row r="59" spans="1:66" x14ac:dyDescent="0.25">
      <c r="A59" s="170"/>
      <c r="B59" s="170"/>
      <c r="C59" s="170"/>
      <c r="D59" s="170"/>
      <c r="E59" s="170"/>
      <c r="F59" s="170"/>
      <c r="G59" s="170"/>
      <c r="H59" s="170"/>
      <c r="I59" s="170"/>
      <c r="J59" s="170"/>
      <c r="K59" s="170"/>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6" sqref="AE16"/>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
      <c r="A2" s="166"/>
      <c r="B2" t="s">
        <v>136</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25">
      <c r="A8" s="90"/>
      <c r="B8" s="166"/>
      <c r="C8" s="166"/>
      <c r="D8" s="178">
        <v>2024</v>
      </c>
      <c r="E8" s="178"/>
      <c r="F8" s="178"/>
      <c r="G8" s="178"/>
      <c r="H8" s="178"/>
      <c r="I8" s="178"/>
      <c r="J8" s="178"/>
      <c r="K8" s="90"/>
      <c r="L8" s="90"/>
      <c r="M8" s="90"/>
      <c r="N8" s="90"/>
      <c r="O8" s="166"/>
      <c r="P8" s="178">
        <v>2023</v>
      </c>
      <c r="Q8" s="178"/>
      <c r="R8" s="178"/>
      <c r="S8" s="178"/>
      <c r="T8" s="178"/>
      <c r="U8" s="178"/>
      <c r="V8" s="178"/>
      <c r="W8" s="90"/>
      <c r="X8" s="90"/>
      <c r="Y8" s="167"/>
      <c r="Z8" s="167"/>
      <c r="AA8" s="167"/>
      <c r="AB8" s="167"/>
      <c r="AC8" s="167"/>
      <c r="AD8" s="167"/>
      <c r="AE8" s="167"/>
      <c r="AF8" s="167"/>
      <c r="AG8" s="167"/>
      <c r="AH8" s="167"/>
      <c r="AI8" s="167"/>
      <c r="AJ8" s="167"/>
      <c r="AK8" s="167"/>
      <c r="AL8" s="167"/>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68"/>
      <c r="B10" s="166"/>
      <c r="C10" s="96" t="s">
        <v>125</v>
      </c>
      <c r="D10" s="97">
        <v>15</v>
      </c>
      <c r="E10" s="98">
        <v>16</v>
      </c>
      <c r="F10" s="98">
        <v>17</v>
      </c>
      <c r="G10" s="98">
        <v>18</v>
      </c>
      <c r="H10" s="98">
        <v>19</v>
      </c>
      <c r="I10" s="98">
        <v>20</v>
      </c>
      <c r="J10" s="99">
        <v>21</v>
      </c>
      <c r="K10" s="168"/>
      <c r="L10" s="168"/>
      <c r="M10" s="180" t="s">
        <v>101</v>
      </c>
      <c r="N10" s="181"/>
      <c r="O10" s="96" t="s">
        <v>125</v>
      </c>
      <c r="P10" s="97">
        <v>17</v>
      </c>
      <c r="Q10" s="98">
        <v>18</v>
      </c>
      <c r="R10" s="98">
        <v>19</v>
      </c>
      <c r="S10" s="98">
        <v>20</v>
      </c>
      <c r="T10" s="98">
        <v>21</v>
      </c>
      <c r="U10" s="98">
        <v>22</v>
      </c>
      <c r="V10" s="99">
        <v>23</v>
      </c>
      <c r="W10" s="168"/>
      <c r="X10" s="168"/>
      <c r="Y10" s="167"/>
      <c r="Z10" s="167"/>
      <c r="AA10" s="167"/>
      <c r="AB10" s="167"/>
      <c r="AC10" s="167"/>
      <c r="AD10" s="167"/>
      <c r="AE10" s="167"/>
      <c r="AF10" s="167"/>
      <c r="AG10" s="167"/>
      <c r="AH10" s="167"/>
      <c r="AI10" s="167"/>
      <c r="AJ10" s="167"/>
      <c r="AK10" s="167"/>
      <c r="AL10" s="167"/>
    </row>
    <row r="11" spans="1:50" ht="20.100000000000001" customHeight="1" x14ac:dyDescent="0.2">
      <c r="A11" s="168"/>
      <c r="B11" s="166"/>
      <c r="C11" s="96" t="s">
        <v>125</v>
      </c>
      <c r="D11" s="100">
        <v>22</v>
      </c>
      <c r="E11" s="101">
        <v>23</v>
      </c>
      <c r="F11" s="101">
        <v>24</v>
      </c>
      <c r="G11" s="101">
        <v>25</v>
      </c>
      <c r="H11" s="101">
        <v>26</v>
      </c>
      <c r="I11" s="101">
        <v>27</v>
      </c>
      <c r="J11" s="102">
        <v>28</v>
      </c>
      <c r="K11" s="168"/>
      <c r="L11" s="168"/>
      <c r="M11" s="180" t="s">
        <v>101</v>
      </c>
      <c r="N11" s="181"/>
      <c r="O11" s="96" t="s">
        <v>125</v>
      </c>
      <c r="P11" s="100">
        <v>24</v>
      </c>
      <c r="Q11" s="101">
        <v>25</v>
      </c>
      <c r="R11" s="101">
        <v>26</v>
      </c>
      <c r="S11" s="101">
        <v>27</v>
      </c>
      <c r="T11" s="101">
        <v>28</v>
      </c>
      <c r="U11" s="101">
        <v>29</v>
      </c>
      <c r="V11" s="102">
        <v>30</v>
      </c>
      <c r="W11" s="168"/>
      <c r="X11" s="168"/>
      <c r="Y11" s="167"/>
      <c r="Z11" s="167"/>
      <c r="AA11" s="167"/>
      <c r="AB11" s="167"/>
      <c r="AC11" s="167"/>
      <c r="AD11" s="167"/>
      <c r="AE11" s="167"/>
      <c r="AF11" s="167"/>
      <c r="AG11" s="167"/>
      <c r="AH11" s="167"/>
      <c r="AI11" s="167"/>
      <c r="AJ11" s="167"/>
      <c r="AK11" s="167"/>
      <c r="AL11" s="167"/>
    </row>
    <row r="12" spans="1:50" ht="20.100000000000001" customHeight="1" x14ac:dyDescent="0.2">
      <c r="A12" s="168"/>
      <c r="B12" s="166"/>
      <c r="C12" s="96" t="s">
        <v>129</v>
      </c>
      <c r="D12" s="103">
        <v>29</v>
      </c>
      <c r="E12" s="104">
        <v>30</v>
      </c>
      <c r="F12" s="104">
        <v>1</v>
      </c>
      <c r="G12" s="104">
        <v>2</v>
      </c>
      <c r="H12" s="104">
        <v>3</v>
      </c>
      <c r="I12" s="104">
        <v>4</v>
      </c>
      <c r="J12" s="105">
        <v>5</v>
      </c>
      <c r="K12" s="168"/>
      <c r="L12" s="168"/>
      <c r="M12" s="180" t="s">
        <v>101</v>
      </c>
      <c r="N12" s="181"/>
      <c r="O12" s="96" t="s">
        <v>130</v>
      </c>
      <c r="P12" s="103">
        <v>1</v>
      </c>
      <c r="Q12" s="104">
        <v>2</v>
      </c>
      <c r="R12" s="104">
        <v>3</v>
      </c>
      <c r="S12" s="104">
        <v>4</v>
      </c>
      <c r="T12" s="104">
        <v>5</v>
      </c>
      <c r="U12" s="104">
        <v>6</v>
      </c>
      <c r="V12" s="105">
        <v>7</v>
      </c>
      <c r="W12" s="168"/>
      <c r="X12" s="168"/>
      <c r="Y12" s="167"/>
      <c r="Z12" s="167"/>
      <c r="AA12" s="167"/>
      <c r="AB12" s="167"/>
      <c r="AC12" s="167"/>
      <c r="AD12" s="167"/>
      <c r="AE12" s="167"/>
      <c r="AF12" s="167"/>
      <c r="AG12" s="167"/>
      <c r="AH12" s="167"/>
      <c r="AI12" s="167"/>
      <c r="AJ12" s="167"/>
      <c r="AK12" s="167"/>
      <c r="AL12" s="167"/>
    </row>
    <row r="13" spans="1:50" ht="20.100000000000001" customHeight="1" x14ac:dyDescent="0.2">
      <c r="A13" s="168"/>
      <c r="B13" s="166"/>
      <c r="C13" s="96" t="s">
        <v>130</v>
      </c>
      <c r="D13" s="117">
        <v>6</v>
      </c>
      <c r="E13" s="118">
        <v>7</v>
      </c>
      <c r="F13" s="118">
        <v>8</v>
      </c>
      <c r="G13" s="118">
        <v>9</v>
      </c>
      <c r="H13" s="118">
        <v>10</v>
      </c>
      <c r="I13" s="118">
        <v>11</v>
      </c>
      <c r="J13" s="119">
        <v>12</v>
      </c>
      <c r="K13" s="168"/>
      <c r="L13" s="168"/>
      <c r="M13" s="180" t="s">
        <v>101</v>
      </c>
      <c r="N13" s="181"/>
      <c r="O13" s="96" t="s">
        <v>130</v>
      </c>
      <c r="P13" s="117">
        <v>8</v>
      </c>
      <c r="Q13" s="118">
        <v>9</v>
      </c>
      <c r="R13" s="118">
        <v>10</v>
      </c>
      <c r="S13" s="118">
        <v>11</v>
      </c>
      <c r="T13" s="118">
        <v>12</v>
      </c>
      <c r="U13" s="118">
        <v>13</v>
      </c>
      <c r="V13" s="119">
        <v>14</v>
      </c>
      <c r="W13" s="168"/>
      <c r="X13" s="168"/>
      <c r="Y13" s="167"/>
      <c r="Z13" s="167"/>
      <c r="AA13" s="167"/>
      <c r="AB13" s="167"/>
      <c r="AC13" s="167"/>
      <c r="AD13" s="167"/>
      <c r="AE13" s="167"/>
      <c r="AF13" s="167"/>
      <c r="AG13" s="167"/>
      <c r="AH13" s="167"/>
      <c r="AI13" s="167"/>
      <c r="AJ13" s="167"/>
      <c r="AK13" s="167"/>
      <c r="AL13" s="167"/>
    </row>
    <row r="14" spans="1:50" ht="20.100000000000001" customHeight="1" x14ac:dyDescent="0.2">
      <c r="A14" s="168"/>
      <c r="B14" s="166"/>
      <c r="C14" s="96" t="s">
        <v>130</v>
      </c>
      <c r="D14" s="106">
        <v>13</v>
      </c>
      <c r="E14" s="107">
        <v>14</v>
      </c>
      <c r="F14" s="107">
        <v>15</v>
      </c>
      <c r="G14" s="107">
        <v>16</v>
      </c>
      <c r="H14" s="107">
        <v>17</v>
      </c>
      <c r="I14" s="107">
        <v>18</v>
      </c>
      <c r="J14" s="108">
        <v>19</v>
      </c>
      <c r="K14" s="168"/>
      <c r="L14" s="168"/>
      <c r="M14" s="180" t="s">
        <v>101</v>
      </c>
      <c r="N14" s="181"/>
      <c r="O14" s="96" t="s">
        <v>130</v>
      </c>
      <c r="P14" s="106">
        <v>15</v>
      </c>
      <c r="Q14" s="107">
        <v>16</v>
      </c>
      <c r="R14" s="107">
        <v>17</v>
      </c>
      <c r="S14" s="107">
        <v>18</v>
      </c>
      <c r="T14" s="107">
        <v>19</v>
      </c>
      <c r="U14" s="107">
        <v>20</v>
      </c>
      <c r="V14" s="108">
        <v>21</v>
      </c>
      <c r="W14" s="168"/>
      <c r="X14" s="168"/>
      <c r="Y14" s="167"/>
      <c r="Z14" s="167"/>
      <c r="AA14" s="167"/>
      <c r="AB14" s="167"/>
      <c r="AC14" s="167"/>
      <c r="AD14" s="167"/>
      <c r="AE14" s="167"/>
      <c r="AF14" s="167"/>
      <c r="AG14" s="167"/>
      <c r="AH14" s="167"/>
      <c r="AI14" s="167"/>
      <c r="AJ14" s="167"/>
      <c r="AK14" s="167"/>
      <c r="AL14" s="167"/>
    </row>
    <row r="15" spans="1:50" ht="20.100000000000001" customHeight="1" x14ac:dyDescent="0.2">
      <c r="A15" s="168"/>
      <c r="B15" s="166"/>
      <c r="C15" s="96" t="s">
        <v>130</v>
      </c>
      <c r="D15" s="120">
        <v>20</v>
      </c>
      <c r="E15" s="121">
        <v>21</v>
      </c>
      <c r="F15" s="121">
        <v>22</v>
      </c>
      <c r="G15" s="121">
        <v>23</v>
      </c>
      <c r="H15" s="121">
        <v>24</v>
      </c>
      <c r="I15" s="121">
        <v>25</v>
      </c>
      <c r="J15" s="122">
        <v>26</v>
      </c>
      <c r="K15" s="168"/>
      <c r="L15" s="168"/>
      <c r="M15" s="180" t="s">
        <v>101</v>
      </c>
      <c r="N15" s="181"/>
      <c r="O15" s="96" t="s">
        <v>130</v>
      </c>
      <c r="P15" s="120">
        <v>22</v>
      </c>
      <c r="Q15" s="121">
        <v>23</v>
      </c>
      <c r="R15" s="121">
        <v>24</v>
      </c>
      <c r="S15" s="121">
        <v>25</v>
      </c>
      <c r="T15" s="121">
        <v>26</v>
      </c>
      <c r="U15" s="121">
        <v>27</v>
      </c>
      <c r="V15" s="122">
        <v>28</v>
      </c>
      <c r="W15" s="168"/>
      <c r="X15" s="168"/>
      <c r="Y15" s="167"/>
      <c r="Z15" s="167"/>
      <c r="AA15" s="167"/>
      <c r="AB15" s="167"/>
      <c r="AC15" s="167"/>
      <c r="AD15" s="167"/>
      <c r="AE15" s="167"/>
      <c r="AF15" s="167"/>
      <c r="AG15" s="167"/>
      <c r="AH15" s="167"/>
      <c r="AI15" s="167"/>
      <c r="AJ15" s="167"/>
      <c r="AK15" s="167"/>
      <c r="AL15" s="167"/>
    </row>
    <row r="16" spans="1:50" x14ac:dyDescent="0.2">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x14ac:dyDescent="0.2">
      <c r="A18" s="166"/>
      <c r="B18" s="166"/>
      <c r="C18" s="166"/>
      <c r="D18" s="182" t="s">
        <v>102</v>
      </c>
      <c r="E18" s="182"/>
      <c r="F18" s="182"/>
      <c r="G18" s="182"/>
      <c r="H18" s="182"/>
      <c r="I18" s="182"/>
      <c r="J18" s="182"/>
      <c r="K18" s="166"/>
      <c r="L18" s="166"/>
      <c r="M18" s="166"/>
      <c r="N18" s="166"/>
      <c r="O18" s="166"/>
      <c r="P18" s="182" t="s">
        <v>103</v>
      </c>
      <c r="Q18" s="182"/>
      <c r="R18" s="182"/>
      <c r="S18" s="182"/>
      <c r="T18" s="182"/>
      <c r="U18" s="182"/>
      <c r="V18" s="182"/>
      <c r="W18" s="166"/>
      <c r="X18" s="166"/>
      <c r="Y18" s="167"/>
      <c r="Z18" s="167"/>
      <c r="AA18" s="167"/>
      <c r="AB18" s="167"/>
      <c r="AC18" s="167"/>
      <c r="AD18" s="167"/>
      <c r="AE18" s="167"/>
      <c r="AF18" s="167"/>
      <c r="AG18" s="167"/>
      <c r="AH18" s="167"/>
      <c r="AI18" s="167"/>
      <c r="AJ18" s="167"/>
      <c r="AK18" s="167"/>
      <c r="AL18" s="167"/>
    </row>
    <row r="19" spans="1:50" ht="13.15" customHeight="1" x14ac:dyDescent="0.2">
      <c r="A19" s="166"/>
      <c r="B19" s="166"/>
      <c r="C19" s="179" t="s">
        <v>131</v>
      </c>
      <c r="D19" s="179"/>
      <c r="E19" s="179"/>
      <c r="F19" s="179"/>
      <c r="G19" s="166"/>
      <c r="H19" s="166" t="s">
        <v>126</v>
      </c>
      <c r="I19" s="166"/>
      <c r="J19" s="166"/>
      <c r="K19" s="166"/>
      <c r="L19" s="166"/>
      <c r="M19" s="166"/>
      <c r="N19" s="166"/>
      <c r="O19" s="179" t="s">
        <v>127</v>
      </c>
      <c r="P19" s="179"/>
      <c r="Q19" s="179"/>
      <c r="R19" s="179"/>
      <c r="S19" s="166"/>
      <c r="T19" s="166" t="s">
        <v>128</v>
      </c>
      <c r="U19" s="166"/>
      <c r="V19" s="166"/>
      <c r="W19" s="166"/>
      <c r="X19" s="166"/>
      <c r="Y19" s="167"/>
      <c r="Z19" s="167"/>
      <c r="AA19" s="167"/>
      <c r="AB19" s="167"/>
      <c r="AC19" s="167"/>
      <c r="AD19" s="167"/>
      <c r="AE19" s="167"/>
      <c r="AF19" s="167"/>
      <c r="AG19" s="167"/>
      <c r="AH19" s="167"/>
      <c r="AI19" s="167"/>
      <c r="AJ19" s="167"/>
      <c r="AK19" s="167"/>
      <c r="AL19" s="167"/>
    </row>
    <row r="20" spans="1:50" x14ac:dyDescent="0.2">
      <c r="A20" s="109"/>
      <c r="B20" s="109"/>
      <c r="C20" s="179" t="s">
        <v>132</v>
      </c>
      <c r="D20" s="179"/>
      <c r="E20" s="179"/>
      <c r="F20" s="179"/>
      <c r="G20" s="7"/>
      <c r="H20" s="7" t="s">
        <v>128</v>
      </c>
      <c r="I20" s="7"/>
      <c r="J20" s="7"/>
      <c r="K20" s="109"/>
      <c r="L20" s="109"/>
      <c r="M20" s="109"/>
      <c r="N20" s="109"/>
      <c r="O20" s="179" t="s">
        <v>133</v>
      </c>
      <c r="P20" s="179"/>
      <c r="Q20" s="179"/>
      <c r="R20" s="179"/>
      <c r="S20" s="7"/>
      <c r="T20" s="7" t="s">
        <v>134</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9" t="s">
        <v>135</v>
      </c>
      <c r="D21" s="179"/>
      <c r="E21" s="179"/>
      <c r="F21" s="179"/>
      <c r="G21" s="7"/>
      <c r="H21" s="7" t="s">
        <v>134</v>
      </c>
      <c r="I21" s="7"/>
      <c r="J21" s="7"/>
      <c r="K21" s="109"/>
      <c r="L21" s="109"/>
      <c r="M21" s="109"/>
      <c r="N21" s="109"/>
      <c r="O21" s="179"/>
      <c r="P21" s="179"/>
      <c r="Q21" s="179"/>
      <c r="R21" s="179"/>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9"/>
      <c r="D22" s="179"/>
      <c r="E22" s="179"/>
      <c r="F22" s="179"/>
      <c r="G22" s="7"/>
      <c r="H22" s="7"/>
      <c r="I22" s="7"/>
      <c r="J22" s="7"/>
      <c r="K22" s="109"/>
      <c r="L22" s="109"/>
      <c r="M22" s="109"/>
      <c r="N22" s="109"/>
      <c r="O22" s="179"/>
      <c r="P22" s="179"/>
      <c r="Q22" s="179"/>
      <c r="R22" s="179"/>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66"/>
      <c r="B24" s="166"/>
      <c r="C24" s="179"/>
      <c r="D24" s="179"/>
      <c r="E24" s="179"/>
      <c r="F24" s="179"/>
      <c r="G24" s="7"/>
      <c r="H24" s="7"/>
      <c r="I24" s="7"/>
      <c r="J24" s="166"/>
      <c r="K24" s="166"/>
      <c r="L24" s="166"/>
      <c r="M24" s="166"/>
      <c r="N24" s="166"/>
      <c r="O24" s="179"/>
      <c r="P24" s="179"/>
      <c r="Q24" s="179"/>
      <c r="R24" s="179"/>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
      <c r="Y25" s="167"/>
      <c r="Z25" s="167"/>
      <c r="AA25" s="167"/>
      <c r="AB25" s="167"/>
      <c r="AC25" s="167"/>
      <c r="AD25" s="167"/>
      <c r="AE25" s="167"/>
      <c r="AF25" s="167"/>
      <c r="AG25" s="167"/>
      <c r="AH25" s="167"/>
      <c r="AI25" s="167"/>
      <c r="AJ25" s="167"/>
      <c r="AK25" s="167"/>
      <c r="AL25" s="167"/>
    </row>
    <row r="26" spans="1:50" x14ac:dyDescent="0.2">
      <c r="A26" s="166"/>
      <c r="B26" s="166"/>
      <c r="C26" s="179"/>
      <c r="D26" s="179"/>
      <c r="E26" s="179"/>
      <c r="F26" s="179"/>
      <c r="G26" s="7"/>
      <c r="H26" s="7"/>
      <c r="I26" s="7"/>
      <c r="J26" s="166"/>
      <c r="K26" s="166"/>
      <c r="L26" s="166"/>
      <c r="M26" s="166"/>
      <c r="N26" s="166"/>
      <c r="O26" s="179"/>
      <c r="P26" s="179"/>
      <c r="Q26" s="179"/>
      <c r="R26" s="179"/>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
      <c r="A27" s="166"/>
      <c r="B27" s="166"/>
      <c r="C27" s="179"/>
      <c r="D27" s="183"/>
      <c r="E27" s="183"/>
      <c r="F27" s="7"/>
      <c r="G27" s="7"/>
      <c r="H27" s="7"/>
      <c r="I27" s="7"/>
      <c r="J27" s="166"/>
      <c r="K27" s="166"/>
      <c r="L27" s="166"/>
      <c r="M27" s="166"/>
      <c r="N27" s="166"/>
      <c r="O27" s="179"/>
      <c r="P27" s="183"/>
      <c r="Q27" s="183"/>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
      <c r="A28" s="166"/>
      <c r="B28" s="166"/>
      <c r="C28" s="179"/>
      <c r="D28" s="183"/>
      <c r="E28" s="183"/>
      <c r="F28" s="166"/>
      <c r="G28" s="166"/>
      <c r="H28" s="166"/>
      <c r="I28" s="166"/>
      <c r="J28" s="166"/>
      <c r="K28" s="166"/>
      <c r="L28" s="166"/>
      <c r="M28" s="166"/>
      <c r="N28" s="166"/>
      <c r="O28" s="179"/>
      <c r="P28" s="183"/>
      <c r="Q28" s="183"/>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
      <c r="A29" s="166"/>
      <c r="B29" s="166"/>
      <c r="C29" s="179"/>
      <c r="D29" s="183"/>
      <c r="E29" s="183"/>
      <c r="F29" s="166"/>
      <c r="G29" s="166"/>
      <c r="H29" s="166"/>
      <c r="I29" s="166"/>
      <c r="J29" s="166"/>
      <c r="K29" s="166"/>
      <c r="L29" s="166"/>
      <c r="M29" s="166"/>
      <c r="N29" s="166"/>
      <c r="O29" s="179"/>
      <c r="P29" s="183"/>
      <c r="Q29" s="183"/>
      <c r="R29" s="166"/>
      <c r="T29" s="166"/>
      <c r="U29" s="166"/>
      <c r="V29" s="166"/>
      <c r="W29" s="166"/>
      <c r="X29" s="166"/>
      <c r="Y29" s="167"/>
      <c r="Z29" s="167"/>
      <c r="AA29" s="167"/>
      <c r="AB29" s="167"/>
      <c r="AC29" s="167"/>
      <c r="AD29" s="167"/>
      <c r="AE29" s="167"/>
      <c r="AF29" s="167"/>
      <c r="AG29" s="167"/>
      <c r="AH29" s="167"/>
      <c r="AI29" s="167"/>
      <c r="AJ29" s="167"/>
      <c r="AK29" s="167"/>
      <c r="AL29" s="167"/>
    </row>
    <row r="30" spans="1:50" x14ac:dyDescent="0.2">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x14ac:dyDescent="0.2">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x14ac:dyDescent="0.2">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x14ac:dyDescent="0.2">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x14ac:dyDescent="0.2">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x14ac:dyDescent="0.2">
      <c r="A37" s="166"/>
      <c r="C37" s="116" t="s">
        <v>137</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
      <c r="A43" s="166"/>
      <c r="X43" s="166"/>
      <c r="Y43" s="167"/>
      <c r="Z43" s="167"/>
      <c r="AA43" s="167"/>
      <c r="AB43" s="167"/>
      <c r="AC43" s="167"/>
      <c r="AD43" s="167"/>
      <c r="AE43" s="167"/>
      <c r="AF43" s="167"/>
      <c r="AG43" s="167"/>
      <c r="AH43" s="167"/>
      <c r="AI43" s="167"/>
      <c r="AJ43" s="167"/>
      <c r="AK43" s="167"/>
      <c r="AL43" s="167"/>
    </row>
    <row r="44" spans="1:38" ht="41.25" customHeight="1" x14ac:dyDescent="0.2">
      <c r="A44" s="166"/>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66"/>
      <c r="Y44" s="167"/>
      <c r="Z44" s="167"/>
      <c r="AA44" s="167"/>
      <c r="AB44" s="167"/>
      <c r="AC44" s="167"/>
      <c r="AD44" s="167"/>
      <c r="AE44" s="167"/>
      <c r="AF44" s="167"/>
      <c r="AG44" s="167"/>
      <c r="AH44" s="167"/>
      <c r="AI44" s="167"/>
      <c r="AJ44" s="167"/>
      <c r="AK44" s="167"/>
      <c r="AL44" s="167"/>
    </row>
    <row r="45" spans="1:38" x14ac:dyDescent="0.2">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I13" sqref="I13"/>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138</v>
      </c>
    </row>
    <row r="2" spans="1:57" ht="54" x14ac:dyDescent="0.25">
      <c r="A2" s="80" t="s">
        <v>107</v>
      </c>
      <c r="B2" s="80" t="s">
        <v>139</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x14ac:dyDescent="0.2">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x14ac:dyDescent="0.2">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3">
        <v>55.213833404864097</v>
      </c>
      <c r="H8" s="124">
        <v>66.337235859460904</v>
      </c>
      <c r="I8" s="124">
        <v>72.183768917625301</v>
      </c>
      <c r="J8" s="124">
        <v>72.496615140851304</v>
      </c>
      <c r="K8" s="124">
        <v>69.092206694634797</v>
      </c>
      <c r="L8" s="125">
        <v>67.064749268057696</v>
      </c>
      <c r="M8" s="126"/>
      <c r="N8" s="127">
        <v>76.163067185441093</v>
      </c>
      <c r="O8" s="128">
        <v>80.471440278428403</v>
      </c>
      <c r="P8" s="129">
        <v>78.317253731934699</v>
      </c>
      <c r="Q8" s="126"/>
      <c r="R8" s="130">
        <v>70.279728360574495</v>
      </c>
      <c r="S8" s="131"/>
      <c r="T8" s="123">
        <v>-6.2320527694277699</v>
      </c>
      <c r="U8" s="124">
        <v>5.2426233477457904</v>
      </c>
      <c r="V8" s="124">
        <v>6.2571483335965796</v>
      </c>
      <c r="W8" s="124">
        <v>5.0694845207627299</v>
      </c>
      <c r="X8" s="124">
        <v>1.8145292515470099</v>
      </c>
      <c r="Y8" s="125">
        <v>2.6369103050141498</v>
      </c>
      <c r="Z8" s="126"/>
      <c r="AA8" s="127">
        <v>0.71092736441836202</v>
      </c>
      <c r="AB8" s="128">
        <v>2.9510553320314301</v>
      </c>
      <c r="AC8" s="129">
        <v>1.8494854536493299</v>
      </c>
      <c r="AD8" s="126"/>
      <c r="AE8" s="130">
        <v>2.38494518233539</v>
      </c>
      <c r="AF8" s="29"/>
      <c r="AG8" s="123">
        <v>54.146986546023001</v>
      </c>
      <c r="AH8" s="124">
        <v>64.640054500313994</v>
      </c>
      <c r="AI8" s="124">
        <v>69.5927471613725</v>
      </c>
      <c r="AJ8" s="124">
        <v>69.781806821610104</v>
      </c>
      <c r="AK8" s="124">
        <v>67.481862735741998</v>
      </c>
      <c r="AL8" s="125">
        <v>65.127473468190104</v>
      </c>
      <c r="AM8" s="126"/>
      <c r="AN8" s="127">
        <v>74.2976149902929</v>
      </c>
      <c r="AO8" s="128">
        <v>77.796940234533395</v>
      </c>
      <c r="AP8" s="129">
        <v>76.047277728367007</v>
      </c>
      <c r="AQ8" s="126"/>
      <c r="AR8" s="130">
        <v>68.246938796844503</v>
      </c>
      <c r="AS8" s="131"/>
      <c r="AT8" s="123">
        <v>-0.87366969181951504</v>
      </c>
      <c r="AU8" s="124">
        <v>2.22159601674909</v>
      </c>
      <c r="AV8" s="124">
        <v>1.5325901597234799</v>
      </c>
      <c r="AW8" s="124">
        <v>0.64807962935360497</v>
      </c>
      <c r="AX8" s="124">
        <v>0.20709497624941101</v>
      </c>
      <c r="AY8" s="125">
        <v>0.79265673034689899</v>
      </c>
      <c r="AZ8" s="126"/>
      <c r="BA8" s="127">
        <v>-0.249322512103265</v>
      </c>
      <c r="BB8" s="128">
        <v>-0.15069632072009101</v>
      </c>
      <c r="BC8" s="129">
        <v>-0.19889974230384699</v>
      </c>
      <c r="BD8" s="126"/>
      <c r="BE8" s="130">
        <v>0.47415277900106101</v>
      </c>
    </row>
    <row r="9" spans="1:57" x14ac:dyDescent="0.2">
      <c r="A9" s="20" t="s">
        <v>18</v>
      </c>
      <c r="B9" s="3" t="str">
        <f>TRIM(A9)</f>
        <v>Virginia</v>
      </c>
      <c r="C9" s="10"/>
      <c r="D9" s="24" t="s">
        <v>16</v>
      </c>
      <c r="E9" s="27" t="s">
        <v>17</v>
      </c>
      <c r="F9" s="3"/>
      <c r="G9" s="132">
        <v>52.190122317676803</v>
      </c>
      <c r="H9" s="126">
        <v>62.894477624967202</v>
      </c>
      <c r="I9" s="126">
        <v>68.421840126681701</v>
      </c>
      <c r="J9" s="126">
        <v>69.454246206406395</v>
      </c>
      <c r="K9" s="126">
        <v>66.835824989713302</v>
      </c>
      <c r="L9" s="133">
        <v>63.959302253089099</v>
      </c>
      <c r="M9" s="126"/>
      <c r="N9" s="134">
        <v>78.383062555329701</v>
      </c>
      <c r="O9" s="135">
        <v>85.209037293799298</v>
      </c>
      <c r="P9" s="136">
        <v>81.7960499245645</v>
      </c>
      <c r="Q9" s="126"/>
      <c r="R9" s="137">
        <v>69.0555158735106</v>
      </c>
      <c r="S9" s="131"/>
      <c r="T9" s="132">
        <v>-10.7833130808913</v>
      </c>
      <c r="U9" s="126">
        <v>3.07153911468916</v>
      </c>
      <c r="V9" s="126">
        <v>0.80458012520144695</v>
      </c>
      <c r="W9" s="126">
        <v>-0.191587868602622</v>
      </c>
      <c r="X9" s="126">
        <v>-0.113073083496859</v>
      </c>
      <c r="Y9" s="133">
        <v>-1.2648139241869101</v>
      </c>
      <c r="Z9" s="126"/>
      <c r="AA9" s="134">
        <v>4.4595158940460502</v>
      </c>
      <c r="AB9" s="135">
        <v>12.4686618724637</v>
      </c>
      <c r="AC9" s="136">
        <v>8.4833599440475798</v>
      </c>
      <c r="AD9" s="126"/>
      <c r="AE9" s="137">
        <v>1.8319648054172699</v>
      </c>
      <c r="AF9" s="30"/>
      <c r="AG9" s="132">
        <v>51.992481730324101</v>
      </c>
      <c r="AH9" s="126">
        <v>63.577225128850102</v>
      </c>
      <c r="AI9" s="126">
        <v>68.726300187494402</v>
      </c>
      <c r="AJ9" s="126">
        <v>69.290030376282402</v>
      </c>
      <c r="AK9" s="126">
        <v>66.140881859722796</v>
      </c>
      <c r="AL9" s="133">
        <v>63.945331835484303</v>
      </c>
      <c r="AM9" s="126"/>
      <c r="AN9" s="134">
        <v>74.971479512003498</v>
      </c>
      <c r="AO9" s="135">
        <v>78.616179688425305</v>
      </c>
      <c r="AP9" s="136">
        <v>76.793829600214394</v>
      </c>
      <c r="AQ9" s="126"/>
      <c r="AR9" s="137">
        <v>67.616383506061695</v>
      </c>
      <c r="AS9" s="131"/>
      <c r="AT9" s="132">
        <v>-0.84378669697932096</v>
      </c>
      <c r="AU9" s="126">
        <v>2.2145134184626198</v>
      </c>
      <c r="AV9" s="126">
        <v>1.2431283720732E-2</v>
      </c>
      <c r="AW9" s="126">
        <v>-0.415629540498474</v>
      </c>
      <c r="AX9" s="126">
        <v>-0.81817195668476095</v>
      </c>
      <c r="AY9" s="133">
        <v>3.3935645175703397E-2</v>
      </c>
      <c r="AZ9" s="126"/>
      <c r="BA9" s="134">
        <v>0.89515772018486695</v>
      </c>
      <c r="BB9" s="135">
        <v>2.5620084842625399</v>
      </c>
      <c r="BC9" s="136">
        <v>1.74153520561002</v>
      </c>
      <c r="BD9" s="126"/>
      <c r="BE9" s="137">
        <v>0.58180270765990705</v>
      </c>
    </row>
    <row r="10" spans="1:57" x14ac:dyDescent="0.2">
      <c r="A10" s="21" t="s">
        <v>19</v>
      </c>
      <c r="B10" s="3" t="str">
        <f t="shared" ref="B10:B45" si="0">TRIM(A10)</f>
        <v>Norfolk/Virginia Beach, VA</v>
      </c>
      <c r="C10" s="3"/>
      <c r="D10" s="24" t="s">
        <v>16</v>
      </c>
      <c r="E10" s="27" t="s">
        <v>17</v>
      </c>
      <c r="F10" s="3"/>
      <c r="G10" s="132">
        <v>45.796505652620702</v>
      </c>
      <c r="H10" s="126">
        <v>52.415210688591898</v>
      </c>
      <c r="I10" s="126">
        <v>56.675231243576498</v>
      </c>
      <c r="J10" s="126">
        <v>60.123329907502502</v>
      </c>
      <c r="K10" s="126">
        <v>59.886947584789297</v>
      </c>
      <c r="L10" s="133">
        <v>54.979445015416204</v>
      </c>
      <c r="M10" s="126"/>
      <c r="N10" s="134">
        <v>72.399794450154104</v>
      </c>
      <c r="O10" s="135">
        <v>77.908530318602203</v>
      </c>
      <c r="P10" s="136">
        <v>75.154162384378196</v>
      </c>
      <c r="Q10" s="126"/>
      <c r="R10" s="137">
        <v>60.743649977976801</v>
      </c>
      <c r="S10" s="131"/>
      <c r="T10" s="132">
        <v>-17.738538482422499</v>
      </c>
      <c r="U10" s="126">
        <v>-6.0412584804276497</v>
      </c>
      <c r="V10" s="126">
        <v>-1.42144909644962</v>
      </c>
      <c r="W10" s="126">
        <v>0.84004197409463799</v>
      </c>
      <c r="X10" s="126">
        <v>-1.3945337809721099</v>
      </c>
      <c r="Y10" s="133">
        <v>-4.9804840782232596</v>
      </c>
      <c r="Z10" s="126"/>
      <c r="AA10" s="134">
        <v>4.7413403836048502</v>
      </c>
      <c r="AB10" s="135">
        <v>12.761351742062301</v>
      </c>
      <c r="AC10" s="136">
        <v>8.7504482668682595</v>
      </c>
      <c r="AD10" s="126"/>
      <c r="AE10" s="137">
        <v>-0.54137804019749902</v>
      </c>
      <c r="AF10" s="30"/>
      <c r="AG10" s="132">
        <v>49.916604654743203</v>
      </c>
      <c r="AH10" s="126">
        <v>55.912729978702103</v>
      </c>
      <c r="AI10" s="126">
        <v>59.827617189505503</v>
      </c>
      <c r="AJ10" s="126">
        <v>61.055989115366799</v>
      </c>
      <c r="AK10" s="126">
        <v>61.229912204138202</v>
      </c>
      <c r="AL10" s="133">
        <v>57.587754871563199</v>
      </c>
      <c r="AM10" s="126"/>
      <c r="AN10" s="134">
        <v>72.742850541664495</v>
      </c>
      <c r="AO10" s="135">
        <v>76.083329054782496</v>
      </c>
      <c r="AP10" s="136">
        <v>74.413089798223496</v>
      </c>
      <c r="AQ10" s="126"/>
      <c r="AR10" s="137">
        <v>62.3943940860688</v>
      </c>
      <c r="AS10" s="131"/>
      <c r="AT10" s="132">
        <v>-3.22339330089167</v>
      </c>
      <c r="AU10" s="126">
        <v>-1.0912640205650299</v>
      </c>
      <c r="AV10" s="126">
        <v>-2.38569109478316</v>
      </c>
      <c r="AW10" s="126">
        <v>-0.102965963654921</v>
      </c>
      <c r="AX10" s="126">
        <v>1.7401942011501701</v>
      </c>
      <c r="AY10" s="133">
        <v>-0.949909829681997</v>
      </c>
      <c r="AZ10" s="126"/>
      <c r="BA10" s="134">
        <v>4.67200297198975</v>
      </c>
      <c r="BB10" s="135">
        <v>5.7197303271141102</v>
      </c>
      <c r="BC10" s="136">
        <v>5.2050172736455798</v>
      </c>
      <c r="BD10" s="126"/>
      <c r="BE10" s="137">
        <v>1.0638549106308099</v>
      </c>
    </row>
    <row r="11" spans="1:57" x14ac:dyDescent="0.2">
      <c r="A11" s="21" t="s">
        <v>20</v>
      </c>
      <c r="B11" s="2" t="s">
        <v>71</v>
      </c>
      <c r="C11" s="3"/>
      <c r="D11" s="24" t="s">
        <v>16</v>
      </c>
      <c r="E11" s="27" t="s">
        <v>17</v>
      </c>
      <c r="F11" s="3"/>
      <c r="G11" s="132">
        <v>51.286103063822303</v>
      </c>
      <c r="H11" s="126">
        <v>62.830304626459402</v>
      </c>
      <c r="I11" s="126">
        <v>70.410850671582807</v>
      </c>
      <c r="J11" s="126">
        <v>69.682205249758496</v>
      </c>
      <c r="K11" s="126">
        <v>63.804758142393098</v>
      </c>
      <c r="L11" s="133">
        <v>63.602844350803203</v>
      </c>
      <c r="M11" s="126"/>
      <c r="N11" s="134">
        <v>77.973838995698301</v>
      </c>
      <c r="O11" s="135">
        <v>85.277850934948603</v>
      </c>
      <c r="P11" s="136">
        <v>81.625844965323495</v>
      </c>
      <c r="Q11" s="126"/>
      <c r="R11" s="137">
        <v>68.752273097808995</v>
      </c>
      <c r="S11" s="131"/>
      <c r="T11" s="132">
        <v>1.3613214848239401</v>
      </c>
      <c r="U11" s="126">
        <v>4.2118491227047903</v>
      </c>
      <c r="V11" s="126">
        <v>2.50081162066716</v>
      </c>
      <c r="W11" s="126">
        <v>-2.92674858199622</v>
      </c>
      <c r="X11" s="126">
        <v>-5.0815831556044397</v>
      </c>
      <c r="Y11" s="133">
        <v>-0.17915041316903799</v>
      </c>
      <c r="Z11" s="126"/>
      <c r="AA11" s="134">
        <v>-4.1177071976681798</v>
      </c>
      <c r="AB11" s="135">
        <v>4.2703632005233603</v>
      </c>
      <c r="AC11" s="136">
        <v>8.8229671542045904E-2</v>
      </c>
      <c r="AD11" s="126"/>
      <c r="AE11" s="137">
        <v>-8.8611844144999105E-2</v>
      </c>
      <c r="AF11" s="30"/>
      <c r="AG11" s="132">
        <v>49.264770432797803</v>
      </c>
      <c r="AH11" s="126">
        <v>62.512070933192803</v>
      </c>
      <c r="AI11" s="126">
        <v>69.3398296901062</v>
      </c>
      <c r="AJ11" s="126">
        <v>69.223509788429396</v>
      </c>
      <c r="AK11" s="126">
        <v>63.702703889035199</v>
      </c>
      <c r="AL11" s="133">
        <v>62.8085769467123</v>
      </c>
      <c r="AM11" s="126"/>
      <c r="AN11" s="134">
        <v>71.083530857694598</v>
      </c>
      <c r="AO11" s="135">
        <v>75.3017733298217</v>
      </c>
      <c r="AP11" s="136">
        <v>73.192652093758198</v>
      </c>
      <c r="AQ11" s="126"/>
      <c r="AR11" s="137">
        <v>65.775455560154001</v>
      </c>
      <c r="AS11" s="131"/>
      <c r="AT11" s="132">
        <v>-1.6197500758587301E-2</v>
      </c>
      <c r="AU11" s="126">
        <v>1.7113932148867901</v>
      </c>
      <c r="AV11" s="126">
        <v>0.87516457963807703</v>
      </c>
      <c r="AW11" s="126">
        <v>-0.310301006931401</v>
      </c>
      <c r="AX11" s="126">
        <v>-1.7356876230137701</v>
      </c>
      <c r="AY11" s="133">
        <v>9.7131460569797407E-2</v>
      </c>
      <c r="AZ11" s="126"/>
      <c r="BA11" s="134">
        <v>-3.2479510042648401</v>
      </c>
      <c r="BB11" s="135">
        <v>-1.27580931815313</v>
      </c>
      <c r="BC11" s="136">
        <v>-2.24340852724182</v>
      </c>
      <c r="BD11" s="126"/>
      <c r="BE11" s="137">
        <v>-0.65906360510003703</v>
      </c>
    </row>
    <row r="12" spans="1:57" x14ac:dyDescent="0.2">
      <c r="A12" s="21" t="s">
        <v>21</v>
      </c>
      <c r="B12" s="3" t="str">
        <f t="shared" si="0"/>
        <v>Virginia Area</v>
      </c>
      <c r="C12" s="3"/>
      <c r="D12" s="24" t="s">
        <v>16</v>
      </c>
      <c r="E12" s="27" t="s">
        <v>17</v>
      </c>
      <c r="F12" s="3"/>
      <c r="G12" s="132">
        <v>50.514678729689798</v>
      </c>
      <c r="H12" s="126">
        <v>59.861983013293901</v>
      </c>
      <c r="I12" s="126">
        <v>64.519479320531701</v>
      </c>
      <c r="J12" s="126">
        <v>67.962980059084103</v>
      </c>
      <c r="K12" s="126">
        <v>71.844996307237807</v>
      </c>
      <c r="L12" s="133">
        <v>62.940823485967499</v>
      </c>
      <c r="M12" s="126"/>
      <c r="N12" s="134">
        <v>78.923559822747407</v>
      </c>
      <c r="O12" s="135">
        <v>83.555668389955599</v>
      </c>
      <c r="P12" s="136">
        <v>81.239614106351496</v>
      </c>
      <c r="Q12" s="126"/>
      <c r="R12" s="137">
        <v>68.1690493775058</v>
      </c>
      <c r="S12" s="131"/>
      <c r="T12" s="132">
        <v>-13.3260956420424</v>
      </c>
      <c r="U12" s="126">
        <v>-2.3335394860829699</v>
      </c>
      <c r="V12" s="126">
        <v>-2.5072046413518398</v>
      </c>
      <c r="W12" s="126">
        <v>0.52867153707733305</v>
      </c>
      <c r="X12" s="126">
        <v>4.7656751304234604</v>
      </c>
      <c r="Y12" s="133">
        <v>-2.2459759221538902</v>
      </c>
      <c r="Z12" s="126"/>
      <c r="AA12" s="134">
        <v>-5.4019853686491697</v>
      </c>
      <c r="AB12" s="135">
        <v>0.95035658457332295</v>
      </c>
      <c r="AC12" s="136">
        <v>-2.2384540216270401</v>
      </c>
      <c r="AD12" s="126"/>
      <c r="AE12" s="137">
        <v>-2.24341487180277</v>
      </c>
      <c r="AF12" s="30"/>
      <c r="AG12" s="132">
        <v>47.135721915870299</v>
      </c>
      <c r="AH12" s="126">
        <v>58.017726708433102</v>
      </c>
      <c r="AI12" s="126">
        <v>61.918727160415401</v>
      </c>
      <c r="AJ12" s="126">
        <v>64.804669233744505</v>
      </c>
      <c r="AK12" s="126">
        <v>67.003186257532704</v>
      </c>
      <c r="AL12" s="133">
        <v>59.776780147150497</v>
      </c>
      <c r="AM12" s="126"/>
      <c r="AN12" s="134">
        <v>79.872318810463796</v>
      </c>
      <c r="AO12" s="135">
        <v>82.861166909099296</v>
      </c>
      <c r="AP12" s="136">
        <v>81.366742859781496</v>
      </c>
      <c r="AQ12" s="126"/>
      <c r="AR12" s="137">
        <v>65.946195589423795</v>
      </c>
      <c r="AS12" s="131"/>
      <c r="AT12" s="132">
        <v>-4.7859515906153502</v>
      </c>
      <c r="AU12" s="126">
        <v>-1.5587552934378699</v>
      </c>
      <c r="AV12" s="126">
        <v>-1.2508902529486601</v>
      </c>
      <c r="AW12" s="126">
        <v>-8.9103030326886795E-2</v>
      </c>
      <c r="AX12" s="126">
        <v>0.64093286137635697</v>
      </c>
      <c r="AY12" s="133">
        <v>-1.22264499351286</v>
      </c>
      <c r="AZ12" s="126"/>
      <c r="BA12" s="134">
        <v>1.69941567375205</v>
      </c>
      <c r="BB12" s="135">
        <v>3.56361296277661</v>
      </c>
      <c r="BC12" s="136">
        <v>2.6401698591303302</v>
      </c>
      <c r="BD12" s="126"/>
      <c r="BE12" s="137">
        <v>0.106778018454274</v>
      </c>
    </row>
    <row r="13" spans="1:57" x14ac:dyDescent="0.2">
      <c r="A13" s="34" t="s">
        <v>22</v>
      </c>
      <c r="B13" s="2" t="s">
        <v>87</v>
      </c>
      <c r="C13" s="3"/>
      <c r="D13" s="24" t="s">
        <v>16</v>
      </c>
      <c r="E13" s="27" t="s">
        <v>17</v>
      </c>
      <c r="F13" s="3"/>
      <c r="G13" s="132">
        <v>58.964091060443998</v>
      </c>
      <c r="H13" s="126">
        <v>73.710590420777706</v>
      </c>
      <c r="I13" s="126">
        <v>79.287954995530995</v>
      </c>
      <c r="J13" s="126">
        <v>77.141129668249704</v>
      </c>
      <c r="K13" s="126">
        <v>70.232733390581998</v>
      </c>
      <c r="L13" s="133">
        <v>71.867299907116902</v>
      </c>
      <c r="M13" s="126"/>
      <c r="N13" s="134">
        <v>81.110565885631104</v>
      </c>
      <c r="O13" s="135">
        <v>90.065018138483296</v>
      </c>
      <c r="P13" s="136">
        <v>85.587792012057207</v>
      </c>
      <c r="Q13" s="126"/>
      <c r="R13" s="137">
        <v>75.787440508528405</v>
      </c>
      <c r="S13" s="131"/>
      <c r="T13" s="132">
        <v>-12.394794886336699</v>
      </c>
      <c r="U13" s="126">
        <v>5.6738702018346503</v>
      </c>
      <c r="V13" s="126">
        <v>0.84273923454142496</v>
      </c>
      <c r="W13" s="126">
        <v>0.58986154712231298</v>
      </c>
      <c r="X13" s="126">
        <v>1.43555334791804</v>
      </c>
      <c r="Y13" s="133">
        <v>-0.62937637155797599</v>
      </c>
      <c r="Z13" s="126"/>
      <c r="AA13" s="134">
        <v>12.469139133115201</v>
      </c>
      <c r="AB13" s="135">
        <v>19.937204758863</v>
      </c>
      <c r="AC13" s="136">
        <v>16.2786435554506</v>
      </c>
      <c r="AD13" s="126"/>
      <c r="AE13" s="137">
        <v>4.2624053743689698</v>
      </c>
      <c r="AF13" s="30"/>
      <c r="AG13" s="132">
        <v>59.540574883883899</v>
      </c>
      <c r="AH13" s="126">
        <v>75.239461922706099</v>
      </c>
      <c r="AI13" s="126">
        <v>80.510717352822596</v>
      </c>
      <c r="AJ13" s="126">
        <v>78.047610284452304</v>
      </c>
      <c r="AK13" s="126">
        <v>70.260222233906404</v>
      </c>
      <c r="AL13" s="133">
        <v>72.719792064665995</v>
      </c>
      <c r="AM13" s="126"/>
      <c r="AN13" s="134">
        <v>74.114701088385203</v>
      </c>
      <c r="AO13" s="135">
        <v>79.777240303555999</v>
      </c>
      <c r="AP13" s="136">
        <v>76.945970695970601</v>
      </c>
      <c r="AQ13" s="126"/>
      <c r="AR13" s="137">
        <v>73.927283766697101</v>
      </c>
      <c r="AS13" s="131"/>
      <c r="AT13" s="132">
        <v>1.1308972171365701</v>
      </c>
      <c r="AU13" s="126">
        <v>5.7800819290499197</v>
      </c>
      <c r="AV13" s="126">
        <v>-0.23294667486371701</v>
      </c>
      <c r="AW13" s="126">
        <v>-3.4093703550733898</v>
      </c>
      <c r="AX13" s="126">
        <v>-5.73031524394563</v>
      </c>
      <c r="AY13" s="133">
        <v>-0.66559510896866603</v>
      </c>
      <c r="AZ13" s="126"/>
      <c r="BA13" s="134">
        <v>-2.54487274130783</v>
      </c>
      <c r="BB13" s="135">
        <v>0.56599068082428095</v>
      </c>
      <c r="BC13" s="136">
        <v>-0.95662454189814505</v>
      </c>
      <c r="BD13" s="126"/>
      <c r="BE13" s="137">
        <v>-0.75233145755695197</v>
      </c>
    </row>
    <row r="14" spans="1:57" x14ac:dyDescent="0.2">
      <c r="A14" s="21" t="s">
        <v>23</v>
      </c>
      <c r="B14" s="3" t="str">
        <f t="shared" si="0"/>
        <v>Arlington, VA</v>
      </c>
      <c r="C14" s="3"/>
      <c r="D14" s="24" t="s">
        <v>16</v>
      </c>
      <c r="E14" s="27" t="s">
        <v>17</v>
      </c>
      <c r="F14" s="3"/>
      <c r="G14" s="132">
        <v>58.631383088691301</v>
      </c>
      <c r="H14" s="126">
        <v>80.483770932396098</v>
      </c>
      <c r="I14" s="126">
        <v>89.342567707256507</v>
      </c>
      <c r="J14" s="126">
        <v>84.742609055199495</v>
      </c>
      <c r="K14" s="126">
        <v>69.681620839363205</v>
      </c>
      <c r="L14" s="133">
        <v>76.576390324581297</v>
      </c>
      <c r="M14" s="126"/>
      <c r="N14" s="134">
        <v>80.928261318999304</v>
      </c>
      <c r="O14" s="135">
        <v>93.539383915650106</v>
      </c>
      <c r="P14" s="136">
        <v>87.233822617324705</v>
      </c>
      <c r="Q14" s="126"/>
      <c r="R14" s="137">
        <v>79.621370979650905</v>
      </c>
      <c r="S14" s="131"/>
      <c r="T14" s="132">
        <v>-17.308590672934098</v>
      </c>
      <c r="U14" s="126">
        <v>0.121769718493534</v>
      </c>
      <c r="V14" s="126">
        <v>-2.3118043525800198</v>
      </c>
      <c r="W14" s="126">
        <v>-4.6744003060592298</v>
      </c>
      <c r="X14" s="126">
        <v>-7.9773444372382398</v>
      </c>
      <c r="Y14" s="133">
        <v>-6.0105396097154999</v>
      </c>
      <c r="Z14" s="126"/>
      <c r="AA14" s="134">
        <v>19.311942303580999</v>
      </c>
      <c r="AB14" s="135">
        <v>39.926486944047099</v>
      </c>
      <c r="AC14" s="136">
        <v>29.544198085821101</v>
      </c>
      <c r="AD14" s="126"/>
      <c r="AE14" s="137">
        <v>2.8234946748536398</v>
      </c>
      <c r="AF14" s="30"/>
      <c r="AG14" s="132">
        <v>61.4740541658052</v>
      </c>
      <c r="AH14" s="126">
        <v>82.409034525532306</v>
      </c>
      <c r="AI14" s="126">
        <v>88.314037626627993</v>
      </c>
      <c r="AJ14" s="126">
        <v>85.052718627248197</v>
      </c>
      <c r="AK14" s="126">
        <v>72.568224105850703</v>
      </c>
      <c r="AL14" s="133">
        <v>77.963613810212905</v>
      </c>
      <c r="AM14" s="126"/>
      <c r="AN14" s="134">
        <v>75.235166425470297</v>
      </c>
      <c r="AO14" s="135">
        <v>79.176142236923695</v>
      </c>
      <c r="AP14" s="136">
        <v>77.205654331196996</v>
      </c>
      <c r="AQ14" s="126"/>
      <c r="AR14" s="137">
        <v>77.747053959065497</v>
      </c>
      <c r="AS14" s="131"/>
      <c r="AT14" s="132">
        <v>3.6771275895044102</v>
      </c>
      <c r="AU14" s="126">
        <v>4.0865788260193598</v>
      </c>
      <c r="AV14" s="126">
        <v>-0.94724111936591204</v>
      </c>
      <c r="AW14" s="126">
        <v>-4.6850958044411701</v>
      </c>
      <c r="AX14" s="126">
        <v>-8.7382842269561891</v>
      </c>
      <c r="AY14" s="133">
        <v>-1.6544417410915999</v>
      </c>
      <c r="AZ14" s="126"/>
      <c r="BA14" s="134">
        <v>-2.95079084372682</v>
      </c>
      <c r="BB14" s="135">
        <v>1.9530568386441101</v>
      </c>
      <c r="BC14" s="136">
        <v>-0.49670693266913102</v>
      </c>
      <c r="BD14" s="126"/>
      <c r="BE14" s="137">
        <v>-1.32871038780997</v>
      </c>
    </row>
    <row r="15" spans="1:57" x14ac:dyDescent="0.2">
      <c r="A15" s="21" t="s">
        <v>24</v>
      </c>
      <c r="B15" s="3" t="str">
        <f t="shared" si="0"/>
        <v>Suburban Virginia Area</v>
      </c>
      <c r="C15" s="3"/>
      <c r="D15" s="24" t="s">
        <v>16</v>
      </c>
      <c r="E15" s="27" t="s">
        <v>17</v>
      </c>
      <c r="F15" s="3"/>
      <c r="G15" s="132">
        <v>54.634391069860698</v>
      </c>
      <c r="H15" s="126">
        <v>66.210961996738902</v>
      </c>
      <c r="I15" s="126">
        <v>68.907563025209996</v>
      </c>
      <c r="J15" s="126">
        <v>67.264517747397406</v>
      </c>
      <c r="K15" s="126">
        <v>70.262134704628096</v>
      </c>
      <c r="L15" s="133">
        <v>65.455913708767</v>
      </c>
      <c r="M15" s="126"/>
      <c r="N15" s="134">
        <v>84.485137338517404</v>
      </c>
      <c r="O15" s="135">
        <v>91.220368744512697</v>
      </c>
      <c r="P15" s="136">
        <v>87.852753041515101</v>
      </c>
      <c r="Q15" s="126"/>
      <c r="R15" s="137">
        <v>71.855010660980795</v>
      </c>
      <c r="S15" s="131"/>
      <c r="T15" s="132">
        <v>-14.170992697788799</v>
      </c>
      <c r="U15" s="126">
        <v>6.6891010089341396</v>
      </c>
      <c r="V15" s="126">
        <v>1.19184105426278</v>
      </c>
      <c r="W15" s="126">
        <v>-7.2523735582251296</v>
      </c>
      <c r="X15" s="126">
        <v>0.67180244020222102</v>
      </c>
      <c r="Y15" s="133">
        <v>-2.6324955727440398</v>
      </c>
      <c r="Z15" s="126"/>
      <c r="AA15" s="134">
        <v>12.188702962993201</v>
      </c>
      <c r="AB15" s="135">
        <v>15.533022382738199</v>
      </c>
      <c r="AC15" s="136">
        <v>13.900425683870299</v>
      </c>
      <c r="AD15" s="126"/>
      <c r="AE15" s="137">
        <v>2.5682734737585302</v>
      </c>
      <c r="AF15" s="30"/>
      <c r="AG15" s="132">
        <v>53.627056902399097</v>
      </c>
      <c r="AH15" s="126">
        <v>64.646401205878604</v>
      </c>
      <c r="AI15" s="126">
        <v>69.573132454488302</v>
      </c>
      <c r="AJ15" s="126">
        <v>68.314500941619499</v>
      </c>
      <c r="AK15" s="126">
        <v>66.525423728813493</v>
      </c>
      <c r="AL15" s="133">
        <v>64.538388125674899</v>
      </c>
      <c r="AM15" s="126"/>
      <c r="AN15" s="134">
        <v>77.605147520401701</v>
      </c>
      <c r="AO15" s="135">
        <v>81.155053358443098</v>
      </c>
      <c r="AP15" s="136">
        <v>79.380100439422407</v>
      </c>
      <c r="AQ15" s="126"/>
      <c r="AR15" s="137">
        <v>68.779485891617398</v>
      </c>
      <c r="AS15" s="131"/>
      <c r="AT15" s="132">
        <v>-0.58632176787317203</v>
      </c>
      <c r="AU15" s="126">
        <v>0.166928636959843</v>
      </c>
      <c r="AV15" s="126">
        <v>-0.42464549527470302</v>
      </c>
      <c r="AW15" s="126">
        <v>-4.2117868160452501</v>
      </c>
      <c r="AX15" s="126">
        <v>-3.70940284664362</v>
      </c>
      <c r="AY15" s="133">
        <v>-1.84523235200026</v>
      </c>
      <c r="AZ15" s="126"/>
      <c r="BA15" s="134">
        <v>1.3101101157631201</v>
      </c>
      <c r="BB15" s="135">
        <v>-0.76757460922823895</v>
      </c>
      <c r="BC15" s="136">
        <v>0.23728419036572401</v>
      </c>
      <c r="BD15" s="126"/>
      <c r="BE15" s="137">
        <v>-1.1672706758267699</v>
      </c>
    </row>
    <row r="16" spans="1:57" x14ac:dyDescent="0.2">
      <c r="A16" s="21" t="s">
        <v>25</v>
      </c>
      <c r="B16" s="3" t="str">
        <f t="shared" si="0"/>
        <v>Alexandria, VA</v>
      </c>
      <c r="C16" s="3"/>
      <c r="D16" s="24" t="s">
        <v>16</v>
      </c>
      <c r="E16" s="27" t="s">
        <v>17</v>
      </c>
      <c r="F16" s="3"/>
      <c r="G16" s="132">
        <v>56.4911064911064</v>
      </c>
      <c r="H16" s="126">
        <v>66.551166551166503</v>
      </c>
      <c r="I16" s="126">
        <v>72.8574728574728</v>
      </c>
      <c r="J16" s="126">
        <v>71.171171171171096</v>
      </c>
      <c r="K16" s="126">
        <v>66.008316008316001</v>
      </c>
      <c r="L16" s="133">
        <v>66.615846615846607</v>
      </c>
      <c r="M16" s="126"/>
      <c r="N16" s="134">
        <v>76.241626241626193</v>
      </c>
      <c r="O16" s="135">
        <v>91.256641256641203</v>
      </c>
      <c r="P16" s="136">
        <v>83.749133749133705</v>
      </c>
      <c r="Q16" s="126"/>
      <c r="R16" s="137">
        <v>71.511071511071506</v>
      </c>
      <c r="S16" s="131"/>
      <c r="T16" s="132">
        <v>-14.760012794603901</v>
      </c>
      <c r="U16" s="126">
        <v>1.01975843627864</v>
      </c>
      <c r="V16" s="126">
        <v>-6.3725646377037499</v>
      </c>
      <c r="W16" s="126">
        <v>-5.76339024905635</v>
      </c>
      <c r="X16" s="126">
        <v>-1.9412065077699701</v>
      </c>
      <c r="Y16" s="133">
        <v>-5.5918437875644402</v>
      </c>
      <c r="Z16" s="126"/>
      <c r="AA16" s="134">
        <v>14.781057320712099</v>
      </c>
      <c r="AB16" s="135">
        <v>30.278282732828099</v>
      </c>
      <c r="AC16" s="136">
        <v>22.735431948972199</v>
      </c>
      <c r="AD16" s="126"/>
      <c r="AE16" s="137">
        <v>2.3092802122121299</v>
      </c>
      <c r="AF16" s="30"/>
      <c r="AG16" s="132">
        <v>60.865673365673302</v>
      </c>
      <c r="AH16" s="126">
        <v>72.167359667359605</v>
      </c>
      <c r="AI16" s="126">
        <v>77.887502887502805</v>
      </c>
      <c r="AJ16" s="126">
        <v>76.039501039501005</v>
      </c>
      <c r="AK16" s="126">
        <v>66.747516747516698</v>
      </c>
      <c r="AL16" s="133">
        <v>70.741510741510695</v>
      </c>
      <c r="AM16" s="126"/>
      <c r="AN16" s="134">
        <v>69.421344421344401</v>
      </c>
      <c r="AO16" s="135">
        <v>76.227188727188704</v>
      </c>
      <c r="AP16" s="136">
        <v>72.824266574266503</v>
      </c>
      <c r="AQ16" s="126"/>
      <c r="AR16" s="137">
        <v>71.336583836583799</v>
      </c>
      <c r="AS16" s="131"/>
      <c r="AT16" s="132">
        <v>6.7784128084742497</v>
      </c>
      <c r="AU16" s="126">
        <v>7.3514721975432398</v>
      </c>
      <c r="AV16" s="126">
        <v>-2.9692250916829002</v>
      </c>
      <c r="AW16" s="126">
        <v>-4.6110137286607804</v>
      </c>
      <c r="AX16" s="126">
        <v>-8.98712520846159</v>
      </c>
      <c r="AY16" s="133">
        <v>-1.0751611753821699</v>
      </c>
      <c r="AZ16" s="126"/>
      <c r="BA16" s="134">
        <v>-4.8832596839735398</v>
      </c>
      <c r="BB16" s="135">
        <v>-0.98146653079725699</v>
      </c>
      <c r="BC16" s="136">
        <v>-2.88036279524573</v>
      </c>
      <c r="BD16" s="126"/>
      <c r="BE16" s="137">
        <v>-1.6085840564846801</v>
      </c>
    </row>
    <row r="17" spans="1:57" x14ac:dyDescent="0.2">
      <c r="A17" s="21" t="s">
        <v>26</v>
      </c>
      <c r="B17" s="3" t="str">
        <f t="shared" si="0"/>
        <v>Fairfax/Tysons Corner, VA</v>
      </c>
      <c r="C17" s="3"/>
      <c r="D17" s="24" t="s">
        <v>16</v>
      </c>
      <c r="E17" s="27" t="s">
        <v>17</v>
      </c>
      <c r="F17" s="3"/>
      <c r="G17" s="132">
        <v>55.818181818181799</v>
      </c>
      <c r="H17" s="126">
        <v>79.125</v>
      </c>
      <c r="I17" s="126">
        <v>87.909090909090907</v>
      </c>
      <c r="J17" s="126">
        <v>84.829545454545396</v>
      </c>
      <c r="K17" s="126">
        <v>68.534090909090907</v>
      </c>
      <c r="L17" s="133">
        <v>75.243181818181796</v>
      </c>
      <c r="M17" s="126"/>
      <c r="N17" s="134">
        <v>85.068181818181799</v>
      </c>
      <c r="O17" s="135">
        <v>92.488636363636303</v>
      </c>
      <c r="P17" s="136">
        <v>88.778409090908994</v>
      </c>
      <c r="Q17" s="126"/>
      <c r="R17" s="137">
        <v>79.110389610389603</v>
      </c>
      <c r="S17" s="131"/>
      <c r="T17" s="132">
        <v>-7.7689263771737904</v>
      </c>
      <c r="U17" s="126">
        <v>28.823716139954801</v>
      </c>
      <c r="V17" s="126">
        <v>12.8694825423797</v>
      </c>
      <c r="W17" s="126">
        <v>5.7163017867661399</v>
      </c>
      <c r="X17" s="126">
        <v>-0.25852416038644299</v>
      </c>
      <c r="Y17" s="133">
        <v>7.8659255037538696</v>
      </c>
      <c r="Z17" s="126"/>
      <c r="AA17" s="134">
        <v>21.395731844412801</v>
      </c>
      <c r="AB17" s="135">
        <v>23.876376930868499</v>
      </c>
      <c r="AC17" s="136">
        <v>22.6753621268968</v>
      </c>
      <c r="AD17" s="126"/>
      <c r="AE17" s="137">
        <v>12.209180937057001</v>
      </c>
      <c r="AF17" s="30"/>
      <c r="AG17" s="132">
        <v>56.113636363636303</v>
      </c>
      <c r="AH17" s="126">
        <v>77.855113636363598</v>
      </c>
      <c r="AI17" s="126">
        <v>87.082386363636303</v>
      </c>
      <c r="AJ17" s="126">
        <v>84.818181818181799</v>
      </c>
      <c r="AK17" s="126">
        <v>69.596590909090907</v>
      </c>
      <c r="AL17" s="133">
        <v>75.093181818181804</v>
      </c>
      <c r="AM17" s="126"/>
      <c r="AN17" s="134">
        <v>71.392045454545396</v>
      </c>
      <c r="AO17" s="135">
        <v>76.650568181818102</v>
      </c>
      <c r="AP17" s="136">
        <v>74.021306818181799</v>
      </c>
      <c r="AQ17" s="126"/>
      <c r="AR17" s="137">
        <v>74.786931818181799</v>
      </c>
      <c r="AS17" s="131"/>
      <c r="AT17" s="132">
        <v>0.73916671380890397</v>
      </c>
      <c r="AU17" s="126">
        <v>8.3773234455532393</v>
      </c>
      <c r="AV17" s="126">
        <v>3.0416370192456998</v>
      </c>
      <c r="AW17" s="126">
        <v>-0.72668262803155803</v>
      </c>
      <c r="AX17" s="126">
        <v>-0.90750658964724296</v>
      </c>
      <c r="AY17" s="133">
        <v>2.1053978031457401</v>
      </c>
      <c r="AZ17" s="126"/>
      <c r="BA17" s="134">
        <v>-1.1165187582971099</v>
      </c>
      <c r="BB17" s="135">
        <v>-0.731607419776094</v>
      </c>
      <c r="BC17" s="136">
        <v>-0.91760040035360402</v>
      </c>
      <c r="BD17" s="126"/>
      <c r="BE17" s="137">
        <v>1.23197989654522</v>
      </c>
    </row>
    <row r="18" spans="1:57" x14ac:dyDescent="0.2">
      <c r="A18" s="21" t="s">
        <v>27</v>
      </c>
      <c r="B18" s="3" t="str">
        <f t="shared" si="0"/>
        <v>I-95 Fredericksburg, VA</v>
      </c>
      <c r="C18" s="3"/>
      <c r="D18" s="24" t="s">
        <v>16</v>
      </c>
      <c r="E18" s="27" t="s">
        <v>17</v>
      </c>
      <c r="F18" s="3"/>
      <c r="G18" s="132">
        <v>47.2693252251198</v>
      </c>
      <c r="H18" s="126">
        <v>53.958601333177398</v>
      </c>
      <c r="I18" s="126">
        <v>59.209449187229502</v>
      </c>
      <c r="J18" s="126">
        <v>63.606595719798797</v>
      </c>
      <c r="K18" s="126">
        <v>61.5717459946205</v>
      </c>
      <c r="L18" s="133">
        <v>57.123143491989197</v>
      </c>
      <c r="M18" s="126"/>
      <c r="N18" s="134">
        <v>75.757221377616602</v>
      </c>
      <c r="O18" s="135">
        <v>86.106888083265105</v>
      </c>
      <c r="P18" s="136">
        <v>80.932054730440797</v>
      </c>
      <c r="Q18" s="126"/>
      <c r="R18" s="137">
        <v>63.925689560118201</v>
      </c>
      <c r="S18" s="131"/>
      <c r="T18" s="132">
        <v>-24.238471738921199</v>
      </c>
      <c r="U18" s="126">
        <v>2.5758461707473499</v>
      </c>
      <c r="V18" s="126">
        <v>2.77614781033965</v>
      </c>
      <c r="W18" s="126">
        <v>4.8023850488281097</v>
      </c>
      <c r="X18" s="126">
        <v>-0.219839872093165</v>
      </c>
      <c r="Y18" s="133">
        <v>-3.1828565814807699</v>
      </c>
      <c r="Z18" s="126"/>
      <c r="AA18" s="134">
        <v>11.5999143932919</v>
      </c>
      <c r="AB18" s="135">
        <v>18.114550563196001</v>
      </c>
      <c r="AC18" s="136">
        <v>14.973340855842199</v>
      </c>
      <c r="AD18" s="126"/>
      <c r="AE18" s="137">
        <v>2.6825982657081799</v>
      </c>
      <c r="AF18" s="30"/>
      <c r="AG18" s="132">
        <v>49.242778622383298</v>
      </c>
      <c r="AH18" s="126">
        <v>57.276926675242599</v>
      </c>
      <c r="AI18" s="126">
        <v>62.036603905975902</v>
      </c>
      <c r="AJ18" s="126">
        <v>63.665068413051102</v>
      </c>
      <c r="AK18" s="126">
        <v>60.829142790316901</v>
      </c>
      <c r="AL18" s="133">
        <v>58.610104081393899</v>
      </c>
      <c r="AM18" s="126"/>
      <c r="AN18" s="134">
        <v>69.392468717109097</v>
      </c>
      <c r="AO18" s="135">
        <v>73.161033797216604</v>
      </c>
      <c r="AP18" s="136">
        <v>71.2767512571629</v>
      </c>
      <c r="AQ18" s="126"/>
      <c r="AR18" s="137">
        <v>62.229146131613597</v>
      </c>
      <c r="AS18" s="131"/>
      <c r="AT18" s="132">
        <v>-11.747520441653799</v>
      </c>
      <c r="AU18" s="126">
        <v>-0.85774012311479098</v>
      </c>
      <c r="AV18" s="126">
        <v>-0.33425050180973598</v>
      </c>
      <c r="AW18" s="126">
        <v>-1.66342068390847</v>
      </c>
      <c r="AX18" s="126">
        <v>-6.5126557860096099</v>
      </c>
      <c r="AY18" s="133">
        <v>-4.1138629296309901</v>
      </c>
      <c r="AZ18" s="126"/>
      <c r="BA18" s="134">
        <v>-4.57725714386895</v>
      </c>
      <c r="BB18" s="135">
        <v>-2.4289129989168501</v>
      </c>
      <c r="BC18" s="136">
        <v>-3.4866405952653801</v>
      </c>
      <c r="BD18" s="126"/>
      <c r="BE18" s="137">
        <v>-3.9095007424557302</v>
      </c>
    </row>
    <row r="19" spans="1:57" x14ac:dyDescent="0.2">
      <c r="A19" s="21" t="s">
        <v>28</v>
      </c>
      <c r="B19" s="3" t="str">
        <f t="shared" si="0"/>
        <v>Dulles Airport Area, VA</v>
      </c>
      <c r="C19" s="3"/>
      <c r="D19" s="24" t="s">
        <v>16</v>
      </c>
      <c r="E19" s="27" t="s">
        <v>17</v>
      </c>
      <c r="F19" s="3"/>
      <c r="G19" s="132">
        <v>68.535382280402203</v>
      </c>
      <c r="H19" s="126">
        <v>82.308859798899604</v>
      </c>
      <c r="I19" s="126">
        <v>88.171125023714595</v>
      </c>
      <c r="J19" s="126">
        <v>84.613925251375406</v>
      </c>
      <c r="K19" s="126">
        <v>75.175488522102</v>
      </c>
      <c r="L19" s="133">
        <v>79.760956175298801</v>
      </c>
      <c r="M19" s="126"/>
      <c r="N19" s="134">
        <v>90.390817681654298</v>
      </c>
      <c r="O19" s="135">
        <v>95.683930942895003</v>
      </c>
      <c r="P19" s="136">
        <v>93.037374312274693</v>
      </c>
      <c r="Q19" s="126"/>
      <c r="R19" s="137">
        <v>83.554218500149005</v>
      </c>
      <c r="S19" s="131"/>
      <c r="T19" s="132">
        <v>8.8594244387524395</v>
      </c>
      <c r="U19" s="126">
        <v>25.680764774044</v>
      </c>
      <c r="V19" s="126">
        <v>6.3988095238095202</v>
      </c>
      <c r="W19" s="126">
        <v>0.43913973651615801</v>
      </c>
      <c r="X19" s="126">
        <v>0.60936904913037904</v>
      </c>
      <c r="Y19" s="133">
        <v>7.7033431535801196</v>
      </c>
      <c r="Z19" s="126"/>
      <c r="AA19" s="134">
        <v>24.6272560816113</v>
      </c>
      <c r="AB19" s="135">
        <v>30.830090791180201</v>
      </c>
      <c r="AC19" s="136">
        <v>27.741599374837101</v>
      </c>
      <c r="AD19" s="126"/>
      <c r="AE19" s="137">
        <v>13.3606662867018</v>
      </c>
      <c r="AF19" s="30"/>
      <c r="AG19" s="132">
        <v>64.2762284196547</v>
      </c>
      <c r="AH19" s="126">
        <v>82.709637639916494</v>
      </c>
      <c r="AI19" s="126">
        <v>89.650920129007702</v>
      </c>
      <c r="AJ19" s="126">
        <v>87.813033579965804</v>
      </c>
      <c r="AK19" s="126">
        <v>78.106621134509496</v>
      </c>
      <c r="AL19" s="133">
        <v>80.511288180610805</v>
      </c>
      <c r="AM19" s="126"/>
      <c r="AN19" s="134">
        <v>79.657560235249406</v>
      </c>
      <c r="AO19" s="135">
        <v>82.289888066780406</v>
      </c>
      <c r="AP19" s="136">
        <v>80.973724151014906</v>
      </c>
      <c r="AQ19" s="126"/>
      <c r="AR19" s="137">
        <v>80.643412743583397</v>
      </c>
      <c r="AS19" s="131"/>
      <c r="AT19" s="132">
        <v>7.1473750790638801</v>
      </c>
      <c r="AU19" s="126">
        <v>11.8641349669638</v>
      </c>
      <c r="AV19" s="126">
        <v>5.32709238827593</v>
      </c>
      <c r="AW19" s="126">
        <v>3.4358501634123799</v>
      </c>
      <c r="AX19" s="126">
        <v>4.3632561234513103</v>
      </c>
      <c r="AY19" s="133">
        <v>6.2770779594801001</v>
      </c>
      <c r="AZ19" s="126"/>
      <c r="BA19" s="134">
        <v>4.1808820792754702</v>
      </c>
      <c r="BB19" s="135">
        <v>5.22485368590229</v>
      </c>
      <c r="BC19" s="136">
        <v>4.7087505174872302</v>
      </c>
      <c r="BD19" s="126"/>
      <c r="BE19" s="137">
        <v>5.8223638877404396</v>
      </c>
    </row>
    <row r="20" spans="1:57" x14ac:dyDescent="0.2">
      <c r="A20" s="21" t="s">
        <v>29</v>
      </c>
      <c r="B20" s="3" t="str">
        <f t="shared" si="0"/>
        <v>Williamsburg, VA</v>
      </c>
      <c r="C20" s="3"/>
      <c r="D20" s="24" t="s">
        <v>16</v>
      </c>
      <c r="E20" s="27" t="s">
        <v>17</v>
      </c>
      <c r="F20" s="3"/>
      <c r="G20" s="132">
        <v>41.5575916230366</v>
      </c>
      <c r="H20" s="126">
        <v>42.447643979057503</v>
      </c>
      <c r="I20" s="126">
        <v>43.573298429319301</v>
      </c>
      <c r="J20" s="126">
        <v>50.235602094240797</v>
      </c>
      <c r="K20" s="126">
        <v>56.910994764397898</v>
      </c>
      <c r="L20" s="133">
        <v>46.945026178010401</v>
      </c>
      <c r="M20" s="126"/>
      <c r="N20" s="134">
        <v>81.518324607329802</v>
      </c>
      <c r="O20" s="135">
        <v>85.32722513089</v>
      </c>
      <c r="P20" s="136">
        <v>83.422774869109901</v>
      </c>
      <c r="Q20" s="126"/>
      <c r="R20" s="137">
        <v>57.367240089753103</v>
      </c>
      <c r="S20" s="131"/>
      <c r="T20" s="132">
        <v>-32.209454685057104</v>
      </c>
      <c r="U20" s="126">
        <v>-10.8169538627793</v>
      </c>
      <c r="V20" s="126">
        <v>-2.4715469684963001</v>
      </c>
      <c r="W20" s="126">
        <v>7.8183014746360202</v>
      </c>
      <c r="X20" s="126">
        <v>8.0365779907875101</v>
      </c>
      <c r="Y20" s="133">
        <v>-7.1670937039497096</v>
      </c>
      <c r="Z20" s="126"/>
      <c r="AA20" s="134">
        <v>22.749292007309499</v>
      </c>
      <c r="AB20" s="135">
        <v>23.029579725639799</v>
      </c>
      <c r="AC20" s="136">
        <v>22.8924754549748</v>
      </c>
      <c r="AD20" s="126"/>
      <c r="AE20" s="137">
        <v>3.3345059284513301</v>
      </c>
      <c r="AF20" s="30"/>
      <c r="AG20" s="132">
        <v>38.102094240837602</v>
      </c>
      <c r="AH20" s="126">
        <v>39.662958115183201</v>
      </c>
      <c r="AI20" s="126">
        <v>41.243455497382101</v>
      </c>
      <c r="AJ20" s="126">
        <v>44.633507853403103</v>
      </c>
      <c r="AK20" s="126">
        <v>50.749345549738202</v>
      </c>
      <c r="AL20" s="133">
        <v>42.8782722513089</v>
      </c>
      <c r="AM20" s="126"/>
      <c r="AN20" s="134">
        <v>71.089659685863793</v>
      </c>
      <c r="AO20" s="135">
        <v>76.341623036649196</v>
      </c>
      <c r="AP20" s="136">
        <v>73.715641361256502</v>
      </c>
      <c r="AQ20" s="126"/>
      <c r="AR20" s="137">
        <v>51.688949139865301</v>
      </c>
      <c r="AS20" s="131"/>
      <c r="AT20" s="132">
        <v>-14.6615383968981</v>
      </c>
      <c r="AU20" s="126">
        <v>-5.6960336016011697</v>
      </c>
      <c r="AV20" s="126">
        <v>-0.85552550547071404</v>
      </c>
      <c r="AW20" s="126">
        <v>6.1056753213161201</v>
      </c>
      <c r="AX20" s="126">
        <v>8.3076057265876493</v>
      </c>
      <c r="AY20" s="133">
        <v>-1.30584068473187</v>
      </c>
      <c r="AZ20" s="126"/>
      <c r="BA20" s="134">
        <v>7.3354916813072801</v>
      </c>
      <c r="BB20" s="135">
        <v>9.4158649498193601</v>
      </c>
      <c r="BC20" s="136">
        <v>8.4027585941405807</v>
      </c>
      <c r="BD20" s="126"/>
      <c r="BE20" s="137">
        <v>2.4322234019758699</v>
      </c>
    </row>
    <row r="21" spans="1:57" x14ac:dyDescent="0.2">
      <c r="A21" s="21" t="s">
        <v>30</v>
      </c>
      <c r="B21" s="3" t="str">
        <f t="shared" si="0"/>
        <v>Virginia Beach, VA</v>
      </c>
      <c r="C21" s="3"/>
      <c r="D21" s="24" t="s">
        <v>16</v>
      </c>
      <c r="E21" s="27" t="s">
        <v>17</v>
      </c>
      <c r="F21" s="3"/>
      <c r="G21" s="132">
        <v>42.083822953388101</v>
      </c>
      <c r="H21" s="126">
        <v>45.342734038386197</v>
      </c>
      <c r="I21" s="126">
        <v>50.528789659224401</v>
      </c>
      <c r="J21" s="126">
        <v>53.521347434390897</v>
      </c>
      <c r="K21" s="126">
        <v>52.510771641206397</v>
      </c>
      <c r="L21" s="133">
        <v>48.797493145319201</v>
      </c>
      <c r="M21" s="126"/>
      <c r="N21" s="134">
        <v>67.826086956521706</v>
      </c>
      <c r="O21" s="135">
        <v>77.297297297297206</v>
      </c>
      <c r="P21" s="136">
        <v>72.561692126909506</v>
      </c>
      <c r="Q21" s="126"/>
      <c r="R21" s="137">
        <v>55.587264282916401</v>
      </c>
      <c r="S21" s="131"/>
      <c r="T21" s="132">
        <v>-20.814317667122602</v>
      </c>
      <c r="U21" s="126">
        <v>-16.190464418749102</v>
      </c>
      <c r="V21" s="126">
        <v>-11.7368153018766</v>
      </c>
      <c r="W21" s="126">
        <v>-10.3109817563028</v>
      </c>
      <c r="X21" s="126">
        <v>-11.429638340948699</v>
      </c>
      <c r="Y21" s="133">
        <v>-13.9243951601122</v>
      </c>
      <c r="Z21" s="126"/>
      <c r="AA21" s="134">
        <v>0.437225207620908</v>
      </c>
      <c r="AB21" s="135">
        <v>12.9420724570279</v>
      </c>
      <c r="AC21" s="136">
        <v>6.73144553736664</v>
      </c>
      <c r="AD21" s="126"/>
      <c r="AE21" s="137">
        <v>-7.2281597642141202</v>
      </c>
      <c r="AF21" s="30"/>
      <c r="AG21" s="132">
        <v>49.188514357053599</v>
      </c>
      <c r="AH21" s="126">
        <v>53.944288389513098</v>
      </c>
      <c r="AI21" s="126">
        <v>59.709742948667802</v>
      </c>
      <c r="AJ21" s="126">
        <v>61.342683022111103</v>
      </c>
      <c r="AK21" s="126">
        <v>60.795765294163601</v>
      </c>
      <c r="AL21" s="133">
        <v>56.993315528900901</v>
      </c>
      <c r="AM21" s="126"/>
      <c r="AN21" s="134">
        <v>73.908117821704806</v>
      </c>
      <c r="AO21" s="135">
        <v>77.924056566919205</v>
      </c>
      <c r="AP21" s="136">
        <v>75.916087194311999</v>
      </c>
      <c r="AQ21" s="126"/>
      <c r="AR21" s="137">
        <v>62.397770761042899</v>
      </c>
      <c r="AS21" s="131"/>
      <c r="AT21" s="132">
        <v>-1.42871919539009</v>
      </c>
      <c r="AU21" s="126">
        <v>-0.69475893207135098</v>
      </c>
      <c r="AV21" s="126">
        <v>-4.2197889553264796</v>
      </c>
      <c r="AW21" s="126">
        <v>0.111700616666316</v>
      </c>
      <c r="AX21" s="126">
        <v>1.98414261444753</v>
      </c>
      <c r="AY21" s="133">
        <v>-0.864202160966699</v>
      </c>
      <c r="AZ21" s="126"/>
      <c r="BA21" s="134">
        <v>8.7922005843584596</v>
      </c>
      <c r="BB21" s="135">
        <v>9.8382868453264507</v>
      </c>
      <c r="BC21" s="136">
        <v>9.3265769468639306</v>
      </c>
      <c r="BD21" s="126"/>
      <c r="BE21" s="137">
        <v>2.45213420029194</v>
      </c>
    </row>
    <row r="22" spans="1:57" x14ac:dyDescent="0.2">
      <c r="A22" s="34" t="s">
        <v>31</v>
      </c>
      <c r="B22" s="3" t="str">
        <f t="shared" si="0"/>
        <v>Norfolk/Portsmouth, VA</v>
      </c>
      <c r="C22" s="3"/>
      <c r="D22" s="24" t="s">
        <v>16</v>
      </c>
      <c r="E22" s="27" t="s">
        <v>17</v>
      </c>
      <c r="F22" s="3"/>
      <c r="G22" s="132">
        <v>50.879062333510902</v>
      </c>
      <c r="H22" s="126">
        <v>60.788492274906702</v>
      </c>
      <c r="I22" s="126">
        <v>68.051855798259595</v>
      </c>
      <c r="J22" s="126">
        <v>71.230687266915197</v>
      </c>
      <c r="K22" s="126">
        <v>67.643402592789897</v>
      </c>
      <c r="L22" s="133">
        <v>63.7187000532765</v>
      </c>
      <c r="M22" s="126"/>
      <c r="N22" s="134">
        <v>72.100870182915997</v>
      </c>
      <c r="O22" s="135">
        <v>70.360504350914496</v>
      </c>
      <c r="P22" s="136">
        <v>71.230687266915197</v>
      </c>
      <c r="Q22" s="126"/>
      <c r="R22" s="137">
        <v>65.864982114316106</v>
      </c>
      <c r="S22" s="131"/>
      <c r="T22" s="132">
        <v>-8.8470199377590806</v>
      </c>
      <c r="U22" s="126">
        <v>2.91178846897337</v>
      </c>
      <c r="V22" s="126">
        <v>21.194071828512399</v>
      </c>
      <c r="W22" s="126">
        <v>20.9497494923151</v>
      </c>
      <c r="X22" s="126">
        <v>1.6616378111396199</v>
      </c>
      <c r="Y22" s="133">
        <v>7.4632175301272401</v>
      </c>
      <c r="Z22" s="126"/>
      <c r="AA22" s="134">
        <v>-1.3100910895376301</v>
      </c>
      <c r="AB22" s="135">
        <v>2.94452809377833</v>
      </c>
      <c r="AC22" s="136">
        <v>0.74636106108575695</v>
      </c>
      <c r="AD22" s="126"/>
      <c r="AE22" s="137">
        <v>5.2940894085174603</v>
      </c>
      <c r="AF22" s="30"/>
      <c r="AG22" s="132">
        <v>58.768424791333601</v>
      </c>
      <c r="AH22" s="126">
        <v>65.095009767359201</v>
      </c>
      <c r="AI22" s="126">
        <v>69.294974249689204</v>
      </c>
      <c r="AJ22" s="126">
        <v>68.811045995382699</v>
      </c>
      <c r="AK22" s="126">
        <v>67.279346474871204</v>
      </c>
      <c r="AL22" s="133">
        <v>65.849760255727205</v>
      </c>
      <c r="AM22" s="126"/>
      <c r="AN22" s="134">
        <v>73.122003196590299</v>
      </c>
      <c r="AO22" s="135">
        <v>75.204226602734806</v>
      </c>
      <c r="AP22" s="136">
        <v>74.163114899662503</v>
      </c>
      <c r="AQ22" s="126"/>
      <c r="AR22" s="137">
        <v>68.225004439708698</v>
      </c>
      <c r="AS22" s="131"/>
      <c r="AT22" s="132">
        <v>6.4943748607288798</v>
      </c>
      <c r="AU22" s="126">
        <v>2.7649595827909201</v>
      </c>
      <c r="AV22" s="126">
        <v>3.1021516586864499</v>
      </c>
      <c r="AW22" s="126">
        <v>1.78990035453726</v>
      </c>
      <c r="AX22" s="126">
        <v>-6.0179756685183702E-2</v>
      </c>
      <c r="AY22" s="133">
        <v>2.6787799334323199</v>
      </c>
      <c r="AZ22" s="126"/>
      <c r="BA22" s="134">
        <v>-4.4637071808089297E-2</v>
      </c>
      <c r="BB22" s="135">
        <v>1.81109906484924</v>
      </c>
      <c r="BC22" s="136">
        <v>0.88772309582931996</v>
      </c>
      <c r="BD22" s="126"/>
      <c r="BE22" s="137">
        <v>2.1157388611325998</v>
      </c>
    </row>
    <row r="23" spans="1:57" x14ac:dyDescent="0.2">
      <c r="A23" s="35" t="s">
        <v>32</v>
      </c>
      <c r="B23" s="3" t="str">
        <f t="shared" si="0"/>
        <v>Newport News/Hampton, VA</v>
      </c>
      <c r="C23" s="3"/>
      <c r="D23" s="24" t="s">
        <v>16</v>
      </c>
      <c r="E23" s="27" t="s">
        <v>17</v>
      </c>
      <c r="F23" s="3"/>
      <c r="G23" s="132">
        <v>46.682699108784803</v>
      </c>
      <c r="H23" s="126">
        <v>57.1650869995756</v>
      </c>
      <c r="I23" s="126">
        <v>62.922619889659003</v>
      </c>
      <c r="J23" s="126">
        <v>66.770405998019498</v>
      </c>
      <c r="K23" s="126">
        <v>66.133823737445098</v>
      </c>
      <c r="L23" s="133">
        <v>59.934927146696801</v>
      </c>
      <c r="M23" s="126"/>
      <c r="N23" s="134">
        <v>71.778186447870894</v>
      </c>
      <c r="O23" s="135">
        <v>78.5401046824161</v>
      </c>
      <c r="P23" s="136">
        <v>75.159145565143504</v>
      </c>
      <c r="Q23" s="126"/>
      <c r="R23" s="137">
        <v>64.284703837681604</v>
      </c>
      <c r="S23" s="131"/>
      <c r="T23" s="132">
        <v>-8.4918987842188898</v>
      </c>
      <c r="U23" s="126">
        <v>5.6747896184278197</v>
      </c>
      <c r="V23" s="126">
        <v>4.2010584918859504</v>
      </c>
      <c r="W23" s="126">
        <v>6.8295740369050204</v>
      </c>
      <c r="X23" s="126">
        <v>8.0253170712512691</v>
      </c>
      <c r="Y23" s="133">
        <v>3.61535409319703</v>
      </c>
      <c r="Z23" s="126"/>
      <c r="AA23" s="134">
        <v>3.4100085552384298</v>
      </c>
      <c r="AB23" s="135">
        <v>16.311683485130001</v>
      </c>
      <c r="AC23" s="136">
        <v>9.7720139264275101</v>
      </c>
      <c r="AD23" s="126"/>
      <c r="AE23" s="137">
        <v>5.59367886919844</v>
      </c>
      <c r="AF23" s="30"/>
      <c r="AG23" s="132">
        <v>51.4499929268637</v>
      </c>
      <c r="AH23" s="126">
        <v>58.728250106097001</v>
      </c>
      <c r="AI23" s="126">
        <v>62.551280237657302</v>
      </c>
      <c r="AJ23" s="126">
        <v>63.527373037204597</v>
      </c>
      <c r="AK23" s="126">
        <v>62.586645918800301</v>
      </c>
      <c r="AL23" s="133">
        <v>59.768708445324599</v>
      </c>
      <c r="AM23" s="126"/>
      <c r="AN23" s="134">
        <v>72.372329891073704</v>
      </c>
      <c r="AO23" s="135">
        <v>73.970858678738097</v>
      </c>
      <c r="AP23" s="136">
        <v>73.171594284905893</v>
      </c>
      <c r="AQ23" s="126"/>
      <c r="AR23" s="137">
        <v>63.598104399490701</v>
      </c>
      <c r="AS23" s="131"/>
      <c r="AT23" s="132">
        <v>-3.7244172759804299</v>
      </c>
      <c r="AU23" s="126">
        <v>0.44565851838644899</v>
      </c>
      <c r="AV23" s="126">
        <v>-2.08016589239912</v>
      </c>
      <c r="AW23" s="126">
        <v>-1.01499147931792</v>
      </c>
      <c r="AX23" s="126">
        <v>1.46185851418385</v>
      </c>
      <c r="AY23" s="133">
        <v>-0.93095747714341104</v>
      </c>
      <c r="AZ23" s="126"/>
      <c r="BA23" s="134">
        <v>4.3687945930331598</v>
      </c>
      <c r="BB23" s="135">
        <v>2.8728402464729301</v>
      </c>
      <c r="BC23" s="136">
        <v>3.60724901854603</v>
      </c>
      <c r="BD23" s="126"/>
      <c r="BE23" s="137">
        <v>0.51635107108252498</v>
      </c>
    </row>
    <row r="24" spans="1:57" x14ac:dyDescent="0.2">
      <c r="A24" s="36" t="s">
        <v>33</v>
      </c>
      <c r="B24" s="3" t="str">
        <f t="shared" si="0"/>
        <v>Chesapeake/Suffolk, VA</v>
      </c>
      <c r="C24" s="3"/>
      <c r="D24" s="25" t="s">
        <v>16</v>
      </c>
      <c r="E24" s="28" t="s">
        <v>17</v>
      </c>
      <c r="F24" s="3"/>
      <c r="G24" s="138">
        <v>53.516766981943199</v>
      </c>
      <c r="H24" s="139">
        <v>67.153912295786697</v>
      </c>
      <c r="I24" s="139">
        <v>68.770421324161603</v>
      </c>
      <c r="J24" s="139">
        <v>68.770421324161603</v>
      </c>
      <c r="K24" s="139">
        <v>64.883920894238997</v>
      </c>
      <c r="L24" s="140">
        <v>64.619088564058401</v>
      </c>
      <c r="M24" s="126"/>
      <c r="N24" s="141">
        <v>71.504729148753199</v>
      </c>
      <c r="O24" s="142">
        <v>76.044711951848598</v>
      </c>
      <c r="P24" s="143">
        <v>73.774720550300898</v>
      </c>
      <c r="Q24" s="126"/>
      <c r="R24" s="144">
        <v>67.234983417270598</v>
      </c>
      <c r="S24" s="131"/>
      <c r="T24" s="138">
        <v>-9.53488372093023</v>
      </c>
      <c r="U24" s="139">
        <v>-2.7639442231075599</v>
      </c>
      <c r="V24" s="139">
        <v>-5.5279943302622199</v>
      </c>
      <c r="W24" s="139">
        <v>-7.0432357043235703</v>
      </c>
      <c r="X24" s="139">
        <v>-4.9382716049382704</v>
      </c>
      <c r="Y24" s="140">
        <v>-5.8717434869739398</v>
      </c>
      <c r="Z24" s="126"/>
      <c r="AA24" s="141">
        <v>-0.64516129032257996</v>
      </c>
      <c r="AB24" s="142">
        <v>4.51429922004254</v>
      </c>
      <c r="AC24" s="143">
        <v>1.9486692015209099</v>
      </c>
      <c r="AD24" s="126"/>
      <c r="AE24" s="144">
        <v>-3.5522977163800298</v>
      </c>
      <c r="AF24" s="31"/>
      <c r="AG24" s="138">
        <v>56.607910576096302</v>
      </c>
      <c r="AH24" s="139">
        <v>69.286328460877002</v>
      </c>
      <c r="AI24" s="139">
        <v>72.024935511607893</v>
      </c>
      <c r="AJ24" s="139">
        <v>71.487532244196004</v>
      </c>
      <c r="AK24" s="139">
        <v>68.447979363714495</v>
      </c>
      <c r="AL24" s="140">
        <v>67.570937231298302</v>
      </c>
      <c r="AM24" s="126"/>
      <c r="AN24" s="141">
        <v>72.433361994840894</v>
      </c>
      <c r="AO24" s="142">
        <v>75.111779879621594</v>
      </c>
      <c r="AP24" s="143">
        <v>73.772570937231194</v>
      </c>
      <c r="AQ24" s="126"/>
      <c r="AR24" s="144">
        <v>69.342832575850593</v>
      </c>
      <c r="AS24" s="75"/>
      <c r="AT24" s="138">
        <v>-3.5463706871533498</v>
      </c>
      <c r="AU24" s="139">
        <v>-3.1987304013672602</v>
      </c>
      <c r="AV24" s="139">
        <v>-5.4923461850073698</v>
      </c>
      <c r="AW24" s="139">
        <v>-5.9891102597829704</v>
      </c>
      <c r="AX24" s="139">
        <v>-2.6497011094927498</v>
      </c>
      <c r="AY24" s="140">
        <v>-4.24395014844242</v>
      </c>
      <c r="AZ24" s="126"/>
      <c r="BA24" s="141">
        <v>-1.9124475004165999</v>
      </c>
      <c r="BB24" s="142">
        <v>-0.29723146843687698</v>
      </c>
      <c r="BC24" s="143">
        <v>-1.0967727841508801</v>
      </c>
      <c r="BD24" s="126"/>
      <c r="BE24" s="144">
        <v>-3.3087094247966702</v>
      </c>
    </row>
    <row r="25" spans="1:57" x14ac:dyDescent="0.2">
      <c r="A25" s="35" t="s">
        <v>109</v>
      </c>
      <c r="B25" s="3" t="s">
        <v>109</v>
      </c>
      <c r="C25" s="9"/>
      <c r="D25" s="23" t="s">
        <v>16</v>
      </c>
      <c r="E25" s="26" t="s">
        <v>17</v>
      </c>
      <c r="F25" s="3"/>
      <c r="G25" s="123">
        <v>53.184610410604499</v>
      </c>
      <c r="H25" s="124">
        <v>64.306498545101803</v>
      </c>
      <c r="I25" s="124">
        <v>81.991593921758806</v>
      </c>
      <c r="J25" s="124">
        <v>73.165211768509494</v>
      </c>
      <c r="K25" s="124">
        <v>60.297445845457403</v>
      </c>
      <c r="L25" s="125">
        <v>66.589072098286394</v>
      </c>
      <c r="M25" s="126"/>
      <c r="N25" s="127">
        <v>74.393792434529502</v>
      </c>
      <c r="O25" s="128">
        <v>90.947300355641701</v>
      </c>
      <c r="P25" s="129">
        <v>82.670546395085594</v>
      </c>
      <c r="Q25" s="126"/>
      <c r="R25" s="130">
        <v>71.183779040228998</v>
      </c>
      <c r="S25" s="131"/>
      <c r="T25" s="123">
        <v>10.254691689008</v>
      </c>
      <c r="U25" s="124">
        <v>6.3067878140031999</v>
      </c>
      <c r="V25" s="124">
        <v>6.9139966273187099</v>
      </c>
      <c r="W25" s="124">
        <v>-11.4285714285714</v>
      </c>
      <c r="X25" s="124">
        <v>-19.194107452339601</v>
      </c>
      <c r="Y25" s="125">
        <v>-2.8307227778826101</v>
      </c>
      <c r="Z25" s="126"/>
      <c r="AA25" s="127">
        <v>-13.528748590755299</v>
      </c>
      <c r="AB25" s="128">
        <v>7.69525267993874</v>
      </c>
      <c r="AC25" s="129">
        <v>-3.0153612744168399</v>
      </c>
      <c r="AD25" s="126"/>
      <c r="AE25" s="130">
        <v>-2.8920672925461499</v>
      </c>
      <c r="AG25" s="123">
        <v>47.502424830261802</v>
      </c>
      <c r="AH25" s="124">
        <v>66.149369544131901</v>
      </c>
      <c r="AI25" s="124">
        <v>79.833494988684095</v>
      </c>
      <c r="AJ25" s="124">
        <v>76.3740704817329</v>
      </c>
      <c r="AK25" s="124">
        <v>66.892984157775601</v>
      </c>
      <c r="AL25" s="125">
        <v>67.350468800517206</v>
      </c>
      <c r="AM25" s="126"/>
      <c r="AN25" s="127">
        <v>75.986097639831797</v>
      </c>
      <c r="AO25" s="128">
        <v>85.669253152279296</v>
      </c>
      <c r="AP25" s="129">
        <v>80.827675396055596</v>
      </c>
      <c r="AQ25" s="126"/>
      <c r="AR25" s="130">
        <v>71.201099256385305</v>
      </c>
      <c r="AS25" s="131"/>
      <c r="AT25" s="123">
        <v>11.5391914974378</v>
      </c>
      <c r="AU25" s="124">
        <v>7.0783723668716396</v>
      </c>
      <c r="AV25" s="124">
        <v>5.9763948497854003</v>
      </c>
      <c r="AW25" s="124">
        <v>2.4837310195227702</v>
      </c>
      <c r="AX25" s="124">
        <v>0.62006079027355598</v>
      </c>
      <c r="AY25" s="125">
        <v>5.0054187564583996</v>
      </c>
      <c r="AZ25" s="126"/>
      <c r="BA25" s="127">
        <v>-5.55555555555555</v>
      </c>
      <c r="BB25" s="128">
        <v>4.0443702758417501</v>
      </c>
      <c r="BC25" s="129">
        <v>-0.70006454495804504</v>
      </c>
      <c r="BD25" s="126"/>
      <c r="BE25" s="130">
        <v>3.0843558795011501</v>
      </c>
    </row>
    <row r="26" spans="1:57" x14ac:dyDescent="0.2">
      <c r="A26" s="35" t="s">
        <v>43</v>
      </c>
      <c r="B26" s="3" t="str">
        <f t="shared" si="0"/>
        <v>Richmond North/Glen Allen, VA</v>
      </c>
      <c r="C26" s="10"/>
      <c r="D26" s="24" t="s">
        <v>16</v>
      </c>
      <c r="E26" s="27" t="s">
        <v>17</v>
      </c>
      <c r="F26" s="3"/>
      <c r="G26" s="132">
        <v>48.392434988179602</v>
      </c>
      <c r="H26" s="126">
        <v>61.950354609929001</v>
      </c>
      <c r="I26" s="126">
        <v>70.874704491725694</v>
      </c>
      <c r="J26" s="126">
        <v>69.692671394799007</v>
      </c>
      <c r="K26" s="126">
        <v>60.130023640661904</v>
      </c>
      <c r="L26" s="133">
        <v>62.208037825059101</v>
      </c>
      <c r="M26" s="126"/>
      <c r="N26" s="134">
        <v>77.730496453900699</v>
      </c>
      <c r="O26" s="135">
        <v>85.685579196217404</v>
      </c>
      <c r="P26" s="136">
        <v>81.708037825059094</v>
      </c>
      <c r="Q26" s="126"/>
      <c r="R26" s="137">
        <v>67.779466396487607</v>
      </c>
      <c r="S26" s="131"/>
      <c r="T26" s="132">
        <v>-6.3679533015206502</v>
      </c>
      <c r="U26" s="126">
        <v>0.18846771000479201</v>
      </c>
      <c r="V26" s="126">
        <v>-3.3303221074363201</v>
      </c>
      <c r="W26" s="126">
        <v>-7.2262665212091202</v>
      </c>
      <c r="X26" s="126">
        <v>-12.6612464501574</v>
      </c>
      <c r="Y26" s="133">
        <v>-5.9738639589015499</v>
      </c>
      <c r="Z26" s="126"/>
      <c r="AA26" s="134">
        <v>-7.1686708052358901</v>
      </c>
      <c r="AB26" s="135">
        <v>2.8675500718295202</v>
      </c>
      <c r="AC26" s="136">
        <v>-2.1636605824963002</v>
      </c>
      <c r="AD26" s="126"/>
      <c r="AE26" s="137">
        <v>-4.6954837598643397</v>
      </c>
      <c r="AG26" s="132">
        <v>47.774822695035397</v>
      </c>
      <c r="AH26" s="126">
        <v>62.562056737588598</v>
      </c>
      <c r="AI26" s="126">
        <v>69.8492907801418</v>
      </c>
      <c r="AJ26" s="126">
        <v>70.440307328605201</v>
      </c>
      <c r="AK26" s="126">
        <v>63.031914893617</v>
      </c>
      <c r="AL26" s="133">
        <v>62.731678486997602</v>
      </c>
      <c r="AM26" s="126"/>
      <c r="AN26" s="134">
        <v>74.051418439716301</v>
      </c>
      <c r="AO26" s="135">
        <v>78.998226950354606</v>
      </c>
      <c r="AP26" s="136">
        <v>76.524822695035397</v>
      </c>
      <c r="AQ26" s="126"/>
      <c r="AR26" s="137">
        <v>66.672576832151293</v>
      </c>
      <c r="AS26" s="131"/>
      <c r="AT26" s="132">
        <v>-3.6274054925874299</v>
      </c>
      <c r="AU26" s="126">
        <v>0.782895692786715</v>
      </c>
      <c r="AV26" s="126">
        <v>-3.3355831738086401</v>
      </c>
      <c r="AW26" s="126">
        <v>-3.4362511739369701</v>
      </c>
      <c r="AX26" s="126">
        <v>-6.1215912394890797</v>
      </c>
      <c r="AY26" s="133">
        <v>-3.1911665581927502</v>
      </c>
      <c r="AZ26" s="126"/>
      <c r="BA26" s="134">
        <v>-2.78764340303738</v>
      </c>
      <c r="BB26" s="135">
        <v>-1.6015748195786701</v>
      </c>
      <c r="BC26" s="136">
        <v>-2.1790340559774299</v>
      </c>
      <c r="BD26" s="126"/>
      <c r="BE26" s="137">
        <v>-2.8615693271731</v>
      </c>
    </row>
    <row r="27" spans="1:57" x14ac:dyDescent="0.2">
      <c r="A27" s="21" t="s">
        <v>44</v>
      </c>
      <c r="B27" s="3" t="str">
        <f t="shared" si="0"/>
        <v>Richmond West/Midlothian, VA</v>
      </c>
      <c r="C27" s="3"/>
      <c r="D27" s="24" t="s">
        <v>16</v>
      </c>
      <c r="E27" s="27" t="s">
        <v>17</v>
      </c>
      <c r="F27" s="3"/>
      <c r="G27" s="132">
        <v>50.028473804100202</v>
      </c>
      <c r="H27" s="126">
        <v>63.354214123006798</v>
      </c>
      <c r="I27" s="126">
        <v>65.233485193621803</v>
      </c>
      <c r="J27" s="126">
        <v>67.425968109339394</v>
      </c>
      <c r="K27" s="126">
        <v>65.546697038724304</v>
      </c>
      <c r="L27" s="133">
        <v>62.317767653758501</v>
      </c>
      <c r="M27" s="126"/>
      <c r="N27" s="134">
        <v>74.288154897494294</v>
      </c>
      <c r="O27" s="135">
        <v>79.897494305239107</v>
      </c>
      <c r="P27" s="136">
        <v>77.092824601366701</v>
      </c>
      <c r="Q27" s="126"/>
      <c r="R27" s="137">
        <v>66.539212495932304</v>
      </c>
      <c r="S27" s="131"/>
      <c r="T27" s="132">
        <v>9.6069868995633101</v>
      </c>
      <c r="U27" s="126">
        <v>14.5136387030365</v>
      </c>
      <c r="V27" s="126">
        <v>8.78442545109211</v>
      </c>
      <c r="W27" s="126">
        <v>1.3698630136986301</v>
      </c>
      <c r="X27" s="126">
        <v>8.5849056603773501</v>
      </c>
      <c r="Y27" s="133">
        <v>8.2607835377918395</v>
      </c>
      <c r="Z27" s="126"/>
      <c r="AA27" s="134">
        <v>-2.8667163067758699</v>
      </c>
      <c r="AB27" s="135">
        <v>0.107028184088476</v>
      </c>
      <c r="AC27" s="136">
        <v>-1.3481508471488399</v>
      </c>
      <c r="AD27" s="126"/>
      <c r="AE27" s="137">
        <v>4.87914342501763</v>
      </c>
      <c r="AG27" s="132">
        <v>48.334282460136599</v>
      </c>
      <c r="AH27" s="126">
        <v>60.037015945330197</v>
      </c>
      <c r="AI27" s="126">
        <v>63.802676537585398</v>
      </c>
      <c r="AJ27" s="126">
        <v>63.909453302961197</v>
      </c>
      <c r="AK27" s="126">
        <v>61.994589977220897</v>
      </c>
      <c r="AL27" s="133">
        <v>59.615603644646903</v>
      </c>
      <c r="AM27" s="126"/>
      <c r="AN27" s="134">
        <v>68.130694760820006</v>
      </c>
      <c r="AO27" s="135">
        <v>70.508257403189006</v>
      </c>
      <c r="AP27" s="136">
        <v>69.319476082004499</v>
      </c>
      <c r="AQ27" s="126"/>
      <c r="AR27" s="137">
        <v>62.388138626749097</v>
      </c>
      <c r="AS27" s="131"/>
      <c r="AT27" s="132">
        <v>5.9943802684982801</v>
      </c>
      <c r="AU27" s="126">
        <v>6.4092858945243503</v>
      </c>
      <c r="AV27" s="126">
        <v>4.8058933582787597</v>
      </c>
      <c r="AW27" s="126">
        <v>3.0177854274239801</v>
      </c>
      <c r="AX27" s="126">
        <v>4.6251802018260397</v>
      </c>
      <c r="AY27" s="133">
        <v>4.88690729654585</v>
      </c>
      <c r="AZ27" s="126"/>
      <c r="BA27" s="134">
        <v>0.14648948414774501</v>
      </c>
      <c r="BB27" s="135">
        <v>-4.0399147452044097</v>
      </c>
      <c r="BC27" s="136">
        <v>-2.0272649529654401</v>
      </c>
      <c r="BD27" s="126"/>
      <c r="BE27" s="137">
        <v>2.58854218922444</v>
      </c>
    </row>
    <row r="28" spans="1:57" x14ac:dyDescent="0.2">
      <c r="A28" s="21" t="s">
        <v>45</v>
      </c>
      <c r="B28" s="3" t="str">
        <f t="shared" si="0"/>
        <v>Petersburg/Chester, VA</v>
      </c>
      <c r="C28" s="3"/>
      <c r="D28" s="24" t="s">
        <v>16</v>
      </c>
      <c r="E28" s="27" t="s">
        <v>17</v>
      </c>
      <c r="F28" s="3"/>
      <c r="G28" s="132">
        <v>54.771065794536298</v>
      </c>
      <c r="H28" s="126">
        <v>63.966910350134597</v>
      </c>
      <c r="I28" s="126">
        <v>66.6987302808772</v>
      </c>
      <c r="J28" s="126">
        <v>68.968834166987307</v>
      </c>
      <c r="K28" s="126">
        <v>66.564063101192701</v>
      </c>
      <c r="L28" s="133">
        <v>64.193920738745604</v>
      </c>
      <c r="M28" s="126"/>
      <c r="N28" s="134">
        <v>81.589072720277002</v>
      </c>
      <c r="O28" s="135">
        <v>84.436321662177704</v>
      </c>
      <c r="P28" s="136">
        <v>83.012697191227304</v>
      </c>
      <c r="Q28" s="126"/>
      <c r="R28" s="137">
        <v>69.570714010883293</v>
      </c>
      <c r="S28" s="131"/>
      <c r="T28" s="132">
        <v>7.4152965637671198</v>
      </c>
      <c r="U28" s="126">
        <v>6.2708413492368802</v>
      </c>
      <c r="V28" s="126">
        <v>7.2478370768623703</v>
      </c>
      <c r="W28" s="126">
        <v>7.6344107085149098</v>
      </c>
      <c r="X28" s="126">
        <v>4.21884458979192</v>
      </c>
      <c r="Y28" s="133">
        <v>6.5211720625722096</v>
      </c>
      <c r="Z28" s="126"/>
      <c r="AA28" s="134">
        <v>3.28642937112176</v>
      </c>
      <c r="AB28" s="135">
        <v>3.9623435743043101</v>
      </c>
      <c r="AC28" s="136">
        <v>3.6290803213462501</v>
      </c>
      <c r="AD28" s="126"/>
      <c r="AE28" s="137">
        <v>5.5172410540551198</v>
      </c>
      <c r="AG28" s="132">
        <v>52.101769911504398</v>
      </c>
      <c r="AH28" s="126">
        <v>61.4467102731819</v>
      </c>
      <c r="AI28" s="126">
        <v>65.029819161215798</v>
      </c>
      <c r="AJ28" s="126">
        <v>65.169295883031893</v>
      </c>
      <c r="AK28" s="126">
        <v>60.994613312812604</v>
      </c>
      <c r="AL28" s="133">
        <v>60.9484417083493</v>
      </c>
      <c r="AM28" s="126"/>
      <c r="AN28" s="134">
        <v>65.174105425163503</v>
      </c>
      <c r="AO28" s="135">
        <v>67.4393997691419</v>
      </c>
      <c r="AP28" s="136">
        <v>66.306752597152695</v>
      </c>
      <c r="AQ28" s="126"/>
      <c r="AR28" s="137">
        <v>62.479387676578902</v>
      </c>
      <c r="AS28" s="131"/>
      <c r="AT28" s="132">
        <v>-4.3103287765391602</v>
      </c>
      <c r="AU28" s="126">
        <v>-4.3959465114620997</v>
      </c>
      <c r="AV28" s="126">
        <v>-1.0333639817323701</v>
      </c>
      <c r="AW28" s="126">
        <v>-2.7427875231857</v>
      </c>
      <c r="AX28" s="126">
        <v>-5.1486676882850002</v>
      </c>
      <c r="AY28" s="133">
        <v>-3.48386543887047</v>
      </c>
      <c r="AZ28" s="126"/>
      <c r="BA28" s="134">
        <v>-7.7807977402960997</v>
      </c>
      <c r="BB28" s="135">
        <v>-5.9851327413145796</v>
      </c>
      <c r="BC28" s="136">
        <v>-6.8762843125058497</v>
      </c>
      <c r="BD28" s="126"/>
      <c r="BE28" s="137">
        <v>-4.5383279909743797</v>
      </c>
    </row>
    <row r="29" spans="1:57" x14ac:dyDescent="0.2">
      <c r="A29" s="77" t="s">
        <v>97</v>
      </c>
      <c r="B29" s="37" t="s">
        <v>70</v>
      </c>
      <c r="C29" s="3"/>
      <c r="D29" s="24" t="s">
        <v>16</v>
      </c>
      <c r="E29" s="27" t="s">
        <v>17</v>
      </c>
      <c r="F29" s="3"/>
      <c r="G29" s="132">
        <v>48.637125019034499</v>
      </c>
      <c r="H29" s="126">
        <v>58.149332521191802</v>
      </c>
      <c r="I29" s="126">
        <v>62.2252677529059</v>
      </c>
      <c r="J29" s="126">
        <v>65.108370133495697</v>
      </c>
      <c r="K29" s="126">
        <v>70.473580021318696</v>
      </c>
      <c r="L29" s="133">
        <v>60.918735089589298</v>
      </c>
      <c r="M29" s="126"/>
      <c r="N29" s="134">
        <v>78.7980305568245</v>
      </c>
      <c r="O29" s="135">
        <v>80.858839652809493</v>
      </c>
      <c r="P29" s="136">
        <v>79.828435104817004</v>
      </c>
      <c r="Q29" s="126"/>
      <c r="R29" s="137">
        <v>66.321506522511498</v>
      </c>
      <c r="S29" s="131"/>
      <c r="T29" s="132">
        <v>-9.2590262009600899</v>
      </c>
      <c r="U29" s="126">
        <v>-2.1735291868701498</v>
      </c>
      <c r="V29" s="126">
        <v>-1.9551681914647201</v>
      </c>
      <c r="W29" s="126">
        <v>-0.96936783270704996</v>
      </c>
      <c r="X29" s="126">
        <v>6.4251781280910301</v>
      </c>
      <c r="Y29" s="133">
        <v>-1.2572660402068701</v>
      </c>
      <c r="Z29" s="126"/>
      <c r="AA29" s="134">
        <v>0.99900179568723801</v>
      </c>
      <c r="AB29" s="135">
        <v>2.6231046623613201</v>
      </c>
      <c r="AC29" s="136">
        <v>1.8150584148853699</v>
      </c>
      <c r="AD29" s="126"/>
      <c r="AE29" s="137">
        <v>-0.22182395607668101</v>
      </c>
      <c r="AG29" s="132">
        <v>46.898426977713299</v>
      </c>
      <c r="AH29" s="126">
        <v>57.659271683057597</v>
      </c>
      <c r="AI29" s="126">
        <v>60.447571631782097</v>
      </c>
      <c r="AJ29" s="126">
        <v>62.625736638894502</v>
      </c>
      <c r="AK29" s="126">
        <v>64.704836415362706</v>
      </c>
      <c r="AL29" s="133">
        <v>58.468237756978901</v>
      </c>
      <c r="AM29" s="126"/>
      <c r="AN29" s="134">
        <v>75.961440764072293</v>
      </c>
      <c r="AO29" s="135">
        <v>78.985470432838795</v>
      </c>
      <c r="AP29" s="136">
        <v>77.473455598455502</v>
      </c>
      <c r="AQ29" s="126"/>
      <c r="AR29" s="137">
        <v>63.8989700299772</v>
      </c>
      <c r="AS29" s="131"/>
      <c r="AT29" s="132">
        <v>-2.4262746019558699</v>
      </c>
      <c r="AU29" s="126">
        <v>-0.13814140146206899</v>
      </c>
      <c r="AV29" s="126">
        <v>-0.65910016397883198</v>
      </c>
      <c r="AW29" s="126">
        <v>-1.4528781877321899</v>
      </c>
      <c r="AX29" s="126">
        <v>1.62571077974819</v>
      </c>
      <c r="AY29" s="133">
        <v>-0.52058642326396098</v>
      </c>
      <c r="AZ29" s="126"/>
      <c r="BA29" s="134">
        <v>2.0113264605078802</v>
      </c>
      <c r="BB29" s="135">
        <v>3.2462025431629802</v>
      </c>
      <c r="BC29" s="136">
        <v>2.6371010951980298</v>
      </c>
      <c r="BD29" s="126"/>
      <c r="BE29" s="137">
        <v>0.552103114097104</v>
      </c>
    </row>
    <row r="30" spans="1:57" x14ac:dyDescent="0.2">
      <c r="A30" s="21" t="s">
        <v>47</v>
      </c>
      <c r="B30" s="3" t="str">
        <f t="shared" si="0"/>
        <v>Roanoke, VA</v>
      </c>
      <c r="C30" s="3"/>
      <c r="D30" s="24" t="s">
        <v>16</v>
      </c>
      <c r="E30" s="27" t="s">
        <v>17</v>
      </c>
      <c r="F30" s="3"/>
      <c r="G30" s="132">
        <v>53.391525731951198</v>
      </c>
      <c r="H30" s="126">
        <v>64.793598836152</v>
      </c>
      <c r="I30" s="126">
        <v>68.7579559919985</v>
      </c>
      <c r="J30" s="126">
        <v>72.376795781051101</v>
      </c>
      <c r="K30" s="126">
        <v>69.830878341516595</v>
      </c>
      <c r="L30" s="133">
        <v>65.830150936533897</v>
      </c>
      <c r="M30" s="126"/>
      <c r="N30" s="134">
        <v>74.886342971449295</v>
      </c>
      <c r="O30" s="135">
        <v>82.451354791780304</v>
      </c>
      <c r="P30" s="136">
        <v>78.668848881614807</v>
      </c>
      <c r="Q30" s="126"/>
      <c r="R30" s="137">
        <v>69.498350349414096</v>
      </c>
      <c r="S30" s="131"/>
      <c r="T30" s="132">
        <v>-13.3452804290221</v>
      </c>
      <c r="U30" s="126">
        <v>-2.1743703846332099</v>
      </c>
      <c r="V30" s="126">
        <v>-7.5566518341551099</v>
      </c>
      <c r="W30" s="126">
        <v>-8.1010767350140291</v>
      </c>
      <c r="X30" s="126">
        <v>-6.4641067940420696</v>
      </c>
      <c r="Y30" s="133">
        <v>-7.4483505796030496</v>
      </c>
      <c r="Z30" s="126"/>
      <c r="AA30" s="134">
        <v>-17.7592932730008</v>
      </c>
      <c r="AB30" s="135">
        <v>-9.8919703309618896</v>
      </c>
      <c r="AC30" s="136">
        <v>-13.816037505710501</v>
      </c>
      <c r="AD30" s="126"/>
      <c r="AE30" s="137">
        <v>-9.6083022964115603</v>
      </c>
      <c r="AG30" s="132">
        <v>50.789677301897903</v>
      </c>
      <c r="AH30" s="126">
        <v>61.353602475991003</v>
      </c>
      <c r="AI30" s="126">
        <v>66.269173000773705</v>
      </c>
      <c r="AJ30" s="126">
        <v>69.1775522279368</v>
      </c>
      <c r="AK30" s="126">
        <v>67.839607201309306</v>
      </c>
      <c r="AL30" s="133">
        <v>63.087004004368403</v>
      </c>
      <c r="AM30" s="126"/>
      <c r="AN30" s="134">
        <v>81.846699399890795</v>
      </c>
      <c r="AO30" s="135">
        <v>86.620294599017996</v>
      </c>
      <c r="AP30" s="136">
        <v>84.233496999454402</v>
      </c>
      <c r="AQ30" s="126"/>
      <c r="AR30" s="137">
        <v>69.132785692003694</v>
      </c>
      <c r="AS30" s="131"/>
      <c r="AT30" s="132">
        <v>-7.5495643638516299</v>
      </c>
      <c r="AU30" s="126">
        <v>-5.3822916641025502</v>
      </c>
      <c r="AV30" s="126">
        <v>-6.9159214527444597</v>
      </c>
      <c r="AW30" s="126">
        <v>-5.6083615249756704</v>
      </c>
      <c r="AX30" s="126">
        <v>-6.3798828690224703</v>
      </c>
      <c r="AY30" s="133">
        <v>-6.3224166915379598</v>
      </c>
      <c r="AZ30" s="126"/>
      <c r="BA30" s="134">
        <v>-2.75048201376873</v>
      </c>
      <c r="BB30" s="135">
        <v>-0.61355426136236402</v>
      </c>
      <c r="BC30" s="136">
        <v>-1.6633483960236899</v>
      </c>
      <c r="BD30" s="126"/>
      <c r="BE30" s="137">
        <v>-4.7459204721216697</v>
      </c>
    </row>
    <row r="31" spans="1:57" x14ac:dyDescent="0.2">
      <c r="A31" s="21" t="s">
        <v>48</v>
      </c>
      <c r="B31" s="3" t="str">
        <f t="shared" si="0"/>
        <v>Charlottesville, VA</v>
      </c>
      <c r="C31" s="3"/>
      <c r="D31" s="24" t="s">
        <v>16</v>
      </c>
      <c r="E31" s="27" t="s">
        <v>17</v>
      </c>
      <c r="F31" s="3"/>
      <c r="G31" s="132">
        <v>51.969625059325999</v>
      </c>
      <c r="H31" s="126">
        <v>65.1400094921689</v>
      </c>
      <c r="I31" s="126">
        <v>70.621737066919707</v>
      </c>
      <c r="J31" s="126">
        <v>78.832463217845202</v>
      </c>
      <c r="K31" s="126">
        <v>82.439487422876098</v>
      </c>
      <c r="L31" s="133">
        <v>69.800664451827203</v>
      </c>
      <c r="M31" s="126"/>
      <c r="N31" s="134">
        <v>89.534883720930196</v>
      </c>
      <c r="O31" s="135">
        <v>95.918367346938695</v>
      </c>
      <c r="P31" s="136">
        <v>92.726625533934495</v>
      </c>
      <c r="Q31" s="126"/>
      <c r="R31" s="137">
        <v>76.350939046714998</v>
      </c>
      <c r="S31" s="131"/>
      <c r="T31" s="132">
        <v>-24.482758620689602</v>
      </c>
      <c r="U31" s="126">
        <v>4.6511627906976702</v>
      </c>
      <c r="V31" s="126">
        <v>1.22448979591836</v>
      </c>
      <c r="W31" s="126">
        <v>11.0665329321297</v>
      </c>
      <c r="X31" s="126">
        <v>2.87935502447451E-2</v>
      </c>
      <c r="Y31" s="133">
        <v>-1.47383935151068</v>
      </c>
      <c r="Z31" s="126"/>
      <c r="AA31" s="134">
        <v>-3.3802816901408401</v>
      </c>
      <c r="AB31" s="135">
        <v>8.0171031533939008</v>
      </c>
      <c r="AC31" s="136">
        <v>2.19693997646135</v>
      </c>
      <c r="AD31" s="126"/>
      <c r="AE31" s="137">
        <v>-0.23035350403118601</v>
      </c>
      <c r="AG31" s="132">
        <v>48.908400569530102</v>
      </c>
      <c r="AH31" s="126">
        <v>61.746559088751702</v>
      </c>
      <c r="AI31" s="126">
        <v>66.985049833887004</v>
      </c>
      <c r="AJ31" s="126">
        <v>75.646654010441296</v>
      </c>
      <c r="AK31" s="126">
        <v>79.313004271476004</v>
      </c>
      <c r="AL31" s="133">
        <v>66.5199335548172</v>
      </c>
      <c r="AM31" s="126"/>
      <c r="AN31" s="134">
        <v>88.478879924062596</v>
      </c>
      <c r="AO31" s="135">
        <v>92.364736592311303</v>
      </c>
      <c r="AP31" s="136">
        <v>90.4218082581869</v>
      </c>
      <c r="AQ31" s="126"/>
      <c r="AR31" s="137">
        <v>73.349040612922906</v>
      </c>
      <c r="AS31" s="131"/>
      <c r="AT31" s="132">
        <v>-10.429138389952</v>
      </c>
      <c r="AU31" s="126">
        <v>-4.6690368731148899</v>
      </c>
      <c r="AV31" s="126">
        <v>-5.0088940739140497</v>
      </c>
      <c r="AW31" s="126">
        <v>4.2234640082458696</v>
      </c>
      <c r="AX31" s="126">
        <v>-5.5180235508694899</v>
      </c>
      <c r="AY31" s="133">
        <v>-3.9887143400374199</v>
      </c>
      <c r="AZ31" s="126"/>
      <c r="BA31" s="134">
        <v>0.34039222137015501</v>
      </c>
      <c r="BB31" s="135">
        <v>8.9040526718250508</v>
      </c>
      <c r="BC31" s="136">
        <v>4.5389138387310002</v>
      </c>
      <c r="BD31" s="126"/>
      <c r="BE31" s="137">
        <v>-1.14854628257494</v>
      </c>
    </row>
    <row r="32" spans="1:57" x14ac:dyDescent="0.2">
      <c r="A32" s="21" t="s">
        <v>49</v>
      </c>
      <c r="B32" t="s">
        <v>72</v>
      </c>
      <c r="C32" s="3"/>
      <c r="D32" s="24" t="s">
        <v>16</v>
      </c>
      <c r="E32" s="27" t="s">
        <v>17</v>
      </c>
      <c r="F32" s="3"/>
      <c r="G32" s="132">
        <v>75.650364203954197</v>
      </c>
      <c r="H32" s="126">
        <v>80.511372082651903</v>
      </c>
      <c r="I32" s="126">
        <v>83.395272781328899</v>
      </c>
      <c r="J32" s="126">
        <v>82.979039690798203</v>
      </c>
      <c r="K32" s="126">
        <v>82.503344730191699</v>
      </c>
      <c r="L32" s="133">
        <v>81.007878697785003</v>
      </c>
      <c r="M32" s="126"/>
      <c r="N32" s="134">
        <v>87.973836777166596</v>
      </c>
      <c r="O32" s="135">
        <v>88.4495317377731</v>
      </c>
      <c r="P32" s="136">
        <v>88.211684257469798</v>
      </c>
      <c r="Q32" s="126"/>
      <c r="R32" s="137">
        <v>83.066108857694999</v>
      </c>
      <c r="S32" s="131"/>
      <c r="T32" s="132">
        <v>46.441054882905298</v>
      </c>
      <c r="U32" s="126">
        <v>34.417947454340997</v>
      </c>
      <c r="V32" s="126">
        <v>34.123919769828497</v>
      </c>
      <c r="W32" s="126">
        <v>26.321271518468201</v>
      </c>
      <c r="X32" s="126">
        <v>24.557722417533899</v>
      </c>
      <c r="Y32" s="133">
        <v>32.513372724420499</v>
      </c>
      <c r="Z32" s="126"/>
      <c r="AA32" s="134">
        <v>10.9121027728567</v>
      </c>
      <c r="AB32" s="135">
        <v>13.5694006524574</v>
      </c>
      <c r="AC32" s="136">
        <v>12.2286059255342</v>
      </c>
      <c r="AD32" s="126"/>
      <c r="AE32" s="137">
        <v>25.624096390426299</v>
      </c>
      <c r="AG32" s="132">
        <v>63.490411773450198</v>
      </c>
      <c r="AH32" s="126">
        <v>70.971458302363601</v>
      </c>
      <c r="AI32" s="126">
        <v>75.691244239631303</v>
      </c>
      <c r="AJ32" s="126">
        <v>77.222387394083498</v>
      </c>
      <c r="AK32" s="126">
        <v>78.036271740746201</v>
      </c>
      <c r="AL32" s="133">
        <v>73.082354690054999</v>
      </c>
      <c r="AM32" s="126"/>
      <c r="AN32" s="134">
        <v>86.732570239333995</v>
      </c>
      <c r="AO32" s="135">
        <v>88.155938754273805</v>
      </c>
      <c r="AP32" s="136">
        <v>87.444254496803893</v>
      </c>
      <c r="AQ32" s="126"/>
      <c r="AR32" s="137">
        <v>77.185754634840407</v>
      </c>
      <c r="AS32" s="131"/>
      <c r="AT32" s="132">
        <v>37.911594359063301</v>
      </c>
      <c r="AU32" s="126">
        <v>22.0528263798609</v>
      </c>
      <c r="AV32" s="126">
        <v>18.466384236858499</v>
      </c>
      <c r="AW32" s="126">
        <v>20.166241694441499</v>
      </c>
      <c r="AX32" s="126">
        <v>19.680734848062901</v>
      </c>
      <c r="AY32" s="133">
        <v>22.809140037061599</v>
      </c>
      <c r="AZ32" s="126"/>
      <c r="BA32" s="134">
        <v>14.261009829813</v>
      </c>
      <c r="BB32" s="135">
        <v>13.0848701237834</v>
      </c>
      <c r="BC32" s="136">
        <v>13.665111879917401</v>
      </c>
      <c r="BD32" s="126"/>
      <c r="BE32" s="137">
        <v>19.692382884680299</v>
      </c>
    </row>
    <row r="33" spans="1:57" x14ac:dyDescent="0.2">
      <c r="A33" s="21" t="s">
        <v>50</v>
      </c>
      <c r="B33" s="3" t="str">
        <f t="shared" si="0"/>
        <v>Staunton &amp; Harrisonburg, VA</v>
      </c>
      <c r="C33" s="3"/>
      <c r="D33" s="24" t="s">
        <v>16</v>
      </c>
      <c r="E33" s="27" t="s">
        <v>17</v>
      </c>
      <c r="F33" s="3"/>
      <c r="G33" s="132">
        <v>44.924677187948298</v>
      </c>
      <c r="H33" s="126">
        <v>53.317790530846402</v>
      </c>
      <c r="I33" s="126">
        <v>59.881635581061602</v>
      </c>
      <c r="J33" s="126">
        <v>69.225251076040095</v>
      </c>
      <c r="K33" s="126">
        <v>81.527977044476302</v>
      </c>
      <c r="L33" s="133">
        <v>61.775466284074597</v>
      </c>
      <c r="M33" s="126"/>
      <c r="N33" s="134">
        <v>86.316355810616898</v>
      </c>
      <c r="O33" s="135">
        <v>92.880200860832105</v>
      </c>
      <c r="P33" s="136">
        <v>89.598278335724501</v>
      </c>
      <c r="Q33" s="126"/>
      <c r="R33" s="137">
        <v>69.724841155974502</v>
      </c>
      <c r="S33" s="131"/>
      <c r="T33" s="132">
        <v>-31.770569658161101</v>
      </c>
      <c r="U33" s="126">
        <v>-16.273110142899402</v>
      </c>
      <c r="V33" s="126">
        <v>-10.548380666739201</v>
      </c>
      <c r="W33" s="126">
        <v>10.648715923327799</v>
      </c>
      <c r="X33" s="126">
        <v>16.968507019072799</v>
      </c>
      <c r="Y33" s="133">
        <v>-6.0395090075540301</v>
      </c>
      <c r="Z33" s="126"/>
      <c r="AA33" s="134">
        <v>1.15824715616872</v>
      </c>
      <c r="AB33" s="135">
        <v>8.48407460545193</v>
      </c>
      <c r="AC33" s="136">
        <v>4.8273404062841996</v>
      </c>
      <c r="AD33" s="126"/>
      <c r="AE33" s="137">
        <v>-2.32184073539322</v>
      </c>
      <c r="AG33" s="132">
        <v>42.449784791965499</v>
      </c>
      <c r="AH33" s="126">
        <v>52.4748923959827</v>
      </c>
      <c r="AI33" s="126">
        <v>55.694045911047297</v>
      </c>
      <c r="AJ33" s="126">
        <v>60.078909612625502</v>
      </c>
      <c r="AK33" s="126">
        <v>66.768292682926798</v>
      </c>
      <c r="AL33" s="133">
        <v>55.493185078909598</v>
      </c>
      <c r="AM33" s="126"/>
      <c r="AN33" s="134">
        <v>84.644010043041604</v>
      </c>
      <c r="AO33" s="135">
        <v>87.347560975609696</v>
      </c>
      <c r="AP33" s="136">
        <v>85.9957855093256</v>
      </c>
      <c r="AQ33" s="126"/>
      <c r="AR33" s="137">
        <v>64.208213773314199</v>
      </c>
      <c r="AS33" s="131"/>
      <c r="AT33" s="132">
        <v>-14.1722281246993</v>
      </c>
      <c r="AU33" s="126">
        <v>-6.5015807264833398</v>
      </c>
      <c r="AV33" s="126">
        <v>-5.5724450410296598</v>
      </c>
      <c r="AW33" s="126">
        <v>2.4647373288799499</v>
      </c>
      <c r="AX33" s="126">
        <v>5.4081205961095602</v>
      </c>
      <c r="AY33" s="133">
        <v>-3.1668399195488099</v>
      </c>
      <c r="AZ33" s="126"/>
      <c r="BA33" s="134">
        <v>1.4703906047525499</v>
      </c>
      <c r="BB33" s="135">
        <v>2.2210131925714101</v>
      </c>
      <c r="BC33" s="136">
        <v>1.85021865366006</v>
      </c>
      <c r="BD33" s="126"/>
      <c r="BE33" s="137">
        <v>-1.3064913282502</v>
      </c>
    </row>
    <row r="34" spans="1:57" x14ac:dyDescent="0.2">
      <c r="A34" s="21" t="s">
        <v>51</v>
      </c>
      <c r="B34" s="3" t="str">
        <f t="shared" si="0"/>
        <v>Blacksburg &amp; Wytheville, VA</v>
      </c>
      <c r="C34" s="3"/>
      <c r="D34" s="24" t="s">
        <v>16</v>
      </c>
      <c r="E34" s="27" t="s">
        <v>17</v>
      </c>
      <c r="F34" s="3"/>
      <c r="G34" s="132">
        <v>63.226059654631001</v>
      </c>
      <c r="H34" s="126">
        <v>59.752747252747199</v>
      </c>
      <c r="I34" s="126">
        <v>64.7959183673469</v>
      </c>
      <c r="J34" s="126">
        <v>65.875196232338993</v>
      </c>
      <c r="K34" s="126">
        <v>66.405023547880603</v>
      </c>
      <c r="L34" s="133">
        <v>64.010989010988993</v>
      </c>
      <c r="M34" s="126"/>
      <c r="N34" s="134">
        <v>75.667189952904195</v>
      </c>
      <c r="O34" s="135">
        <v>80.7496075353218</v>
      </c>
      <c r="P34" s="136">
        <v>78.208398744112998</v>
      </c>
      <c r="Q34" s="126"/>
      <c r="R34" s="137">
        <v>68.067391791881505</v>
      </c>
      <c r="S34" s="131"/>
      <c r="T34" s="132">
        <v>16.140667059493701</v>
      </c>
      <c r="U34" s="126">
        <v>7.78249716961039</v>
      </c>
      <c r="V34" s="126">
        <v>13.1475796375166</v>
      </c>
      <c r="W34" s="126">
        <v>9.3454055108131602</v>
      </c>
      <c r="X34" s="126">
        <v>12.9822482108746</v>
      </c>
      <c r="Y34" s="133">
        <v>11.843191062280701</v>
      </c>
      <c r="Z34" s="126"/>
      <c r="AA34" s="134">
        <v>-8.3737861903316606</v>
      </c>
      <c r="AB34" s="135">
        <v>-3.8436211055258598</v>
      </c>
      <c r="AC34" s="136">
        <v>-6.08973396615671</v>
      </c>
      <c r="AD34" s="126"/>
      <c r="AE34" s="137">
        <v>5.2455591535796602</v>
      </c>
      <c r="AG34" s="132">
        <v>50.377747252747199</v>
      </c>
      <c r="AH34" s="126">
        <v>56.25</v>
      </c>
      <c r="AI34" s="126">
        <v>62.730572998430098</v>
      </c>
      <c r="AJ34" s="126">
        <v>64.933281004709499</v>
      </c>
      <c r="AK34" s="126">
        <v>66.777864992150697</v>
      </c>
      <c r="AL34" s="133">
        <v>60.213893249607501</v>
      </c>
      <c r="AM34" s="126"/>
      <c r="AN34" s="134">
        <v>83.516483516483504</v>
      </c>
      <c r="AO34" s="135">
        <v>86.1018445839874</v>
      </c>
      <c r="AP34" s="136">
        <v>84.809164050235395</v>
      </c>
      <c r="AQ34" s="126"/>
      <c r="AR34" s="137">
        <v>67.241113478358301</v>
      </c>
      <c r="AS34" s="131"/>
      <c r="AT34" s="132">
        <v>9.9454649827784092</v>
      </c>
      <c r="AU34" s="126">
        <v>4.5366284201235603</v>
      </c>
      <c r="AV34" s="126">
        <v>13.2323141924513</v>
      </c>
      <c r="AW34" s="126">
        <v>12.2801317923269</v>
      </c>
      <c r="AX34" s="126">
        <v>13.815341207278999</v>
      </c>
      <c r="AY34" s="133">
        <v>10.877648604587399</v>
      </c>
      <c r="AZ34" s="126"/>
      <c r="BA34" s="134">
        <v>11.7089999315891</v>
      </c>
      <c r="BB34" s="135">
        <v>11.0746501384903</v>
      </c>
      <c r="BC34" s="136">
        <v>11.3860877146805</v>
      </c>
      <c r="BD34" s="126"/>
      <c r="BE34" s="137">
        <v>11.060335258546701</v>
      </c>
    </row>
    <row r="35" spans="1:57" x14ac:dyDescent="0.2">
      <c r="A35" s="21" t="s">
        <v>52</v>
      </c>
      <c r="B35" s="3" t="str">
        <f t="shared" si="0"/>
        <v>Lynchburg, VA</v>
      </c>
      <c r="C35" s="3"/>
      <c r="D35" s="24" t="s">
        <v>16</v>
      </c>
      <c r="E35" s="27" t="s">
        <v>17</v>
      </c>
      <c r="F35" s="3"/>
      <c r="G35" s="132">
        <v>44.787168414558899</v>
      </c>
      <c r="H35" s="126">
        <v>66.471314003701394</v>
      </c>
      <c r="I35" s="126">
        <v>70.882171499074602</v>
      </c>
      <c r="J35" s="126">
        <v>64.805675508945001</v>
      </c>
      <c r="K35" s="126">
        <v>61.721159777914799</v>
      </c>
      <c r="L35" s="133">
        <v>61.733497840838901</v>
      </c>
      <c r="M35" s="126"/>
      <c r="N35" s="134">
        <v>65.144972239358395</v>
      </c>
      <c r="O35" s="135">
        <v>74.120913016656303</v>
      </c>
      <c r="P35" s="136">
        <v>69.632942628007399</v>
      </c>
      <c r="Q35" s="126"/>
      <c r="R35" s="137">
        <v>63.990482065744203</v>
      </c>
      <c r="S35" s="131"/>
      <c r="T35" s="132">
        <v>-26.404296183421501</v>
      </c>
      <c r="U35" s="126">
        <v>-3.3929673041332502</v>
      </c>
      <c r="V35" s="126">
        <v>-9.1269090728195703</v>
      </c>
      <c r="W35" s="126">
        <v>-15.7795121601593</v>
      </c>
      <c r="X35" s="126">
        <v>-10.421375150866799</v>
      </c>
      <c r="Y35" s="133">
        <v>-12.6854609657208</v>
      </c>
      <c r="Z35" s="126"/>
      <c r="AA35" s="134">
        <v>-27.544725478099899</v>
      </c>
      <c r="AB35" s="135">
        <v>-4.3482902479737104</v>
      </c>
      <c r="AC35" s="136">
        <v>-16.8070279187796</v>
      </c>
      <c r="AD35" s="126"/>
      <c r="AE35" s="137">
        <v>-14.0099706521987</v>
      </c>
      <c r="AG35" s="132">
        <v>43.044417026526801</v>
      </c>
      <c r="AH35" s="126">
        <v>62.006477483035098</v>
      </c>
      <c r="AI35" s="126">
        <v>66.324799506477405</v>
      </c>
      <c r="AJ35" s="126">
        <v>64.458667489204103</v>
      </c>
      <c r="AK35" s="126">
        <v>64.296730413325093</v>
      </c>
      <c r="AL35" s="133">
        <v>60.026218383713697</v>
      </c>
      <c r="AM35" s="126"/>
      <c r="AN35" s="134">
        <v>75.146514497223905</v>
      </c>
      <c r="AO35" s="135">
        <v>74.853485502775996</v>
      </c>
      <c r="AP35" s="136">
        <v>75</v>
      </c>
      <c r="AQ35" s="126"/>
      <c r="AR35" s="137">
        <v>64.304441702652596</v>
      </c>
      <c r="AS35" s="131"/>
      <c r="AT35" s="132">
        <v>-11.115797509753</v>
      </c>
      <c r="AU35" s="126">
        <v>0.28623159146198401</v>
      </c>
      <c r="AV35" s="126">
        <v>-2.1759962070697001</v>
      </c>
      <c r="AW35" s="126">
        <v>-8.9379582425856796</v>
      </c>
      <c r="AX35" s="126">
        <v>-8.0888363055526007</v>
      </c>
      <c r="AY35" s="133">
        <v>-5.85537145256942</v>
      </c>
      <c r="AZ35" s="126"/>
      <c r="BA35" s="134">
        <v>-4.7708341471554201</v>
      </c>
      <c r="BB35" s="135">
        <v>-3.5618607179372099</v>
      </c>
      <c r="BC35" s="136">
        <v>-4.1713411524732198</v>
      </c>
      <c r="BD35" s="126"/>
      <c r="BE35" s="137">
        <v>-5.3008057304769203</v>
      </c>
    </row>
    <row r="36" spans="1:57" x14ac:dyDescent="0.2">
      <c r="A36" s="21" t="s">
        <v>77</v>
      </c>
      <c r="B36" s="3" t="str">
        <f t="shared" si="0"/>
        <v>Central Virginia</v>
      </c>
      <c r="C36" s="3"/>
      <c r="D36" s="24" t="s">
        <v>16</v>
      </c>
      <c r="E36" s="27" t="s">
        <v>17</v>
      </c>
      <c r="F36" s="3"/>
      <c r="G36" s="132">
        <v>50.334680280082601</v>
      </c>
      <c r="H36" s="126">
        <v>63.465868780653302</v>
      </c>
      <c r="I36" s="126">
        <v>70.347635645763205</v>
      </c>
      <c r="J36" s="126">
        <v>70.369227921897604</v>
      </c>
      <c r="K36" s="126">
        <v>66.5628181004966</v>
      </c>
      <c r="L36" s="133">
        <v>64.216046145778705</v>
      </c>
      <c r="M36" s="126"/>
      <c r="N36" s="134">
        <v>78.565039020327504</v>
      </c>
      <c r="O36" s="135">
        <v>85.702828588173602</v>
      </c>
      <c r="P36" s="136">
        <v>82.133933804250503</v>
      </c>
      <c r="Q36" s="126"/>
      <c r="R36" s="137">
        <v>69.335442619627798</v>
      </c>
      <c r="S36" s="131"/>
      <c r="T36" s="132">
        <v>-6.87939091469201</v>
      </c>
      <c r="U36" s="126">
        <v>3.94037737238687</v>
      </c>
      <c r="V36" s="126">
        <v>1.32003988861661</v>
      </c>
      <c r="W36" s="126">
        <v>-1.7139603221325901</v>
      </c>
      <c r="X36" s="126">
        <v>-3.99760344238415</v>
      </c>
      <c r="Y36" s="133">
        <v>-1.3502958147617501</v>
      </c>
      <c r="Z36" s="126"/>
      <c r="AA36" s="134">
        <v>-6.3161965051461904</v>
      </c>
      <c r="AB36" s="135">
        <v>3.9247975830448101</v>
      </c>
      <c r="AC36" s="136">
        <v>-1.2386675938849301</v>
      </c>
      <c r="AD36" s="126"/>
      <c r="AE36" s="137">
        <v>-1.3125430895058401</v>
      </c>
      <c r="AG36" s="132">
        <v>48.296726195069901</v>
      </c>
      <c r="AH36" s="126">
        <v>62.254773334156503</v>
      </c>
      <c r="AI36" s="126">
        <v>68.397012530090706</v>
      </c>
      <c r="AJ36" s="126">
        <v>69.466390963520695</v>
      </c>
      <c r="AK36" s="126">
        <v>66.0908277266835</v>
      </c>
      <c r="AL36" s="133">
        <v>62.901946380399103</v>
      </c>
      <c r="AM36" s="126"/>
      <c r="AN36" s="134">
        <v>74.3279735818776</v>
      </c>
      <c r="AO36" s="135">
        <v>78.056910067279702</v>
      </c>
      <c r="AP36" s="136">
        <v>76.192441824578694</v>
      </c>
      <c r="AQ36" s="126"/>
      <c r="AR36" s="137">
        <v>66.699515425689</v>
      </c>
      <c r="AS36" s="131"/>
      <c r="AT36" s="132">
        <v>-2.8858934634762901</v>
      </c>
      <c r="AU36" s="126">
        <v>0.90727217230385604</v>
      </c>
      <c r="AV36" s="126">
        <v>-0.13026017543568599</v>
      </c>
      <c r="AW36" s="126">
        <v>-0.34450471681560801</v>
      </c>
      <c r="AX36" s="126">
        <v>-2.6960552010618599</v>
      </c>
      <c r="AY36" s="133">
        <v>-0.95484637720876897</v>
      </c>
      <c r="AZ36" s="126"/>
      <c r="BA36" s="134">
        <v>-2.5225831478641498</v>
      </c>
      <c r="BB36" s="135">
        <v>0.29624778582681799</v>
      </c>
      <c r="BC36" s="136">
        <v>-1.0987616693433799</v>
      </c>
      <c r="BD36" s="126"/>
      <c r="BE36" s="137">
        <v>-1.00144094901891</v>
      </c>
    </row>
    <row r="37" spans="1:57" x14ac:dyDescent="0.2">
      <c r="A37" s="21" t="s">
        <v>78</v>
      </c>
      <c r="B37" s="3" t="str">
        <f t="shared" si="0"/>
        <v>Chesapeake Bay</v>
      </c>
      <c r="C37" s="3"/>
      <c r="D37" s="24" t="s">
        <v>16</v>
      </c>
      <c r="E37" s="27" t="s">
        <v>17</v>
      </c>
      <c r="F37" s="3"/>
      <c r="G37" s="132">
        <v>46.520719311962402</v>
      </c>
      <c r="H37" s="126">
        <v>62.470680218920997</v>
      </c>
      <c r="I37" s="126">
        <v>67.396403440187598</v>
      </c>
      <c r="J37" s="126">
        <v>66.614542611415104</v>
      </c>
      <c r="K37" s="126">
        <v>66.301798279906095</v>
      </c>
      <c r="L37" s="133">
        <v>61.860828772478399</v>
      </c>
      <c r="M37" s="126"/>
      <c r="N37" s="134">
        <v>78.029710711493294</v>
      </c>
      <c r="O37" s="135">
        <v>84.050039093041406</v>
      </c>
      <c r="P37" s="136">
        <v>81.0398749022673</v>
      </c>
      <c r="Q37" s="126"/>
      <c r="R37" s="137">
        <v>67.340556238132393</v>
      </c>
      <c r="S37" s="131"/>
      <c r="T37" s="132">
        <v>-11.061285500747299</v>
      </c>
      <c r="U37" s="126">
        <v>3.49740932642487</v>
      </c>
      <c r="V37" s="126">
        <v>2.9868578255674998</v>
      </c>
      <c r="W37" s="126">
        <v>4.7970479704797002</v>
      </c>
      <c r="X37" s="126">
        <v>15.5313351498637</v>
      </c>
      <c r="Y37" s="133">
        <v>3.42483660130718</v>
      </c>
      <c r="Z37" s="126"/>
      <c r="AA37" s="134">
        <v>16.181606519208302</v>
      </c>
      <c r="AB37" s="135">
        <v>18.002195389681599</v>
      </c>
      <c r="AC37" s="136">
        <v>17.118644067796598</v>
      </c>
      <c r="AD37" s="126"/>
      <c r="AE37" s="137">
        <v>7.75692582663092</v>
      </c>
      <c r="AG37" s="132">
        <v>45.699765441751303</v>
      </c>
      <c r="AH37" s="126">
        <v>59.870992963252498</v>
      </c>
      <c r="AI37" s="126">
        <v>64.190774042220397</v>
      </c>
      <c r="AJ37" s="126">
        <v>64.933541829554301</v>
      </c>
      <c r="AK37" s="126">
        <v>63.076622361219698</v>
      </c>
      <c r="AL37" s="133">
        <v>59.5543393275996</v>
      </c>
      <c r="AM37" s="126"/>
      <c r="AN37" s="134">
        <v>72.107114933541794</v>
      </c>
      <c r="AO37" s="135">
        <v>77.990617670054704</v>
      </c>
      <c r="AP37" s="136">
        <v>75.048866301798199</v>
      </c>
      <c r="AQ37" s="126"/>
      <c r="AR37" s="137">
        <v>63.981347034513497</v>
      </c>
      <c r="AS37" s="131"/>
      <c r="AT37" s="132">
        <v>-9.1686091686091604</v>
      </c>
      <c r="AU37" s="126">
        <v>-4.4603867747972501</v>
      </c>
      <c r="AV37" s="126">
        <v>-3.6384976525821502</v>
      </c>
      <c r="AW37" s="126">
        <v>-0.95408467501490701</v>
      </c>
      <c r="AX37" s="126">
        <v>3.7954326149887399</v>
      </c>
      <c r="AY37" s="133">
        <v>-2.66436649415372</v>
      </c>
      <c r="AZ37" s="126"/>
      <c r="BA37" s="134">
        <v>2.1317829457364299</v>
      </c>
      <c r="BB37" s="135">
        <v>2.7027027027027</v>
      </c>
      <c r="BC37" s="136">
        <v>2.4276377217553602</v>
      </c>
      <c r="BD37" s="126"/>
      <c r="BE37" s="137">
        <v>-1.01520649732158</v>
      </c>
    </row>
    <row r="38" spans="1:57" x14ac:dyDescent="0.2">
      <c r="A38" s="21" t="s">
        <v>79</v>
      </c>
      <c r="B38" s="3" t="str">
        <f t="shared" si="0"/>
        <v>Coastal Virginia - Eastern Shore</v>
      </c>
      <c r="C38" s="3"/>
      <c r="D38" s="24" t="s">
        <v>16</v>
      </c>
      <c r="E38" s="27" t="s">
        <v>17</v>
      </c>
      <c r="F38" s="3"/>
      <c r="G38" s="132">
        <v>47.030716723549403</v>
      </c>
      <c r="H38" s="126">
        <v>57.542662116040901</v>
      </c>
      <c r="I38" s="126">
        <v>59.522184300341202</v>
      </c>
      <c r="J38" s="126">
        <v>57.2013651877133</v>
      </c>
      <c r="K38" s="126">
        <v>58.907849829351498</v>
      </c>
      <c r="L38" s="133">
        <v>56.040955631399299</v>
      </c>
      <c r="M38" s="126"/>
      <c r="N38" s="134">
        <v>69.488054607508502</v>
      </c>
      <c r="O38" s="135">
        <v>75.426621160409496</v>
      </c>
      <c r="P38" s="136">
        <v>72.457337883958999</v>
      </c>
      <c r="Q38" s="126"/>
      <c r="R38" s="137">
        <v>60.731350560701998</v>
      </c>
      <c r="S38" s="131"/>
      <c r="T38" s="132">
        <v>-13.165375365163101</v>
      </c>
      <c r="U38" s="126">
        <v>-0.67271118465657698</v>
      </c>
      <c r="V38" s="126">
        <v>-3.7380447382492998</v>
      </c>
      <c r="W38" s="126">
        <v>-9.1160127492736809</v>
      </c>
      <c r="X38" s="126">
        <v>0.66697004171406904</v>
      </c>
      <c r="Y38" s="133">
        <v>-5.1386861533214203</v>
      </c>
      <c r="Z38" s="126"/>
      <c r="AA38" s="134">
        <v>1.4934738711758</v>
      </c>
      <c r="AB38" s="135">
        <v>7.6123778707884</v>
      </c>
      <c r="AC38" s="136">
        <v>4.5888180812097703</v>
      </c>
      <c r="AD38" s="126"/>
      <c r="AE38" s="137">
        <v>-2.0327060029189701</v>
      </c>
      <c r="AG38" s="132">
        <v>48.412969283276396</v>
      </c>
      <c r="AH38" s="126">
        <v>55.972696245733701</v>
      </c>
      <c r="AI38" s="126">
        <v>58.071672354948802</v>
      </c>
      <c r="AJ38" s="126">
        <v>58.481228668941903</v>
      </c>
      <c r="AK38" s="126">
        <v>60.341296928327601</v>
      </c>
      <c r="AL38" s="133">
        <v>56.255972696245699</v>
      </c>
      <c r="AM38" s="126"/>
      <c r="AN38" s="134">
        <v>74.334470989761002</v>
      </c>
      <c r="AO38" s="135">
        <v>76.689419795221795</v>
      </c>
      <c r="AP38" s="136">
        <v>75.511945392491398</v>
      </c>
      <c r="AQ38" s="126"/>
      <c r="AR38" s="137">
        <v>61.757679180887301</v>
      </c>
      <c r="AS38" s="131"/>
      <c r="AT38" s="132">
        <v>0.28167913492145502</v>
      </c>
      <c r="AU38" s="126">
        <v>-0.90819358165344799</v>
      </c>
      <c r="AV38" s="126">
        <v>-1.2829708959256501</v>
      </c>
      <c r="AW38" s="126">
        <v>-4.5685626601243801</v>
      </c>
      <c r="AX38" s="126">
        <v>0.87490725626947596</v>
      </c>
      <c r="AY38" s="133">
        <v>-1.1971154427019</v>
      </c>
      <c r="AZ38" s="126"/>
      <c r="BA38" s="134">
        <v>5.6621223495864603</v>
      </c>
      <c r="BB38" s="135">
        <v>6.4515592464360898</v>
      </c>
      <c r="BC38" s="136">
        <v>6.0615269531067302</v>
      </c>
      <c r="BD38" s="126"/>
      <c r="BE38" s="137">
        <v>1.2229845568141</v>
      </c>
    </row>
    <row r="39" spans="1:57" x14ac:dyDescent="0.2">
      <c r="A39" s="21" t="s">
        <v>80</v>
      </c>
      <c r="B39" s="3" t="str">
        <f t="shared" si="0"/>
        <v>Coastal Virginia - Hampton Roads</v>
      </c>
      <c r="C39" s="3"/>
      <c r="D39" s="24" t="s">
        <v>16</v>
      </c>
      <c r="E39" s="27" t="s">
        <v>17</v>
      </c>
      <c r="F39" s="3"/>
      <c r="G39" s="132">
        <v>45.752287229953097</v>
      </c>
      <c r="H39" s="126">
        <v>52.235975500371502</v>
      </c>
      <c r="I39" s="126">
        <v>56.472156018554102</v>
      </c>
      <c r="J39" s="126">
        <v>59.9472079136875</v>
      </c>
      <c r="K39" s="126">
        <v>59.693498372671101</v>
      </c>
      <c r="L39" s="133">
        <v>54.820225007047398</v>
      </c>
      <c r="M39" s="126"/>
      <c r="N39" s="134">
        <v>72.255964736936505</v>
      </c>
      <c r="O39" s="135">
        <v>77.717126675379902</v>
      </c>
      <c r="P39" s="136">
        <v>74.986545706158196</v>
      </c>
      <c r="Q39" s="126"/>
      <c r="R39" s="137">
        <v>60.582030921079102</v>
      </c>
      <c r="S39" s="131"/>
      <c r="T39" s="132">
        <v>-17.718260442176899</v>
      </c>
      <c r="U39" s="126">
        <v>-6.2530129498500902</v>
      </c>
      <c r="V39" s="126">
        <v>-1.5674067066536399</v>
      </c>
      <c r="W39" s="126">
        <v>0.71068762408374198</v>
      </c>
      <c r="X39" s="126">
        <v>-1.60746071182578</v>
      </c>
      <c r="Y39" s="133">
        <v>-5.1188413339562704</v>
      </c>
      <c r="Z39" s="126"/>
      <c r="AA39" s="134">
        <v>4.6961543238583801</v>
      </c>
      <c r="AB39" s="135">
        <v>12.5965823944988</v>
      </c>
      <c r="AC39" s="136">
        <v>8.6465891689963108</v>
      </c>
      <c r="AD39" s="126"/>
      <c r="AE39" s="137">
        <v>-0.66808321346056099</v>
      </c>
      <c r="AG39" s="132">
        <v>49.8899467649467</v>
      </c>
      <c r="AH39" s="126">
        <v>55.789951883701796</v>
      </c>
      <c r="AI39" s="126">
        <v>59.701062604019903</v>
      </c>
      <c r="AJ39" s="126">
        <v>60.919856612469502</v>
      </c>
      <c r="AK39" s="126">
        <v>61.105492254512797</v>
      </c>
      <c r="AL39" s="133">
        <v>57.480454049736501</v>
      </c>
      <c r="AM39" s="126"/>
      <c r="AN39" s="134">
        <v>72.707719882217305</v>
      </c>
      <c r="AO39" s="135">
        <v>75.981948534118501</v>
      </c>
      <c r="AP39" s="136">
        <v>74.344834208167896</v>
      </c>
      <c r="AQ39" s="126"/>
      <c r="AR39" s="137">
        <v>62.298249207260604</v>
      </c>
      <c r="AS39" s="131"/>
      <c r="AT39" s="132">
        <v>-3.26376216958543</v>
      </c>
      <c r="AU39" s="126">
        <v>-1.2496066895671001</v>
      </c>
      <c r="AV39" s="126">
        <v>-2.51482775708384</v>
      </c>
      <c r="AW39" s="126">
        <v>-0.25440816945906802</v>
      </c>
      <c r="AX39" s="126">
        <v>1.5672547809130599</v>
      </c>
      <c r="AY39" s="133">
        <v>-1.0827232256652799</v>
      </c>
      <c r="AZ39" s="126"/>
      <c r="BA39" s="134">
        <v>4.7423927093452498</v>
      </c>
      <c r="BB39" s="135">
        <v>5.7042609985578396</v>
      </c>
      <c r="BC39" s="136">
        <v>5.2317199748226697</v>
      </c>
      <c r="BD39" s="126"/>
      <c r="BE39" s="137">
        <v>0.98235541223680301</v>
      </c>
    </row>
    <row r="40" spans="1:57" x14ac:dyDescent="0.2">
      <c r="A40" s="20" t="s">
        <v>81</v>
      </c>
      <c r="B40" s="3" t="str">
        <f t="shared" si="0"/>
        <v>Northern Virginia</v>
      </c>
      <c r="C40" s="3"/>
      <c r="D40" s="24" t="s">
        <v>16</v>
      </c>
      <c r="E40" s="27" t="s">
        <v>17</v>
      </c>
      <c r="F40" s="3"/>
      <c r="G40" s="132">
        <v>57.367673515765503</v>
      </c>
      <c r="H40" s="126">
        <v>72.457153678628899</v>
      </c>
      <c r="I40" s="126">
        <v>78.931919325821397</v>
      </c>
      <c r="J40" s="126">
        <v>77.019221664615003</v>
      </c>
      <c r="K40" s="126">
        <v>68.351481867247401</v>
      </c>
      <c r="L40" s="133">
        <v>70.825490010415606</v>
      </c>
      <c r="M40" s="126"/>
      <c r="N40" s="134">
        <v>81.941104062115301</v>
      </c>
      <c r="O40" s="135">
        <v>91.663668213237301</v>
      </c>
      <c r="P40" s="136">
        <v>86.802386137676294</v>
      </c>
      <c r="Q40" s="126"/>
      <c r="R40" s="137">
        <v>75.390317475347302</v>
      </c>
      <c r="S40" s="131"/>
      <c r="T40" s="132">
        <v>-10.931953630428699</v>
      </c>
      <c r="U40" s="126">
        <v>11.309636522442499</v>
      </c>
      <c r="V40" s="126">
        <v>2.634975119401</v>
      </c>
      <c r="W40" s="126">
        <v>-0.97393795632717794</v>
      </c>
      <c r="X40" s="126">
        <v>-1.92015784804825</v>
      </c>
      <c r="Y40" s="133">
        <v>7.1119075496010598E-2</v>
      </c>
      <c r="Z40" s="126"/>
      <c r="AA40" s="134">
        <v>18.1911310695209</v>
      </c>
      <c r="AB40" s="135">
        <v>27.2698073653922</v>
      </c>
      <c r="AC40" s="136">
        <v>22.816976531544199</v>
      </c>
      <c r="AD40" s="126"/>
      <c r="AE40" s="137">
        <v>6.5634433548644404</v>
      </c>
      <c r="AG40" s="132">
        <v>58.100085219202697</v>
      </c>
      <c r="AH40" s="126">
        <v>74.004829088154494</v>
      </c>
      <c r="AI40" s="126">
        <v>80.412839693210799</v>
      </c>
      <c r="AJ40" s="126">
        <v>78.746804279897702</v>
      </c>
      <c r="AK40" s="126">
        <v>69.555439825774002</v>
      </c>
      <c r="AL40" s="133">
        <v>72.163999621247896</v>
      </c>
      <c r="AM40" s="126"/>
      <c r="AN40" s="134">
        <v>73.698513398352404</v>
      </c>
      <c r="AO40" s="135">
        <v>77.888930972445706</v>
      </c>
      <c r="AP40" s="136">
        <v>75.793722185399105</v>
      </c>
      <c r="AQ40" s="126"/>
      <c r="AR40" s="137">
        <v>73.201063211005405</v>
      </c>
      <c r="AS40" s="131"/>
      <c r="AT40" s="132">
        <v>1.63094933889333</v>
      </c>
      <c r="AU40" s="126">
        <v>6.0933423977167296</v>
      </c>
      <c r="AV40" s="126">
        <v>1.0874537043493899</v>
      </c>
      <c r="AW40" s="126">
        <v>-1.75215860860424</v>
      </c>
      <c r="AX40" s="126">
        <v>-3.8841634231367101</v>
      </c>
      <c r="AY40" s="133">
        <v>0.51049135192679695</v>
      </c>
      <c r="AZ40" s="126"/>
      <c r="BA40" s="134">
        <v>-1.1846037180003599</v>
      </c>
      <c r="BB40" s="135">
        <v>0.56579493990723895</v>
      </c>
      <c r="BC40" s="136">
        <v>-0.29289026234948701</v>
      </c>
      <c r="BD40" s="126"/>
      <c r="BE40" s="137">
        <v>0.27147864932376398</v>
      </c>
    </row>
    <row r="41" spans="1:57" x14ac:dyDescent="0.2">
      <c r="A41" s="22" t="s">
        <v>82</v>
      </c>
      <c r="B41" s="3" t="str">
        <f t="shared" si="0"/>
        <v>Shenandoah Valley</v>
      </c>
      <c r="C41" s="3"/>
      <c r="D41" s="25" t="s">
        <v>16</v>
      </c>
      <c r="E41" s="28" t="s">
        <v>17</v>
      </c>
      <c r="F41" s="3"/>
      <c r="G41" s="138">
        <v>47.351458557143999</v>
      </c>
      <c r="H41" s="139">
        <v>54.821915544169897</v>
      </c>
      <c r="I41" s="139">
        <v>59.557061399884297</v>
      </c>
      <c r="J41" s="139">
        <v>66.829187670440405</v>
      </c>
      <c r="K41" s="139">
        <v>80.315676390380901</v>
      </c>
      <c r="L41" s="140">
        <v>61.775059912403897</v>
      </c>
      <c r="M41" s="126"/>
      <c r="N41" s="141">
        <v>86.653995537558799</v>
      </c>
      <c r="O41" s="142">
        <v>89.984298818279399</v>
      </c>
      <c r="P41" s="143">
        <v>88.319147177919106</v>
      </c>
      <c r="Q41" s="126"/>
      <c r="R41" s="144">
        <v>69.359084845408205</v>
      </c>
      <c r="S41" s="131"/>
      <c r="T41" s="138">
        <v>-24.348621663463099</v>
      </c>
      <c r="U41" s="139">
        <v>-10.115728032512701</v>
      </c>
      <c r="V41" s="139">
        <v>-6.3445502819274404</v>
      </c>
      <c r="W41" s="139">
        <v>3.9064851056342902</v>
      </c>
      <c r="X41" s="139">
        <v>11.964232886218801</v>
      </c>
      <c r="Y41" s="140">
        <v>-4.43953915630917</v>
      </c>
      <c r="Z41" s="126"/>
      <c r="AA41" s="141">
        <v>0.98552456547601697</v>
      </c>
      <c r="AB41" s="142">
        <v>4.79537905855529</v>
      </c>
      <c r="AC41" s="143">
        <v>2.89109908596962</v>
      </c>
      <c r="AD41" s="126"/>
      <c r="AE41" s="144">
        <v>-1.89662680988926</v>
      </c>
      <c r="AG41" s="138">
        <v>45.119530151377198</v>
      </c>
      <c r="AH41" s="139">
        <v>53.970551741252301</v>
      </c>
      <c r="AI41" s="139">
        <v>56.727032167369501</v>
      </c>
      <c r="AJ41" s="139">
        <v>60.371702637889598</v>
      </c>
      <c r="AK41" s="139">
        <v>66.823782353427603</v>
      </c>
      <c r="AL41" s="140">
        <v>56.6034536943612</v>
      </c>
      <c r="AM41" s="126"/>
      <c r="AN41" s="141">
        <v>82.330687174398406</v>
      </c>
      <c r="AO41" s="142">
        <v>85.805838088150097</v>
      </c>
      <c r="AP41" s="143">
        <v>84.068262631274195</v>
      </c>
      <c r="AQ41" s="126"/>
      <c r="AR41" s="144">
        <v>64.451283626525495</v>
      </c>
      <c r="AS41" s="75"/>
      <c r="AT41" s="138">
        <v>-10.2722831749919</v>
      </c>
      <c r="AU41" s="139">
        <v>-4.0133118399269598</v>
      </c>
      <c r="AV41" s="139">
        <v>-3.4159953749379102</v>
      </c>
      <c r="AW41" s="139">
        <v>-4.2306455809903498E-2</v>
      </c>
      <c r="AX41" s="139">
        <v>2.8058190052732299</v>
      </c>
      <c r="AY41" s="140">
        <v>-2.62363752853885</v>
      </c>
      <c r="AZ41" s="126"/>
      <c r="BA41" s="141">
        <v>0.32591847488533199</v>
      </c>
      <c r="BB41" s="142">
        <v>1.7321701299104899</v>
      </c>
      <c r="BC41" s="143">
        <v>1.0386848307482299</v>
      </c>
      <c r="BD41" s="126"/>
      <c r="BE41" s="144">
        <v>-1.28908296999576</v>
      </c>
    </row>
    <row r="42" spans="1:57" x14ac:dyDescent="0.2">
      <c r="A42" s="19" t="s">
        <v>83</v>
      </c>
      <c r="B42" s="3" t="str">
        <f t="shared" si="0"/>
        <v>Southern Virginia</v>
      </c>
      <c r="C42" s="9"/>
      <c r="D42" s="23" t="s">
        <v>16</v>
      </c>
      <c r="E42" s="26" t="s">
        <v>17</v>
      </c>
      <c r="F42" s="3"/>
      <c r="G42" s="123">
        <v>48.434845911186599</v>
      </c>
      <c r="H42" s="124">
        <v>62.8002911914583</v>
      </c>
      <c r="I42" s="124">
        <v>68.527056539674803</v>
      </c>
      <c r="J42" s="124">
        <v>68.745450133462697</v>
      </c>
      <c r="K42" s="124">
        <v>68.672652268866699</v>
      </c>
      <c r="L42" s="125">
        <v>63.436059208929798</v>
      </c>
      <c r="M42" s="126"/>
      <c r="N42" s="127">
        <v>74.375151662217903</v>
      </c>
      <c r="O42" s="128">
        <v>74.229555933025907</v>
      </c>
      <c r="P42" s="129">
        <v>74.302353797621905</v>
      </c>
      <c r="Q42" s="126"/>
      <c r="R42" s="130">
        <v>66.540714805698997</v>
      </c>
      <c r="S42" s="131"/>
      <c r="T42" s="123">
        <v>-4.6157634890293497</v>
      </c>
      <c r="U42" s="124">
        <v>-4.60658277082414</v>
      </c>
      <c r="V42" s="124">
        <v>-4.0258871066946602</v>
      </c>
      <c r="W42" s="124">
        <v>-5.46942969967062</v>
      </c>
      <c r="X42" s="124">
        <v>3.0941198425283001</v>
      </c>
      <c r="Y42" s="125">
        <v>-3.1060264804134601</v>
      </c>
      <c r="Z42" s="126"/>
      <c r="AA42" s="127">
        <v>-0.347172701713722</v>
      </c>
      <c r="AB42" s="128">
        <v>-3.0853795304485399</v>
      </c>
      <c r="AC42" s="129">
        <v>-1.73400674229309</v>
      </c>
      <c r="AD42" s="126"/>
      <c r="AE42" s="130">
        <v>-2.6724758196495602</v>
      </c>
      <c r="AF42" s="29"/>
      <c r="AG42" s="123">
        <v>48.222518806114998</v>
      </c>
      <c r="AH42" s="124">
        <v>63.285610288764801</v>
      </c>
      <c r="AI42" s="124">
        <v>67.052899781606399</v>
      </c>
      <c r="AJ42" s="124">
        <v>67.744479495268095</v>
      </c>
      <c r="AK42" s="124">
        <v>65.876000970638103</v>
      </c>
      <c r="AL42" s="125">
        <v>62.436301868478502</v>
      </c>
      <c r="AM42" s="126"/>
      <c r="AN42" s="127">
        <v>71.354040281484998</v>
      </c>
      <c r="AO42" s="128">
        <v>73.058723610773995</v>
      </c>
      <c r="AP42" s="129">
        <v>72.206381946129497</v>
      </c>
      <c r="AQ42" s="126"/>
      <c r="AR42" s="130">
        <v>65.227753319235902</v>
      </c>
      <c r="AS42" s="131"/>
      <c r="AT42" s="123">
        <v>-3.15505996904847</v>
      </c>
      <c r="AU42" s="124">
        <v>-2.4977128405760198</v>
      </c>
      <c r="AV42" s="124">
        <v>-2.0524983112630899</v>
      </c>
      <c r="AW42" s="124">
        <v>-2.9818014358549001</v>
      </c>
      <c r="AX42" s="124">
        <v>-0.65563842591774002</v>
      </c>
      <c r="AY42" s="125">
        <v>-2.2280757039510801</v>
      </c>
      <c r="AZ42" s="126"/>
      <c r="BA42" s="127">
        <v>-0.83671988426504196</v>
      </c>
      <c r="BB42" s="128">
        <v>-1.4645968136015299</v>
      </c>
      <c r="BC42" s="129">
        <v>-1.1553610246869901</v>
      </c>
      <c r="BD42" s="126"/>
      <c r="BE42" s="130">
        <v>-1.8913210146041799</v>
      </c>
    </row>
    <row r="43" spans="1:57" x14ac:dyDescent="0.2">
      <c r="A43" s="20" t="s">
        <v>84</v>
      </c>
      <c r="B43" s="3" t="str">
        <f t="shared" si="0"/>
        <v>Southwest Virginia - Blue Ridge Highlands</v>
      </c>
      <c r="C43" s="10"/>
      <c r="D43" s="24" t="s">
        <v>16</v>
      </c>
      <c r="E43" s="27" t="s">
        <v>17</v>
      </c>
      <c r="F43" s="3"/>
      <c r="G43" s="132">
        <v>67.090082740939195</v>
      </c>
      <c r="H43" s="126">
        <v>64.258244959794794</v>
      </c>
      <c r="I43" s="126">
        <v>68.010721361146693</v>
      </c>
      <c r="J43" s="126">
        <v>68.511828458221601</v>
      </c>
      <c r="K43" s="126">
        <v>69.758769374198806</v>
      </c>
      <c r="L43" s="133">
        <v>67.525929378860198</v>
      </c>
      <c r="M43" s="126"/>
      <c r="N43" s="134">
        <v>78.673814240764401</v>
      </c>
      <c r="O43" s="135">
        <v>82.263139494231396</v>
      </c>
      <c r="P43" s="136">
        <v>80.468476867497898</v>
      </c>
      <c r="Q43" s="126"/>
      <c r="R43" s="137">
        <v>71.223800089899598</v>
      </c>
      <c r="S43" s="131"/>
      <c r="T43" s="132">
        <v>28.4591925790183</v>
      </c>
      <c r="U43" s="126">
        <v>13.642972098877699</v>
      </c>
      <c r="V43" s="126">
        <v>15.856467857715</v>
      </c>
      <c r="W43" s="126">
        <v>11.057295412387999</v>
      </c>
      <c r="X43" s="126">
        <v>11.8223799001453</v>
      </c>
      <c r="Y43" s="133">
        <v>15.8061005363432</v>
      </c>
      <c r="Z43" s="126"/>
      <c r="AA43" s="134">
        <v>-3.7276639862075598</v>
      </c>
      <c r="AB43" s="135">
        <v>-0.18194736307897</v>
      </c>
      <c r="AC43" s="136">
        <v>-1.9473200819939001</v>
      </c>
      <c r="AD43" s="126"/>
      <c r="AE43" s="137">
        <v>9.4114343099821607</v>
      </c>
      <c r="AF43" s="30"/>
      <c r="AG43" s="132">
        <v>54.014683603309599</v>
      </c>
      <c r="AH43" s="126">
        <v>59.759934739540803</v>
      </c>
      <c r="AI43" s="126">
        <v>65.257545740589606</v>
      </c>
      <c r="AJ43" s="126">
        <v>67.678592238666795</v>
      </c>
      <c r="AK43" s="126">
        <v>69.706327933807202</v>
      </c>
      <c r="AL43" s="133">
        <v>63.2834168511828</v>
      </c>
      <c r="AM43" s="126"/>
      <c r="AN43" s="134">
        <v>83.670318144738303</v>
      </c>
      <c r="AO43" s="135">
        <v>85.890339121314497</v>
      </c>
      <c r="AP43" s="136">
        <v>84.7803286330264</v>
      </c>
      <c r="AQ43" s="126"/>
      <c r="AR43" s="137">
        <v>69.425391645995305</v>
      </c>
      <c r="AS43" s="131"/>
      <c r="AT43" s="132">
        <v>20.236967045314199</v>
      </c>
      <c r="AU43" s="126">
        <v>11.5018183906117</v>
      </c>
      <c r="AV43" s="126">
        <v>15.2083341528072</v>
      </c>
      <c r="AW43" s="126">
        <v>14.7869802735379</v>
      </c>
      <c r="AX43" s="126">
        <v>14.443127482424</v>
      </c>
      <c r="AY43" s="133">
        <v>15.0476261196515</v>
      </c>
      <c r="AZ43" s="126"/>
      <c r="BA43" s="134">
        <v>11.179715203587399</v>
      </c>
      <c r="BB43" s="135">
        <v>11.632275494839</v>
      </c>
      <c r="BC43" s="136">
        <v>11.408498448169301</v>
      </c>
      <c r="BD43" s="126"/>
      <c r="BE43" s="137">
        <v>13.7512121047289</v>
      </c>
    </row>
    <row r="44" spans="1:57" x14ac:dyDescent="0.2">
      <c r="A44" s="21" t="s">
        <v>85</v>
      </c>
      <c r="B44" s="3" t="str">
        <f t="shared" si="0"/>
        <v>Southwest Virginia - Heart of Appalachia</v>
      </c>
      <c r="C44" s="3"/>
      <c r="D44" s="24" t="s">
        <v>16</v>
      </c>
      <c r="E44" s="27" t="s">
        <v>17</v>
      </c>
      <c r="F44" s="3"/>
      <c r="G44" s="132">
        <v>60.658914728682099</v>
      </c>
      <c r="H44" s="126">
        <v>57.364341085271299</v>
      </c>
      <c r="I44" s="126">
        <v>62.080103359173101</v>
      </c>
      <c r="J44" s="126">
        <v>67.700258397932799</v>
      </c>
      <c r="K44" s="126">
        <v>69.509043927648506</v>
      </c>
      <c r="L44" s="133">
        <v>63.462532299741603</v>
      </c>
      <c r="M44" s="126"/>
      <c r="N44" s="134">
        <v>78.617571059431498</v>
      </c>
      <c r="O44" s="135">
        <v>78.229974160206694</v>
      </c>
      <c r="P44" s="136">
        <v>78.423772609819096</v>
      </c>
      <c r="Q44" s="126"/>
      <c r="R44" s="137">
        <v>67.737172388335097</v>
      </c>
      <c r="S44" s="131"/>
      <c r="T44" s="132">
        <v>15.970267237862</v>
      </c>
      <c r="U44" s="126">
        <v>-6.5578614384537799</v>
      </c>
      <c r="V44" s="126">
        <v>-5.9411989771860698</v>
      </c>
      <c r="W44" s="126">
        <v>-2.50894405134154</v>
      </c>
      <c r="X44" s="126">
        <v>4.7682996129391899</v>
      </c>
      <c r="Y44" s="133">
        <v>0.57925330663672303</v>
      </c>
      <c r="Z44" s="126"/>
      <c r="AA44" s="134">
        <v>-0.40860440335309001</v>
      </c>
      <c r="AB44" s="135">
        <v>4.4744048297613599</v>
      </c>
      <c r="AC44" s="136">
        <v>1.96844886091023</v>
      </c>
      <c r="AD44" s="126"/>
      <c r="AE44" s="137">
        <v>1.03457697048791</v>
      </c>
      <c r="AF44" s="30"/>
      <c r="AG44" s="132">
        <v>49.402454780361701</v>
      </c>
      <c r="AH44" s="126">
        <v>57.961886304909498</v>
      </c>
      <c r="AI44" s="126">
        <v>60.981912144702797</v>
      </c>
      <c r="AJ44" s="126">
        <v>63.775839793281598</v>
      </c>
      <c r="AK44" s="126">
        <v>63.162144702842298</v>
      </c>
      <c r="AL44" s="133">
        <v>59.056847545219597</v>
      </c>
      <c r="AM44" s="126"/>
      <c r="AN44" s="134">
        <v>75.645994832041296</v>
      </c>
      <c r="AO44" s="135">
        <v>78.972868217054199</v>
      </c>
      <c r="AP44" s="136">
        <v>77.309431524547804</v>
      </c>
      <c r="AQ44" s="126"/>
      <c r="AR44" s="137">
        <v>64.271871539313295</v>
      </c>
      <c r="AS44" s="131"/>
      <c r="AT44" s="132">
        <v>9.2568748795519493</v>
      </c>
      <c r="AU44" s="126">
        <v>-1.5850180531304801</v>
      </c>
      <c r="AV44" s="126">
        <v>-3.4259200585795799</v>
      </c>
      <c r="AW44" s="126">
        <v>-2.14752352730914</v>
      </c>
      <c r="AX44" s="126">
        <v>4.9752316308035098</v>
      </c>
      <c r="AY44" s="133">
        <v>0.91685226767509598</v>
      </c>
      <c r="AZ44" s="126"/>
      <c r="BA44" s="134">
        <v>9.3124122237255804</v>
      </c>
      <c r="BB44" s="135">
        <v>15.877381993819499</v>
      </c>
      <c r="BC44" s="136">
        <v>12.5698148617491</v>
      </c>
      <c r="BD44" s="126"/>
      <c r="BE44" s="137">
        <v>4.6395142544890202</v>
      </c>
    </row>
    <row r="45" spans="1:57" x14ac:dyDescent="0.2">
      <c r="A45" s="22" t="s">
        <v>86</v>
      </c>
      <c r="B45" s="3" t="str">
        <f t="shared" si="0"/>
        <v>Virginia Mountains</v>
      </c>
      <c r="C45" s="3"/>
      <c r="D45" s="25" t="s">
        <v>16</v>
      </c>
      <c r="E45" s="28" t="s">
        <v>17</v>
      </c>
      <c r="F45" s="3"/>
      <c r="G45" s="132">
        <v>49.6216811115696</v>
      </c>
      <c r="H45" s="126">
        <v>61.356445178153798</v>
      </c>
      <c r="I45" s="126">
        <v>65.304718668317506</v>
      </c>
      <c r="J45" s="126">
        <v>69.885816480946403</v>
      </c>
      <c r="K45" s="126">
        <v>68.482597331132197</v>
      </c>
      <c r="L45" s="133">
        <v>62.930251754023899</v>
      </c>
      <c r="M45" s="126"/>
      <c r="N45" s="134">
        <v>73.297565002063493</v>
      </c>
      <c r="O45" s="135">
        <v>80.244875498693006</v>
      </c>
      <c r="P45" s="136">
        <v>76.771220250378306</v>
      </c>
      <c r="Q45" s="126"/>
      <c r="R45" s="137">
        <v>66.884814181553693</v>
      </c>
      <c r="S45" s="131"/>
      <c r="T45" s="132">
        <v>-15.938341912978199</v>
      </c>
      <c r="U45" s="126">
        <v>-2.1569220892373999</v>
      </c>
      <c r="V45" s="126">
        <v>-5.8415388459219404</v>
      </c>
      <c r="W45" s="126">
        <v>-5.1266327909057896</v>
      </c>
      <c r="X45" s="126">
        <v>-2.2222207623946</v>
      </c>
      <c r="Y45" s="133">
        <v>-6.0171724064774601</v>
      </c>
      <c r="Z45" s="126"/>
      <c r="AA45" s="134">
        <v>-13.6883284452234</v>
      </c>
      <c r="AB45" s="135">
        <v>-5.7549547334498197</v>
      </c>
      <c r="AC45" s="136">
        <v>-9.7164410821509595</v>
      </c>
      <c r="AD45" s="126"/>
      <c r="AE45" s="137">
        <v>-7.2632977457890497</v>
      </c>
      <c r="AF45" s="31"/>
      <c r="AG45" s="132">
        <v>48.655812192351299</v>
      </c>
      <c r="AH45" s="126">
        <v>59.078861312863502</v>
      </c>
      <c r="AI45" s="126">
        <v>62.899728064438399</v>
      </c>
      <c r="AJ45" s="126">
        <v>65.952979243399497</v>
      </c>
      <c r="AK45" s="126">
        <v>65.149951850323205</v>
      </c>
      <c r="AL45" s="133">
        <v>60.348292951541801</v>
      </c>
      <c r="AM45" s="126"/>
      <c r="AN45" s="134">
        <v>78.821020773146202</v>
      </c>
      <c r="AO45" s="135">
        <v>82.844958040996005</v>
      </c>
      <c r="AP45" s="136">
        <v>80.832989407071096</v>
      </c>
      <c r="AQ45" s="126"/>
      <c r="AR45" s="137">
        <v>66.203940383027202</v>
      </c>
      <c r="AS45" s="131"/>
      <c r="AT45" s="132">
        <v>-5.9931272040224597</v>
      </c>
      <c r="AU45" s="126">
        <v>-2.8999565300014898</v>
      </c>
      <c r="AV45" s="126">
        <v>-4.8105395719881203</v>
      </c>
      <c r="AW45" s="126">
        <v>-4.4971310665884596</v>
      </c>
      <c r="AX45" s="126">
        <v>-4.97092098515781</v>
      </c>
      <c r="AY45" s="133">
        <v>-4.6015597648974804</v>
      </c>
      <c r="AZ45" s="126"/>
      <c r="BA45" s="134">
        <v>-0.58368746248666104</v>
      </c>
      <c r="BB45" s="135">
        <v>1.24174100908011</v>
      </c>
      <c r="BC45" s="136">
        <v>0.34344474332721397</v>
      </c>
      <c r="BD45" s="126"/>
      <c r="BE45" s="137">
        <v>-2.9285346675400499</v>
      </c>
    </row>
    <row r="46" spans="1:57" x14ac:dyDescent="0.2">
      <c r="A46" s="86" t="s">
        <v>111</v>
      </c>
      <c r="B46" s="3" t="s">
        <v>117</v>
      </c>
      <c r="D46" s="25" t="s">
        <v>16</v>
      </c>
      <c r="E46" s="28" t="s">
        <v>17</v>
      </c>
      <c r="G46" s="132">
        <v>54.202192448233802</v>
      </c>
      <c r="H46" s="126">
        <v>73.051157125456697</v>
      </c>
      <c r="I46" s="126">
        <v>77.527405602923196</v>
      </c>
      <c r="J46" s="126">
        <v>75.091352009744199</v>
      </c>
      <c r="K46" s="126">
        <v>71.376370280146105</v>
      </c>
      <c r="L46" s="133">
        <v>70.249695493300806</v>
      </c>
      <c r="M46" s="126"/>
      <c r="N46" s="134">
        <v>80.359317904993901</v>
      </c>
      <c r="O46" s="135">
        <v>89.829476248477405</v>
      </c>
      <c r="P46" s="136">
        <v>85.094397076735603</v>
      </c>
      <c r="Q46" s="126"/>
      <c r="R46" s="137">
        <v>74.491038802853595</v>
      </c>
      <c r="S46" s="131"/>
      <c r="T46" s="132">
        <v>-17.516218721037902</v>
      </c>
      <c r="U46" s="126">
        <v>23.596084492529599</v>
      </c>
      <c r="V46" s="126">
        <v>17.598152424942199</v>
      </c>
      <c r="W46" s="126">
        <v>-1.7921146953405001</v>
      </c>
      <c r="X46" s="126">
        <v>-2.3333333333333299</v>
      </c>
      <c r="Y46" s="133">
        <v>3.2214765100671099</v>
      </c>
      <c r="Z46" s="126"/>
      <c r="AA46" s="134">
        <v>13.897280966767299</v>
      </c>
      <c r="AB46" s="135">
        <v>21.249486230990499</v>
      </c>
      <c r="AC46" s="136">
        <v>17.663157894736798</v>
      </c>
      <c r="AD46" s="126"/>
      <c r="AE46" s="137">
        <v>7.5290423861852398</v>
      </c>
      <c r="AG46" s="132">
        <v>52.009744214372702</v>
      </c>
      <c r="AH46" s="126">
        <v>70.9119975639464</v>
      </c>
      <c r="AI46" s="126">
        <v>76.880328867234994</v>
      </c>
      <c r="AJ46" s="126">
        <v>75.837393422655197</v>
      </c>
      <c r="AK46" s="126">
        <v>71.383982947624801</v>
      </c>
      <c r="AL46" s="133">
        <v>69.404689403166799</v>
      </c>
      <c r="AM46" s="126"/>
      <c r="AN46" s="134">
        <v>77.755785627283799</v>
      </c>
      <c r="AO46" s="135">
        <v>83.678440925700301</v>
      </c>
      <c r="AP46" s="136">
        <v>80.717113276492</v>
      </c>
      <c r="AQ46" s="126"/>
      <c r="AR46" s="137">
        <v>72.636810509831193</v>
      </c>
      <c r="AS46" s="131"/>
      <c r="AT46" s="132">
        <v>4.0987353344506996</v>
      </c>
      <c r="AU46" s="126">
        <v>20.864149474503598</v>
      </c>
      <c r="AV46" s="126">
        <v>13.971335063762499</v>
      </c>
      <c r="AW46" s="126">
        <v>4.9183780937335397</v>
      </c>
      <c r="AX46" s="126">
        <v>0.48221174453493298</v>
      </c>
      <c r="AY46" s="133">
        <v>8.6443586443586398</v>
      </c>
      <c r="AZ46" s="126"/>
      <c r="BA46" s="134">
        <v>5.7240451299037298</v>
      </c>
      <c r="BB46" s="135">
        <v>8.8101366066125504</v>
      </c>
      <c r="BC46" s="136">
        <v>7.3015230481202202</v>
      </c>
      <c r="BD46" s="126"/>
      <c r="BE46" s="137">
        <v>8.2143840832131598</v>
      </c>
    </row>
    <row r="47" spans="1:57" x14ac:dyDescent="0.2">
      <c r="A47" s="86" t="s">
        <v>112</v>
      </c>
      <c r="B47" s="3" t="s">
        <v>118</v>
      </c>
      <c r="D47" s="25" t="s">
        <v>16</v>
      </c>
      <c r="E47" s="28" t="s">
        <v>17</v>
      </c>
      <c r="G47" s="132">
        <v>52.054492711049001</v>
      </c>
      <c r="H47" s="126">
        <v>73.040061689861503</v>
      </c>
      <c r="I47" s="126">
        <v>81.048727646605201</v>
      </c>
      <c r="J47" s="126">
        <v>80.354716703998804</v>
      </c>
      <c r="K47" s="126">
        <v>69.661807366063201</v>
      </c>
      <c r="L47" s="133">
        <v>71.231961223515498</v>
      </c>
      <c r="M47" s="126"/>
      <c r="N47" s="134">
        <v>81.610546028715106</v>
      </c>
      <c r="O47" s="135">
        <v>91.895861638453297</v>
      </c>
      <c r="P47" s="136">
        <v>86.753203833584195</v>
      </c>
      <c r="Q47" s="126"/>
      <c r="R47" s="137">
        <v>75.666601969249399</v>
      </c>
      <c r="S47" s="131"/>
      <c r="T47" s="132">
        <v>-16.095763658715398</v>
      </c>
      <c r="U47" s="126">
        <v>9.1498459373975702</v>
      </c>
      <c r="V47" s="126">
        <v>1.1096636991996101</v>
      </c>
      <c r="W47" s="126">
        <v>-2.28840397192505</v>
      </c>
      <c r="X47" s="126">
        <v>-6.5047906207177704</v>
      </c>
      <c r="Y47" s="133">
        <v>-2.6518399185717501</v>
      </c>
      <c r="Z47" s="126"/>
      <c r="AA47" s="134">
        <v>7.6329749709637102</v>
      </c>
      <c r="AB47" s="135">
        <v>23.7606095923814</v>
      </c>
      <c r="AC47" s="136">
        <v>15.61242940811</v>
      </c>
      <c r="AD47" s="126"/>
      <c r="AE47" s="137">
        <v>2.6608681843483901</v>
      </c>
      <c r="AG47" s="132">
        <v>54.551134797390397</v>
      </c>
      <c r="AH47" s="126">
        <v>74.628319397224999</v>
      </c>
      <c r="AI47" s="126">
        <v>82.066615226337404</v>
      </c>
      <c r="AJ47" s="126">
        <v>81.1030276308054</v>
      </c>
      <c r="AK47" s="126">
        <v>70.909575249853006</v>
      </c>
      <c r="AL47" s="133">
        <v>72.652741744633005</v>
      </c>
      <c r="AM47" s="126"/>
      <c r="AN47" s="134">
        <v>76.7159024103468</v>
      </c>
      <c r="AO47" s="135">
        <v>81.187536743092195</v>
      </c>
      <c r="AP47" s="136">
        <v>78.951719576719498</v>
      </c>
      <c r="AQ47" s="126"/>
      <c r="AR47" s="137">
        <v>74.452610304732403</v>
      </c>
      <c r="AS47" s="131"/>
      <c r="AT47" s="132">
        <v>1.9183558609771101</v>
      </c>
      <c r="AU47" s="126">
        <v>6.2731667166073102</v>
      </c>
      <c r="AV47" s="126">
        <v>0.455950147870398</v>
      </c>
      <c r="AW47" s="126">
        <v>-1.81394386524555</v>
      </c>
      <c r="AX47" s="126">
        <v>-4.6037348400343197</v>
      </c>
      <c r="AY47" s="133">
        <v>0.245367239878406</v>
      </c>
      <c r="AZ47" s="126"/>
      <c r="BA47" s="134">
        <v>-0.36129112571189598</v>
      </c>
      <c r="BB47" s="135">
        <v>3.1459084374862401</v>
      </c>
      <c r="BC47" s="136">
        <v>1.41164910165403</v>
      </c>
      <c r="BD47" s="126"/>
      <c r="BE47" s="137">
        <v>0.59610234587202704</v>
      </c>
    </row>
    <row r="48" spans="1:57" x14ac:dyDescent="0.2">
      <c r="A48" s="86" t="s">
        <v>113</v>
      </c>
      <c r="B48" s="3" t="s">
        <v>119</v>
      </c>
      <c r="D48" s="25" t="s">
        <v>16</v>
      </c>
      <c r="E48" s="28" t="s">
        <v>17</v>
      </c>
      <c r="G48" s="132">
        <v>53.4299487977962</v>
      </c>
      <c r="H48" s="126">
        <v>66.649699074767099</v>
      </c>
      <c r="I48" s="126">
        <v>75.033685660388599</v>
      </c>
      <c r="J48" s="126">
        <v>75.572656226607094</v>
      </c>
      <c r="K48" s="126">
        <v>69.985328023475105</v>
      </c>
      <c r="L48" s="133">
        <v>68.134263556606797</v>
      </c>
      <c r="M48" s="126"/>
      <c r="N48" s="134">
        <v>83.354792346617899</v>
      </c>
      <c r="O48" s="135">
        <v>90.648860676108598</v>
      </c>
      <c r="P48" s="136">
        <v>87.001826511363205</v>
      </c>
      <c r="Q48" s="126"/>
      <c r="R48" s="137">
        <v>73.524995829394399</v>
      </c>
      <c r="S48" s="131"/>
      <c r="T48" s="132">
        <v>-12.2192219160615</v>
      </c>
      <c r="U48" s="126">
        <v>2.8584298221166802</v>
      </c>
      <c r="V48" s="126">
        <v>-1.40033213594115</v>
      </c>
      <c r="W48" s="126">
        <v>-1.3560542903873101</v>
      </c>
      <c r="X48" s="126">
        <v>-0.811284621706863</v>
      </c>
      <c r="Y48" s="133">
        <v>-2.3678724600918502</v>
      </c>
      <c r="Z48" s="126"/>
      <c r="AA48" s="134">
        <v>6.5929819849649096</v>
      </c>
      <c r="AB48" s="135">
        <v>13.2779923193415</v>
      </c>
      <c r="AC48" s="136">
        <v>9.9740245832283403</v>
      </c>
      <c r="AD48" s="126"/>
      <c r="AE48" s="137">
        <v>1.4825509888991399</v>
      </c>
      <c r="AG48" s="132">
        <v>53.327553216933701</v>
      </c>
      <c r="AH48" s="126">
        <v>68.918918918918905</v>
      </c>
      <c r="AI48" s="126">
        <v>76.020759175615396</v>
      </c>
      <c r="AJ48" s="126">
        <v>75.655828422721399</v>
      </c>
      <c r="AK48" s="126">
        <v>69.8251622745356</v>
      </c>
      <c r="AL48" s="133">
        <v>68.748093475049103</v>
      </c>
      <c r="AM48" s="126"/>
      <c r="AN48" s="134">
        <v>79.471149531871603</v>
      </c>
      <c r="AO48" s="135">
        <v>83.083814423738403</v>
      </c>
      <c r="AP48" s="136">
        <v>81.277481977804996</v>
      </c>
      <c r="AQ48" s="126"/>
      <c r="AR48" s="137">
        <v>72.327398729336707</v>
      </c>
      <c r="AS48" s="131"/>
      <c r="AT48" s="132">
        <v>-2.6746488590859401</v>
      </c>
      <c r="AU48" s="126">
        <v>1.47187136910561</v>
      </c>
      <c r="AV48" s="126">
        <v>-1.7989280969958601</v>
      </c>
      <c r="AW48" s="126">
        <v>-1.07439281493491</v>
      </c>
      <c r="AX48" s="126">
        <v>-1.0467209664377599</v>
      </c>
      <c r="AY48" s="133">
        <v>-0.98698295500871502</v>
      </c>
      <c r="AZ48" s="126"/>
      <c r="BA48" s="134">
        <v>0.71072041622986704</v>
      </c>
      <c r="BB48" s="135">
        <v>2.1042340481375099</v>
      </c>
      <c r="BC48" s="136">
        <v>1.4181764551757099</v>
      </c>
      <c r="BD48" s="126"/>
      <c r="BE48" s="137">
        <v>-0.228010943798649</v>
      </c>
    </row>
    <row r="49" spans="1:57" x14ac:dyDescent="0.2">
      <c r="A49" s="86" t="s">
        <v>114</v>
      </c>
      <c r="B49" s="3" t="s">
        <v>120</v>
      </c>
      <c r="D49" s="25" t="s">
        <v>16</v>
      </c>
      <c r="E49" s="28" t="s">
        <v>17</v>
      </c>
      <c r="G49" s="132">
        <v>52.410709875018497</v>
      </c>
      <c r="H49" s="126">
        <v>63.555303067727102</v>
      </c>
      <c r="I49" s="126">
        <v>70.244034975053097</v>
      </c>
      <c r="J49" s="126">
        <v>72.232376624018102</v>
      </c>
      <c r="K49" s="126">
        <v>70.834362495677496</v>
      </c>
      <c r="L49" s="133">
        <v>65.855357407498801</v>
      </c>
      <c r="M49" s="126"/>
      <c r="N49" s="134">
        <v>82.628562960035495</v>
      </c>
      <c r="O49" s="135">
        <v>89.976782097515098</v>
      </c>
      <c r="P49" s="136">
        <v>86.302672528775304</v>
      </c>
      <c r="Q49" s="126"/>
      <c r="R49" s="137">
        <v>71.697447442149297</v>
      </c>
      <c r="S49" s="131"/>
      <c r="T49" s="132">
        <v>-14.536643301535699</v>
      </c>
      <c r="U49" s="126">
        <v>-0.11381100163981001</v>
      </c>
      <c r="V49" s="126">
        <v>0.50780225474082397</v>
      </c>
      <c r="W49" s="126">
        <v>0.47808736054941198</v>
      </c>
      <c r="X49" s="126">
        <v>-0.28991119298348</v>
      </c>
      <c r="Y49" s="133">
        <v>-2.5148467568256598</v>
      </c>
      <c r="Z49" s="126"/>
      <c r="AA49" s="134">
        <v>2.9000762713890702</v>
      </c>
      <c r="AB49" s="135">
        <v>10.876190700176</v>
      </c>
      <c r="AC49" s="136">
        <v>6.90915124088834</v>
      </c>
      <c r="AD49" s="126"/>
      <c r="AE49" s="137">
        <v>0.532915503929694</v>
      </c>
      <c r="AG49" s="132">
        <v>51.6844842174173</v>
      </c>
      <c r="AH49" s="126">
        <v>64.362428127643994</v>
      </c>
      <c r="AI49" s="126">
        <v>70.205473106923804</v>
      </c>
      <c r="AJ49" s="126">
        <v>71.692636441677607</v>
      </c>
      <c r="AK49" s="126">
        <v>69.392506051474498</v>
      </c>
      <c r="AL49" s="133">
        <v>65.467626787875702</v>
      </c>
      <c r="AM49" s="126"/>
      <c r="AN49" s="134">
        <v>78.751296744553599</v>
      </c>
      <c r="AO49" s="135">
        <v>82.692165192906103</v>
      </c>
      <c r="AP49" s="136">
        <v>80.721730968729901</v>
      </c>
      <c r="AQ49" s="126"/>
      <c r="AR49" s="137">
        <v>69.8263267661101</v>
      </c>
      <c r="AS49" s="131"/>
      <c r="AT49" s="132">
        <v>-3.5953464120246399</v>
      </c>
      <c r="AU49" s="126">
        <v>0.188170954890375</v>
      </c>
      <c r="AV49" s="126">
        <v>-0.693490604509574</v>
      </c>
      <c r="AW49" s="126">
        <v>-0.92055195045612204</v>
      </c>
      <c r="AX49" s="126">
        <v>-1.8477874159529899</v>
      </c>
      <c r="AY49" s="133">
        <v>-1.28730153777741</v>
      </c>
      <c r="AZ49" s="126"/>
      <c r="BA49" s="134">
        <v>-0.17650693426292599</v>
      </c>
      <c r="BB49" s="135">
        <v>1.5690018081536199</v>
      </c>
      <c r="BC49" s="136">
        <v>0.70999012455670496</v>
      </c>
      <c r="BD49" s="126"/>
      <c r="BE49" s="137">
        <v>-0.63587310891613302</v>
      </c>
    </row>
    <row r="50" spans="1:57" x14ac:dyDescent="0.2">
      <c r="A50" s="86" t="s">
        <v>115</v>
      </c>
      <c r="B50" s="3" t="s">
        <v>121</v>
      </c>
      <c r="D50" s="25" t="s">
        <v>16</v>
      </c>
      <c r="E50" s="28" t="s">
        <v>17</v>
      </c>
      <c r="G50" s="132">
        <v>53.5408416981305</v>
      </c>
      <c r="H50" s="126">
        <v>60.037756699511903</v>
      </c>
      <c r="I50" s="126">
        <v>63.2470761580256</v>
      </c>
      <c r="J50" s="126">
        <v>64.444239801086596</v>
      </c>
      <c r="K50" s="126">
        <v>66.267612118979599</v>
      </c>
      <c r="L50" s="133">
        <v>61.5075052951468</v>
      </c>
      <c r="M50" s="126"/>
      <c r="N50" s="134">
        <v>75.872548116769394</v>
      </c>
      <c r="O50" s="135">
        <v>81.209135279491605</v>
      </c>
      <c r="P50" s="136">
        <v>78.540841698130507</v>
      </c>
      <c r="Q50" s="126"/>
      <c r="R50" s="137">
        <v>66.374172838856495</v>
      </c>
      <c r="S50" s="131"/>
      <c r="T50" s="132">
        <v>-6.2277576016406098</v>
      </c>
      <c r="U50" s="126">
        <v>2.5148008986147299</v>
      </c>
      <c r="V50" s="126">
        <v>1.59498445676173</v>
      </c>
      <c r="W50" s="126">
        <v>0.84049892435046603</v>
      </c>
      <c r="X50" s="126">
        <v>6.0771576698345298</v>
      </c>
      <c r="Y50" s="133">
        <v>1.0659102393095401</v>
      </c>
      <c r="Z50" s="126"/>
      <c r="AA50" s="134">
        <v>3.10896951201567</v>
      </c>
      <c r="AB50" s="135">
        <v>9.2100249539416605</v>
      </c>
      <c r="AC50" s="136">
        <v>6.1754915110237896</v>
      </c>
      <c r="AD50" s="126"/>
      <c r="AE50" s="137">
        <v>2.7374558165487102</v>
      </c>
      <c r="AG50" s="132">
        <v>52.657933511373002</v>
      </c>
      <c r="AH50" s="126">
        <v>59.303342849249397</v>
      </c>
      <c r="AI50" s="126">
        <v>62.426328391196201</v>
      </c>
      <c r="AJ50" s="126">
        <v>63.399023851183301</v>
      </c>
      <c r="AK50" s="126">
        <v>63.816880007367097</v>
      </c>
      <c r="AL50" s="133">
        <v>60.3207017220738</v>
      </c>
      <c r="AM50" s="126"/>
      <c r="AN50" s="134">
        <v>73.233032507597301</v>
      </c>
      <c r="AO50" s="135">
        <v>76.222488258587305</v>
      </c>
      <c r="AP50" s="136">
        <v>74.727760383092303</v>
      </c>
      <c r="AQ50" s="126"/>
      <c r="AR50" s="137">
        <v>64.437004196650506</v>
      </c>
      <c r="AS50" s="131"/>
      <c r="AT50" s="132">
        <v>-0.58295998118679704</v>
      </c>
      <c r="AU50" s="126">
        <v>0.207345550642384</v>
      </c>
      <c r="AV50" s="126">
        <v>-0.59431682893003701</v>
      </c>
      <c r="AW50" s="126">
        <v>-0.79781373516046306</v>
      </c>
      <c r="AX50" s="126">
        <v>1.3758399735610001</v>
      </c>
      <c r="AY50" s="133">
        <v>-6.7283700075081901E-2</v>
      </c>
      <c r="AZ50" s="126"/>
      <c r="BA50" s="134">
        <v>2.4834198676662802</v>
      </c>
      <c r="BB50" s="135">
        <v>3.24288124436963</v>
      </c>
      <c r="BC50" s="136">
        <v>2.8693446867768699</v>
      </c>
      <c r="BD50" s="126"/>
      <c r="BE50" s="137">
        <v>0.88699845299379498</v>
      </c>
    </row>
    <row r="51" spans="1:57" x14ac:dyDescent="0.2">
      <c r="A51" s="87" t="s">
        <v>116</v>
      </c>
      <c r="B51" s="3" t="s">
        <v>122</v>
      </c>
      <c r="D51" s="25" t="s">
        <v>16</v>
      </c>
      <c r="E51" s="28" t="s">
        <v>17</v>
      </c>
      <c r="G51" s="138">
        <v>49.781239061953002</v>
      </c>
      <c r="H51" s="139">
        <v>51.233811690584503</v>
      </c>
      <c r="I51" s="139">
        <v>52.2051102555127</v>
      </c>
      <c r="J51" s="139">
        <v>54.1885427604713</v>
      </c>
      <c r="K51" s="139">
        <v>56.726169641815403</v>
      </c>
      <c r="L51" s="140">
        <v>52.826974682067402</v>
      </c>
      <c r="M51" s="126"/>
      <c r="N51" s="141">
        <v>67.363784855909401</v>
      </c>
      <c r="O51" s="142">
        <v>71.059386302648406</v>
      </c>
      <c r="P51" s="143">
        <v>69.211585579278903</v>
      </c>
      <c r="Q51" s="126"/>
      <c r="R51" s="144">
        <v>57.508292081270703</v>
      </c>
      <c r="S51" s="131"/>
      <c r="T51" s="138">
        <v>-1.0955249782691101</v>
      </c>
      <c r="U51" s="139">
        <v>-0.38304060319662803</v>
      </c>
      <c r="V51" s="139">
        <v>1.07729216475448</v>
      </c>
      <c r="W51" s="139">
        <v>2.05306288549458</v>
      </c>
      <c r="X51" s="139">
        <v>3.4639405066197901</v>
      </c>
      <c r="Y51" s="140">
        <v>1.0703849442189499</v>
      </c>
      <c r="Z51" s="126"/>
      <c r="AA51" s="141">
        <v>1.1705937661005901</v>
      </c>
      <c r="AB51" s="142">
        <v>5.11561029367238</v>
      </c>
      <c r="AC51" s="143">
        <v>3.1580491566797</v>
      </c>
      <c r="AD51" s="126"/>
      <c r="AE51" s="144">
        <v>1.7786478343061201</v>
      </c>
      <c r="AG51" s="138">
        <v>48.598710317460302</v>
      </c>
      <c r="AH51" s="139">
        <v>50.668913398692801</v>
      </c>
      <c r="AI51" s="139">
        <v>52.4827867895903</v>
      </c>
      <c r="AJ51" s="139">
        <v>53.969249620725797</v>
      </c>
      <c r="AK51" s="139">
        <v>55.890418952036399</v>
      </c>
      <c r="AL51" s="140">
        <v>52.322141306631103</v>
      </c>
      <c r="AM51" s="126"/>
      <c r="AN51" s="141">
        <v>65.567744194188293</v>
      </c>
      <c r="AO51" s="142">
        <v>68.434181351382804</v>
      </c>
      <c r="AP51" s="143">
        <v>67.000962772785599</v>
      </c>
      <c r="AQ51" s="126"/>
      <c r="AR51" s="144">
        <v>56.516230139544099</v>
      </c>
      <c r="AS51" s="131"/>
      <c r="AT51" s="138">
        <v>1.61528392761023</v>
      </c>
      <c r="AU51" s="139">
        <v>0.89521393592532805</v>
      </c>
      <c r="AV51" s="139">
        <v>1.6249211214114601</v>
      </c>
      <c r="AW51" s="139">
        <v>2.3118103869034101</v>
      </c>
      <c r="AX51" s="139">
        <v>3.1129513056878801</v>
      </c>
      <c r="AY51" s="140">
        <v>1.9360374646206799</v>
      </c>
      <c r="AZ51" s="126"/>
      <c r="BA51" s="141">
        <v>2.0151796371761499</v>
      </c>
      <c r="BB51" s="142">
        <v>2.6281649622459602</v>
      </c>
      <c r="BC51" s="143">
        <v>2.3273107869332801</v>
      </c>
      <c r="BD51" s="126"/>
      <c r="BE51" s="144">
        <v>2.0684865845373102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I13" sqref="I13"/>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147.86143636425999</v>
      </c>
      <c r="H6" s="146">
        <v>159.71124337989701</v>
      </c>
      <c r="I6" s="146">
        <v>167.87009094090001</v>
      </c>
      <c r="J6" s="146">
        <v>164.99424712406801</v>
      </c>
      <c r="K6" s="146">
        <v>157.06615258181199</v>
      </c>
      <c r="L6" s="147">
        <v>160.11357466353601</v>
      </c>
      <c r="M6" s="148"/>
      <c r="N6" s="149">
        <v>176.812840173745</v>
      </c>
      <c r="O6" s="150">
        <v>185.65290147109999</v>
      </c>
      <c r="P6" s="151">
        <v>181.35444774327601</v>
      </c>
      <c r="Q6" s="148"/>
      <c r="R6" s="152">
        <v>166.876408219713</v>
      </c>
      <c r="S6" s="131"/>
      <c r="T6" s="123">
        <v>-5.7571387144047099</v>
      </c>
      <c r="U6" s="124">
        <v>4.0642220272148899</v>
      </c>
      <c r="V6" s="124">
        <v>5.3945019423644398</v>
      </c>
      <c r="W6" s="124">
        <v>3.9059082654193702</v>
      </c>
      <c r="X6" s="124">
        <v>-0.33789225367279602</v>
      </c>
      <c r="Y6" s="125">
        <v>1.8035461651237099</v>
      </c>
      <c r="Z6" s="126"/>
      <c r="AA6" s="127">
        <v>-0.75496825298331705</v>
      </c>
      <c r="AB6" s="128">
        <v>2.13042472630028</v>
      </c>
      <c r="AC6" s="129">
        <v>0.75305947237581305</v>
      </c>
      <c r="AD6" s="126"/>
      <c r="AE6" s="130">
        <v>1.41420461876766</v>
      </c>
      <c r="AF6" s="29"/>
      <c r="AG6" s="145">
        <v>148.88818458527501</v>
      </c>
      <c r="AH6" s="146">
        <v>160.083843404036</v>
      </c>
      <c r="AI6" s="146">
        <v>167.02602361047201</v>
      </c>
      <c r="AJ6" s="146">
        <v>164.33086177843001</v>
      </c>
      <c r="AK6" s="146">
        <v>157.71038704151201</v>
      </c>
      <c r="AL6" s="147">
        <v>160.12311321374301</v>
      </c>
      <c r="AM6" s="148"/>
      <c r="AN6" s="149">
        <v>174.94675597433999</v>
      </c>
      <c r="AO6" s="150">
        <v>180.37736053956101</v>
      </c>
      <c r="AP6" s="151">
        <v>177.72453092840101</v>
      </c>
      <c r="AQ6" s="148"/>
      <c r="AR6" s="152">
        <v>165.72602074832301</v>
      </c>
      <c r="AS6" s="131"/>
      <c r="AT6" s="123">
        <v>0.16136850676792</v>
      </c>
      <c r="AU6" s="124">
        <v>4.5425222108174301</v>
      </c>
      <c r="AV6" s="124">
        <v>4.3609041932256396</v>
      </c>
      <c r="AW6" s="124">
        <v>2.9483044905731002</v>
      </c>
      <c r="AX6" s="124">
        <v>0.95577687435332703</v>
      </c>
      <c r="AY6" s="125">
        <v>2.7243478213941201</v>
      </c>
      <c r="AZ6" s="126"/>
      <c r="BA6" s="127">
        <v>-0.27587635684385797</v>
      </c>
      <c r="BB6" s="128">
        <v>-0.33367608210528499</v>
      </c>
      <c r="BC6" s="129">
        <v>-0.305124695539158</v>
      </c>
      <c r="BD6" s="126"/>
      <c r="BE6" s="130">
        <v>1.6390491192704</v>
      </c>
    </row>
    <row r="7" spans="1:57" x14ac:dyDescent="0.2">
      <c r="A7" s="20" t="s">
        <v>18</v>
      </c>
      <c r="B7" s="3" t="str">
        <f>TRIM(A7)</f>
        <v>Virginia</v>
      </c>
      <c r="C7" s="10"/>
      <c r="D7" s="24" t="s">
        <v>16</v>
      </c>
      <c r="E7" s="27" t="s">
        <v>17</v>
      </c>
      <c r="F7" s="3"/>
      <c r="G7" s="153">
        <v>121.83328830542</v>
      </c>
      <c r="H7" s="148">
        <v>137.04477306113901</v>
      </c>
      <c r="I7" s="148">
        <v>143.97181849475999</v>
      </c>
      <c r="J7" s="148">
        <v>140.747461198678</v>
      </c>
      <c r="K7" s="148">
        <v>133.77932394082401</v>
      </c>
      <c r="L7" s="154">
        <v>136.166059199937</v>
      </c>
      <c r="M7" s="148"/>
      <c r="N7" s="155">
        <v>151.91808439806499</v>
      </c>
      <c r="O7" s="156">
        <v>159.584562956459</v>
      </c>
      <c r="P7" s="157">
        <v>155.91126779748799</v>
      </c>
      <c r="Q7" s="148"/>
      <c r="R7" s="158">
        <v>142.84838489434</v>
      </c>
      <c r="S7" s="131"/>
      <c r="T7" s="132">
        <v>-3.1394339871914001</v>
      </c>
      <c r="U7" s="126">
        <v>6.1216541976148502</v>
      </c>
      <c r="V7" s="126">
        <v>4.1740852339641998</v>
      </c>
      <c r="W7" s="126">
        <v>2.3765025847754102</v>
      </c>
      <c r="X7" s="126">
        <v>3.30365775349921</v>
      </c>
      <c r="Y7" s="133">
        <v>2.9228472755783201</v>
      </c>
      <c r="Z7" s="126"/>
      <c r="AA7" s="134">
        <v>2.4142053301867299</v>
      </c>
      <c r="AB7" s="135">
        <v>6.81929332460642</v>
      </c>
      <c r="AC7" s="136">
        <v>4.7302366827176696</v>
      </c>
      <c r="AD7" s="126"/>
      <c r="AE7" s="137">
        <v>3.84203992676836</v>
      </c>
      <c r="AF7" s="30"/>
      <c r="AG7" s="153">
        <v>123.841413662946</v>
      </c>
      <c r="AH7" s="148">
        <v>138.695932423057</v>
      </c>
      <c r="AI7" s="148">
        <v>145.56719358151801</v>
      </c>
      <c r="AJ7" s="148">
        <v>142.84065274529999</v>
      </c>
      <c r="AK7" s="148">
        <v>133.56037433722301</v>
      </c>
      <c r="AL7" s="154">
        <v>137.593122666863</v>
      </c>
      <c r="AM7" s="148"/>
      <c r="AN7" s="155">
        <v>151.200655006548</v>
      </c>
      <c r="AO7" s="156">
        <v>154.130085445725</v>
      </c>
      <c r="AP7" s="157">
        <v>152.70012853840601</v>
      </c>
      <c r="AQ7" s="148"/>
      <c r="AR7" s="158">
        <v>142.49532157824601</v>
      </c>
      <c r="AS7" s="131"/>
      <c r="AT7" s="132">
        <v>3.0609107029114999</v>
      </c>
      <c r="AU7" s="126">
        <v>5.8383236233101101</v>
      </c>
      <c r="AV7" s="126">
        <v>4.2420143179123304</v>
      </c>
      <c r="AW7" s="126">
        <v>2.8481508760365299</v>
      </c>
      <c r="AX7" s="126">
        <v>1.1012910988158899</v>
      </c>
      <c r="AY7" s="133">
        <v>3.42509616419995</v>
      </c>
      <c r="AZ7" s="126"/>
      <c r="BA7" s="134">
        <v>2.0720408396866601</v>
      </c>
      <c r="BB7" s="135">
        <v>1.9599747903579401</v>
      </c>
      <c r="BC7" s="136">
        <v>2.0225833214891402</v>
      </c>
      <c r="BD7" s="126"/>
      <c r="BE7" s="137">
        <v>2.9788698342303399</v>
      </c>
    </row>
    <row r="8" spans="1:57" x14ac:dyDescent="0.2">
      <c r="A8" s="21" t="s">
        <v>19</v>
      </c>
      <c r="B8" s="3" t="str">
        <f t="shared" ref="B8:B43" si="0">TRIM(A8)</f>
        <v>Norfolk/Virginia Beach, VA</v>
      </c>
      <c r="C8" s="3"/>
      <c r="D8" s="24" t="s">
        <v>16</v>
      </c>
      <c r="E8" s="27" t="s">
        <v>17</v>
      </c>
      <c r="F8" s="3"/>
      <c r="G8" s="153">
        <v>104.761056137791</v>
      </c>
      <c r="H8" s="148">
        <v>105.74396608333301</v>
      </c>
      <c r="I8" s="148">
        <v>109.93269665427501</v>
      </c>
      <c r="J8" s="148">
        <v>112.730044008547</v>
      </c>
      <c r="K8" s="148">
        <v>114.30428937703699</v>
      </c>
      <c r="L8" s="154">
        <v>109.83662774184501</v>
      </c>
      <c r="M8" s="148"/>
      <c r="N8" s="155">
        <v>142.272841354957</v>
      </c>
      <c r="O8" s="156">
        <v>148.8728113416</v>
      </c>
      <c r="P8" s="157">
        <v>145.69376938803401</v>
      </c>
      <c r="Q8" s="148"/>
      <c r="R8" s="158">
        <v>122.511972392893</v>
      </c>
      <c r="S8" s="131"/>
      <c r="T8" s="132">
        <v>-5.4304061766183098</v>
      </c>
      <c r="U8" s="126">
        <v>7.1426277483703296E-2</v>
      </c>
      <c r="V8" s="126">
        <v>2.69404317629817</v>
      </c>
      <c r="W8" s="126">
        <v>4.3556719187171398</v>
      </c>
      <c r="X8" s="126">
        <v>5.54397811274068</v>
      </c>
      <c r="Y8" s="133">
        <v>1.7346395405075901</v>
      </c>
      <c r="Z8" s="126"/>
      <c r="AA8" s="134">
        <v>10.3959578898584</v>
      </c>
      <c r="AB8" s="135">
        <v>13.860988117263201</v>
      </c>
      <c r="AC8" s="136">
        <v>12.2343313711307</v>
      </c>
      <c r="AD8" s="126"/>
      <c r="AE8" s="137">
        <v>6.5069337335453401</v>
      </c>
      <c r="AF8" s="30"/>
      <c r="AG8" s="153">
        <v>108.287020854109</v>
      </c>
      <c r="AH8" s="148">
        <v>110.779307151298</v>
      </c>
      <c r="AI8" s="148">
        <v>114.581557037577</v>
      </c>
      <c r="AJ8" s="148">
        <v>114.847127152993</v>
      </c>
      <c r="AK8" s="148">
        <v>115.35623253883401</v>
      </c>
      <c r="AL8" s="154">
        <v>112.972544454274</v>
      </c>
      <c r="AM8" s="148"/>
      <c r="AN8" s="155">
        <v>145.15634655520699</v>
      </c>
      <c r="AO8" s="156">
        <v>148.84308445972101</v>
      </c>
      <c r="AP8" s="157">
        <v>147.041090851462</v>
      </c>
      <c r="AQ8" s="148"/>
      <c r="AR8" s="158">
        <v>124.579950506884</v>
      </c>
      <c r="AS8" s="131"/>
      <c r="AT8" s="132">
        <v>0.39132962905732499</v>
      </c>
      <c r="AU8" s="126">
        <v>2.4019436158482401</v>
      </c>
      <c r="AV8" s="126">
        <v>1.4710182225252</v>
      </c>
      <c r="AW8" s="126">
        <v>3.0543554607222299</v>
      </c>
      <c r="AX8" s="126">
        <v>4.4297608330090599</v>
      </c>
      <c r="AY8" s="133">
        <v>2.4392774061418598</v>
      </c>
      <c r="AZ8" s="126"/>
      <c r="BA8" s="134">
        <v>7.4700304713891699</v>
      </c>
      <c r="BB8" s="135">
        <v>4.5503393175707902</v>
      </c>
      <c r="BC8" s="136">
        <v>5.9529233324758897</v>
      </c>
      <c r="BD8" s="126"/>
      <c r="BE8" s="137">
        <v>4.1545751558728403</v>
      </c>
    </row>
    <row r="9" spans="1:57" ht="14.25" x14ac:dyDescent="0.25">
      <c r="A9" s="21" t="s">
        <v>20</v>
      </c>
      <c r="B9" s="81" t="s">
        <v>71</v>
      </c>
      <c r="C9" s="3"/>
      <c r="D9" s="24" t="s">
        <v>16</v>
      </c>
      <c r="E9" s="27" t="s">
        <v>17</v>
      </c>
      <c r="F9" s="3"/>
      <c r="G9" s="153">
        <v>99.752072286887994</v>
      </c>
      <c r="H9" s="148">
        <v>108.15542387872</v>
      </c>
      <c r="I9" s="148">
        <v>115.28584982232999</v>
      </c>
      <c r="J9" s="148">
        <v>112.230351653543</v>
      </c>
      <c r="K9" s="148">
        <v>107.33693489268001</v>
      </c>
      <c r="L9" s="154">
        <v>109.107616081435</v>
      </c>
      <c r="M9" s="148"/>
      <c r="N9" s="155">
        <v>125.897093644449</v>
      </c>
      <c r="O9" s="156">
        <v>131.75988705476601</v>
      </c>
      <c r="P9" s="157">
        <v>128.95964339642899</v>
      </c>
      <c r="Q9" s="148"/>
      <c r="R9" s="158">
        <v>115.841683317524</v>
      </c>
      <c r="S9" s="131"/>
      <c r="T9" s="132">
        <v>-3.3994656353742498</v>
      </c>
      <c r="U9" s="126">
        <v>-1.5402390999910001</v>
      </c>
      <c r="V9" s="126">
        <v>-1.2112954274483601</v>
      </c>
      <c r="W9" s="126">
        <v>-5.6006087125732398</v>
      </c>
      <c r="X9" s="126">
        <v>-6.6624532550171303</v>
      </c>
      <c r="Y9" s="133">
        <v>-3.7878100254321199</v>
      </c>
      <c r="Z9" s="126"/>
      <c r="AA9" s="134">
        <v>-4.4840885320641597</v>
      </c>
      <c r="AB9" s="135">
        <v>0.67669129499985303</v>
      </c>
      <c r="AC9" s="136">
        <v>-1.8120186730844201</v>
      </c>
      <c r="AD9" s="126"/>
      <c r="AE9" s="137">
        <v>-3.0423929866719401</v>
      </c>
      <c r="AF9" s="30"/>
      <c r="AG9" s="153">
        <v>100.734803214237</v>
      </c>
      <c r="AH9" s="148">
        <v>111.091623968683</v>
      </c>
      <c r="AI9" s="148">
        <v>116.74563857536199</v>
      </c>
      <c r="AJ9" s="148">
        <v>115.02393288893801</v>
      </c>
      <c r="AK9" s="148">
        <v>109.149347005219</v>
      </c>
      <c r="AL9" s="154">
        <v>111.18811379616299</v>
      </c>
      <c r="AM9" s="148"/>
      <c r="AN9" s="155">
        <v>121.610486292974</v>
      </c>
      <c r="AO9" s="156">
        <v>125.142590594715</v>
      </c>
      <c r="AP9" s="157">
        <v>123.427429045412</v>
      </c>
      <c r="AQ9" s="148"/>
      <c r="AR9" s="158">
        <v>115.07939571356</v>
      </c>
      <c r="AS9" s="131"/>
      <c r="AT9" s="132">
        <v>-0.10379315705236999</v>
      </c>
      <c r="AU9" s="126">
        <v>1.5072007323943699</v>
      </c>
      <c r="AV9" s="126">
        <v>1.59358922783407</v>
      </c>
      <c r="AW9" s="126">
        <v>0.99035957663305696</v>
      </c>
      <c r="AX9" s="126">
        <v>-1.9244463796371101</v>
      </c>
      <c r="AY9" s="133">
        <v>0.47922200235867002</v>
      </c>
      <c r="AZ9" s="126"/>
      <c r="BA9" s="134">
        <v>-2.9819810691718098</v>
      </c>
      <c r="BB9" s="135">
        <v>-1.6984601908027099</v>
      </c>
      <c r="BC9" s="136">
        <v>-2.3091370111885801</v>
      </c>
      <c r="BD9" s="126"/>
      <c r="BE9" s="137">
        <v>-0.55881606610157897</v>
      </c>
    </row>
    <row r="10" spans="1:57" x14ac:dyDescent="0.2">
      <c r="A10" s="21" t="s">
        <v>21</v>
      </c>
      <c r="B10" s="3" t="str">
        <f t="shared" si="0"/>
        <v>Virginia Area</v>
      </c>
      <c r="C10" s="3"/>
      <c r="D10" s="24" t="s">
        <v>16</v>
      </c>
      <c r="E10" s="27" t="s">
        <v>17</v>
      </c>
      <c r="F10" s="3"/>
      <c r="G10" s="153">
        <v>112.78752318728</v>
      </c>
      <c r="H10" s="148">
        <v>117.447764197864</v>
      </c>
      <c r="I10" s="148">
        <v>120.218578787336</v>
      </c>
      <c r="J10" s="148">
        <v>122.45920806873301</v>
      </c>
      <c r="K10" s="148">
        <v>132.82178675832799</v>
      </c>
      <c r="L10" s="154">
        <v>121.859845623556</v>
      </c>
      <c r="M10" s="148"/>
      <c r="N10" s="155">
        <v>165.58229120364899</v>
      </c>
      <c r="O10" s="156">
        <v>172.41117310720099</v>
      </c>
      <c r="P10" s="157">
        <v>169.09407420559899</v>
      </c>
      <c r="Q10" s="148"/>
      <c r="R10" s="158">
        <v>137.94293208353801</v>
      </c>
      <c r="S10" s="131"/>
      <c r="T10" s="132">
        <v>-2.6767567031072299</v>
      </c>
      <c r="U10" s="126">
        <v>4.2307864761653002</v>
      </c>
      <c r="V10" s="126">
        <v>3.31182079695659</v>
      </c>
      <c r="W10" s="126">
        <v>5.9231581196</v>
      </c>
      <c r="X10" s="126">
        <v>9.8795404642175608</v>
      </c>
      <c r="Y10" s="133">
        <v>4.7078664906594998</v>
      </c>
      <c r="Z10" s="126"/>
      <c r="AA10" s="134">
        <v>-8.8144495387922905</v>
      </c>
      <c r="AB10" s="135">
        <v>-5.92143675005258</v>
      </c>
      <c r="AC10" s="136">
        <v>-7.30625065248738</v>
      </c>
      <c r="AD10" s="126"/>
      <c r="AE10" s="137">
        <v>-0.66511296953684196</v>
      </c>
      <c r="AF10" s="30"/>
      <c r="AG10" s="153">
        <v>109.224396437671</v>
      </c>
      <c r="AH10" s="148">
        <v>114.953302115886</v>
      </c>
      <c r="AI10" s="148">
        <v>116.451175143349</v>
      </c>
      <c r="AJ10" s="148">
        <v>119.180165873821</v>
      </c>
      <c r="AK10" s="148">
        <v>126.375184400279</v>
      </c>
      <c r="AL10" s="154">
        <v>117.83783205652701</v>
      </c>
      <c r="AM10" s="148"/>
      <c r="AN10" s="155">
        <v>173.38801783572001</v>
      </c>
      <c r="AO10" s="156">
        <v>176.63601475423499</v>
      </c>
      <c r="AP10" s="157">
        <v>175.041843497939</v>
      </c>
      <c r="AQ10" s="148"/>
      <c r="AR10" s="158">
        <v>138.006433961461</v>
      </c>
      <c r="AS10" s="131"/>
      <c r="AT10" s="132">
        <v>1.3403133836499701</v>
      </c>
      <c r="AU10" s="126">
        <v>4.9125916837988202</v>
      </c>
      <c r="AV10" s="126">
        <v>3.6627734645321102</v>
      </c>
      <c r="AW10" s="126">
        <v>4.4323764293767303</v>
      </c>
      <c r="AX10" s="126">
        <v>2.4426858109673</v>
      </c>
      <c r="AY10" s="133">
        <v>3.4928551239711498</v>
      </c>
      <c r="AZ10" s="126"/>
      <c r="BA10" s="134">
        <v>-0.61718886713896703</v>
      </c>
      <c r="BB10" s="135">
        <v>-3.5876288226342402E-2</v>
      </c>
      <c r="BC10" s="136">
        <v>-0.31358600438994699</v>
      </c>
      <c r="BD10" s="126"/>
      <c r="BE10" s="137">
        <v>2.1622008488884799</v>
      </c>
    </row>
    <row r="11" spans="1:57" x14ac:dyDescent="0.2">
      <c r="A11" s="34" t="s">
        <v>22</v>
      </c>
      <c r="B11" s="3" t="str">
        <f t="shared" si="0"/>
        <v>Washington, DC</v>
      </c>
      <c r="C11" s="3"/>
      <c r="D11" s="24" t="s">
        <v>16</v>
      </c>
      <c r="E11" s="27" t="s">
        <v>17</v>
      </c>
      <c r="F11" s="3"/>
      <c r="G11" s="153">
        <v>187.609151892526</v>
      </c>
      <c r="H11" s="148">
        <v>220.05305290061801</v>
      </c>
      <c r="I11" s="148">
        <v>233.223785820854</v>
      </c>
      <c r="J11" s="148">
        <v>219.64575748281899</v>
      </c>
      <c r="K11" s="148">
        <v>194.819168818854</v>
      </c>
      <c r="L11" s="154">
        <v>212.615988924166</v>
      </c>
      <c r="M11" s="148"/>
      <c r="N11" s="155">
        <v>186.293529627829</v>
      </c>
      <c r="O11" s="156">
        <v>195.820110328455</v>
      </c>
      <c r="P11" s="157">
        <v>191.30599486048001</v>
      </c>
      <c r="Q11" s="148"/>
      <c r="R11" s="158">
        <v>205.740083940201</v>
      </c>
      <c r="S11" s="131"/>
      <c r="T11" s="132">
        <v>-6.1806429844732103</v>
      </c>
      <c r="U11" s="126">
        <v>-1.88093350411769</v>
      </c>
      <c r="V11" s="126">
        <v>-2.0233659153104502</v>
      </c>
      <c r="W11" s="126">
        <v>-3.4129867890785799</v>
      </c>
      <c r="X11" s="126">
        <v>-2.1093193764619702</v>
      </c>
      <c r="Y11" s="133">
        <v>-2.7246025545823298</v>
      </c>
      <c r="Z11" s="126"/>
      <c r="AA11" s="134">
        <v>2.7262158902475302</v>
      </c>
      <c r="AB11" s="135">
        <v>7.7905617589359304</v>
      </c>
      <c r="AC11" s="136">
        <v>5.3960206353561802</v>
      </c>
      <c r="AD11" s="126"/>
      <c r="AE11" s="137">
        <v>-1.0147364691814</v>
      </c>
      <c r="AF11" s="30"/>
      <c r="AG11" s="153">
        <v>191.272841735751</v>
      </c>
      <c r="AH11" s="148">
        <v>227.496180832384</v>
      </c>
      <c r="AI11" s="148">
        <v>241.59911536452</v>
      </c>
      <c r="AJ11" s="148">
        <v>229.10691424352899</v>
      </c>
      <c r="AK11" s="148">
        <v>199.62288144630401</v>
      </c>
      <c r="AL11" s="154">
        <v>219.646995051956</v>
      </c>
      <c r="AM11" s="148"/>
      <c r="AN11" s="155">
        <v>180.75393350891599</v>
      </c>
      <c r="AO11" s="156">
        <v>185.49369728791501</v>
      </c>
      <c r="AP11" s="157">
        <v>183.21101651507701</v>
      </c>
      <c r="AQ11" s="148"/>
      <c r="AR11" s="158">
        <v>208.81152201329701</v>
      </c>
      <c r="AS11" s="131"/>
      <c r="AT11" s="132">
        <v>3.66630339685873</v>
      </c>
      <c r="AU11" s="126">
        <v>6.2633777931211698</v>
      </c>
      <c r="AV11" s="126">
        <v>3.2934751884649698</v>
      </c>
      <c r="AW11" s="126">
        <v>-0.54560036042692295</v>
      </c>
      <c r="AX11" s="126">
        <v>-3.72116910717155</v>
      </c>
      <c r="AY11" s="133">
        <v>1.7281966615067299</v>
      </c>
      <c r="AZ11" s="126"/>
      <c r="BA11" s="134">
        <v>-1.1211297434676599</v>
      </c>
      <c r="BB11" s="135">
        <v>1.2511665157399099</v>
      </c>
      <c r="BC11" s="136">
        <v>0.111661306058202</v>
      </c>
      <c r="BD11" s="126"/>
      <c r="BE11" s="137">
        <v>1.31134143260714</v>
      </c>
    </row>
    <row r="12" spans="1:57" x14ac:dyDescent="0.2">
      <c r="A12" s="21" t="s">
        <v>23</v>
      </c>
      <c r="B12" s="3" t="str">
        <f t="shared" si="0"/>
        <v>Arlington, VA</v>
      </c>
      <c r="C12" s="3"/>
      <c r="D12" s="24" t="s">
        <v>16</v>
      </c>
      <c r="E12" s="27" t="s">
        <v>17</v>
      </c>
      <c r="F12" s="3"/>
      <c r="G12" s="153">
        <v>200.415782792665</v>
      </c>
      <c r="H12" s="148">
        <v>248.76658746467999</v>
      </c>
      <c r="I12" s="148">
        <v>262.35377993752098</v>
      </c>
      <c r="J12" s="148">
        <v>253.04664430348799</v>
      </c>
      <c r="K12" s="148">
        <v>218.98507639816</v>
      </c>
      <c r="L12" s="154">
        <v>240.06029913606901</v>
      </c>
      <c r="M12" s="148"/>
      <c r="N12" s="155">
        <v>196.98928215608601</v>
      </c>
      <c r="O12" s="156">
        <v>223.701435517736</v>
      </c>
      <c r="P12" s="157">
        <v>211.31078208318499</v>
      </c>
      <c r="Q12" s="148"/>
      <c r="R12" s="158">
        <v>231.060811973737</v>
      </c>
      <c r="S12" s="131"/>
      <c r="T12" s="132">
        <v>-3.2198687567008601</v>
      </c>
      <c r="U12" s="126">
        <v>5.2306673330063198</v>
      </c>
      <c r="V12" s="126">
        <v>1.0801059631638801</v>
      </c>
      <c r="W12" s="126">
        <v>-0.35618638465497199</v>
      </c>
      <c r="X12" s="126">
        <v>1.8410465005374299</v>
      </c>
      <c r="Y12" s="133">
        <v>1.5688976451101899</v>
      </c>
      <c r="Z12" s="126"/>
      <c r="AA12" s="134">
        <v>22.972689823252601</v>
      </c>
      <c r="AB12" s="135">
        <v>42.381814655030702</v>
      </c>
      <c r="AC12" s="136">
        <v>33.182305996123198</v>
      </c>
      <c r="AD12" s="126"/>
      <c r="AE12" s="137">
        <v>6.45547745188773</v>
      </c>
      <c r="AF12" s="30"/>
      <c r="AG12" s="153">
        <v>203.91179544308</v>
      </c>
      <c r="AH12" s="148">
        <v>251.60431120448999</v>
      </c>
      <c r="AI12" s="148">
        <v>266.03579797506802</v>
      </c>
      <c r="AJ12" s="148">
        <v>259.01294026494799</v>
      </c>
      <c r="AK12" s="148">
        <v>220.53839678074101</v>
      </c>
      <c r="AL12" s="154">
        <v>243.185964572671</v>
      </c>
      <c r="AM12" s="148"/>
      <c r="AN12" s="155">
        <v>172.82345996633799</v>
      </c>
      <c r="AO12" s="156">
        <v>177.27267380377299</v>
      </c>
      <c r="AP12" s="157">
        <v>175.104844605111</v>
      </c>
      <c r="AQ12" s="148"/>
      <c r="AR12" s="158">
        <v>223.869670267575</v>
      </c>
      <c r="AS12" s="131"/>
      <c r="AT12" s="132">
        <v>2.0529830191132898</v>
      </c>
      <c r="AU12" s="126">
        <v>6.4071314651014504</v>
      </c>
      <c r="AV12" s="126">
        <v>4.36267277486147</v>
      </c>
      <c r="AW12" s="126">
        <v>3.05170284839987</v>
      </c>
      <c r="AX12" s="126">
        <v>1.2609701580214601</v>
      </c>
      <c r="AY12" s="133">
        <v>3.6011137193170999</v>
      </c>
      <c r="AZ12" s="126"/>
      <c r="BA12" s="134">
        <v>1.1674777047071001</v>
      </c>
      <c r="BB12" s="135">
        <v>3.0708631919721601</v>
      </c>
      <c r="BC12" s="136">
        <v>2.1552150982403102</v>
      </c>
      <c r="BD12" s="126"/>
      <c r="BE12" s="137">
        <v>3.2051907159530302</v>
      </c>
    </row>
    <row r="13" spans="1:57" x14ac:dyDescent="0.2">
      <c r="A13" s="21" t="s">
        <v>24</v>
      </c>
      <c r="B13" s="3" t="str">
        <f t="shared" si="0"/>
        <v>Suburban Virginia Area</v>
      </c>
      <c r="C13" s="3"/>
      <c r="D13" s="24" t="s">
        <v>16</v>
      </c>
      <c r="E13" s="27" t="s">
        <v>17</v>
      </c>
      <c r="F13" s="3"/>
      <c r="G13" s="153">
        <v>141.359166666666</v>
      </c>
      <c r="H13" s="148">
        <v>157.16559765106999</v>
      </c>
      <c r="I13" s="148">
        <v>159.053807790316</v>
      </c>
      <c r="J13" s="148">
        <v>162.00385045683299</v>
      </c>
      <c r="K13" s="148">
        <v>157.34747411638699</v>
      </c>
      <c r="L13" s="154">
        <v>155.957942055644</v>
      </c>
      <c r="M13" s="148"/>
      <c r="N13" s="155">
        <v>177.057871140142</v>
      </c>
      <c r="O13" s="156">
        <v>182.39214079472001</v>
      </c>
      <c r="P13" s="157">
        <v>179.827243914626</v>
      </c>
      <c r="Q13" s="148"/>
      <c r="R13" s="158">
        <v>164.29609754881099</v>
      </c>
      <c r="S13" s="131"/>
      <c r="T13" s="132">
        <v>-1.9892234870546199</v>
      </c>
      <c r="U13" s="126">
        <v>12.111639233113699</v>
      </c>
      <c r="V13" s="126">
        <v>7.5653465328867897</v>
      </c>
      <c r="W13" s="126">
        <v>5.7655799784076303</v>
      </c>
      <c r="X13" s="126">
        <v>4.6376066368534401</v>
      </c>
      <c r="Y13" s="133">
        <v>5.78788729624348</v>
      </c>
      <c r="Z13" s="126"/>
      <c r="AA13" s="134">
        <v>9.8865458956919507</v>
      </c>
      <c r="AB13" s="135">
        <v>6.5304814899218897</v>
      </c>
      <c r="AC13" s="136">
        <v>8.1414981510046101</v>
      </c>
      <c r="AD13" s="126"/>
      <c r="AE13" s="137">
        <v>7.1316230782847496</v>
      </c>
      <c r="AF13" s="30"/>
      <c r="AG13" s="153">
        <v>146.27314399484601</v>
      </c>
      <c r="AH13" s="148">
        <v>159.34145098610699</v>
      </c>
      <c r="AI13" s="148">
        <v>161.997780835513</v>
      </c>
      <c r="AJ13" s="148">
        <v>157.738528371238</v>
      </c>
      <c r="AK13" s="148">
        <v>153.32369049304</v>
      </c>
      <c r="AL13" s="154">
        <v>156.162887954936</v>
      </c>
      <c r="AM13" s="148"/>
      <c r="AN13" s="155">
        <v>170.46367199191101</v>
      </c>
      <c r="AO13" s="156">
        <v>174.997819848391</v>
      </c>
      <c r="AP13" s="157">
        <v>172.78143808940101</v>
      </c>
      <c r="AQ13" s="148"/>
      <c r="AR13" s="158">
        <v>161.64363962965299</v>
      </c>
      <c r="AS13" s="131"/>
      <c r="AT13" s="132">
        <v>7.4051994768119602</v>
      </c>
      <c r="AU13" s="126">
        <v>11.0783836434835</v>
      </c>
      <c r="AV13" s="126">
        <v>6.8525173871740099</v>
      </c>
      <c r="AW13" s="126">
        <v>1.6419582890052999</v>
      </c>
      <c r="AX13" s="126">
        <v>0.79205717664531405</v>
      </c>
      <c r="AY13" s="133">
        <v>5.2587664533820799</v>
      </c>
      <c r="AZ13" s="126"/>
      <c r="BA13" s="134">
        <v>4.5400322916942102</v>
      </c>
      <c r="BB13" s="135">
        <v>1.8009448851552099</v>
      </c>
      <c r="BC13" s="136">
        <v>3.0756060579144999</v>
      </c>
      <c r="BD13" s="126"/>
      <c r="BE13" s="137">
        <v>4.5394424764805796</v>
      </c>
    </row>
    <row r="14" spans="1:57" x14ac:dyDescent="0.2">
      <c r="A14" s="21" t="s">
        <v>25</v>
      </c>
      <c r="B14" s="3" t="str">
        <f t="shared" si="0"/>
        <v>Alexandria, VA</v>
      </c>
      <c r="C14" s="3"/>
      <c r="D14" s="24" t="s">
        <v>16</v>
      </c>
      <c r="E14" s="27" t="s">
        <v>17</v>
      </c>
      <c r="F14" s="3"/>
      <c r="G14" s="153">
        <v>154.87816601921801</v>
      </c>
      <c r="H14" s="148">
        <v>184.96436480388701</v>
      </c>
      <c r="I14" s="148">
        <v>190.67845592897899</v>
      </c>
      <c r="J14" s="148">
        <v>180.943263550795</v>
      </c>
      <c r="K14" s="148">
        <v>162.969128608923</v>
      </c>
      <c r="L14" s="154">
        <v>175.89341979332801</v>
      </c>
      <c r="M14" s="148"/>
      <c r="N14" s="155">
        <v>161.038869868201</v>
      </c>
      <c r="O14" s="156">
        <v>172.53135932160399</v>
      </c>
      <c r="P14" s="157">
        <v>167.30022410701901</v>
      </c>
      <c r="Q14" s="148"/>
      <c r="R14" s="158">
        <v>173.01805006922001</v>
      </c>
      <c r="S14" s="131"/>
      <c r="T14" s="132">
        <v>-2.94401952871854</v>
      </c>
      <c r="U14" s="126">
        <v>6.0211546565778002</v>
      </c>
      <c r="V14" s="126">
        <v>4.6008862952544396</v>
      </c>
      <c r="W14" s="126">
        <v>0.84478224755457698</v>
      </c>
      <c r="X14" s="126">
        <v>1.1959464068419601</v>
      </c>
      <c r="Y14" s="133">
        <v>2.3261418551368598</v>
      </c>
      <c r="Z14" s="126"/>
      <c r="AA14" s="134">
        <v>11.0953634476957</v>
      </c>
      <c r="AB14" s="135">
        <v>17.100391088890198</v>
      </c>
      <c r="AC14" s="136">
        <v>14.450041089771499</v>
      </c>
      <c r="AD14" s="126"/>
      <c r="AE14" s="137">
        <v>5.03656426861588</v>
      </c>
      <c r="AF14" s="30"/>
      <c r="AG14" s="153">
        <v>169.10988756582299</v>
      </c>
      <c r="AH14" s="148">
        <v>193.63493378145799</v>
      </c>
      <c r="AI14" s="148">
        <v>200.91991769852399</v>
      </c>
      <c r="AJ14" s="148">
        <v>193.03496886154699</v>
      </c>
      <c r="AK14" s="148">
        <v>165.254300051912</v>
      </c>
      <c r="AL14" s="154">
        <v>185.53422438283599</v>
      </c>
      <c r="AM14" s="148"/>
      <c r="AN14" s="155">
        <v>153.041089343648</v>
      </c>
      <c r="AO14" s="156">
        <v>157.759655668775</v>
      </c>
      <c r="AP14" s="157">
        <v>155.510616760175</v>
      </c>
      <c r="AQ14" s="148"/>
      <c r="AR14" s="158">
        <v>176.777157982386</v>
      </c>
      <c r="AS14" s="131"/>
      <c r="AT14" s="132">
        <v>11.405856925728999</v>
      </c>
      <c r="AU14" s="126">
        <v>11.873746927423401</v>
      </c>
      <c r="AV14" s="126">
        <v>7.1556381326534098</v>
      </c>
      <c r="AW14" s="126">
        <v>3.7852699234838898</v>
      </c>
      <c r="AX14" s="126">
        <v>-1.3176103775794801</v>
      </c>
      <c r="AY14" s="133">
        <v>6.2306914458064302</v>
      </c>
      <c r="AZ14" s="126"/>
      <c r="BA14" s="134">
        <v>0.80119121186560505</v>
      </c>
      <c r="BB14" s="135">
        <v>2.41782626858862</v>
      </c>
      <c r="BC14" s="136">
        <v>1.66785261607004</v>
      </c>
      <c r="BD14" s="126"/>
      <c r="BE14" s="137">
        <v>5.0730427999415397</v>
      </c>
    </row>
    <row r="15" spans="1:57" x14ac:dyDescent="0.2">
      <c r="A15" s="21" t="s">
        <v>26</v>
      </c>
      <c r="B15" s="3" t="str">
        <f t="shared" si="0"/>
        <v>Fairfax/Tysons Corner, VA</v>
      </c>
      <c r="C15" s="3"/>
      <c r="D15" s="24" t="s">
        <v>16</v>
      </c>
      <c r="E15" s="27" t="s">
        <v>17</v>
      </c>
      <c r="F15" s="3"/>
      <c r="G15" s="153">
        <v>152.83443200325701</v>
      </c>
      <c r="H15" s="148">
        <v>189.86878644262501</v>
      </c>
      <c r="I15" s="148">
        <v>209.33967683557299</v>
      </c>
      <c r="J15" s="148">
        <v>197.61619423978499</v>
      </c>
      <c r="K15" s="148">
        <v>163.36211573536701</v>
      </c>
      <c r="L15" s="154">
        <v>185.84204669707299</v>
      </c>
      <c r="M15" s="148"/>
      <c r="N15" s="155">
        <v>153.482495324605</v>
      </c>
      <c r="O15" s="156">
        <v>160.17415898759</v>
      </c>
      <c r="P15" s="157">
        <v>156.96815616000001</v>
      </c>
      <c r="Q15" s="148"/>
      <c r="R15" s="158">
        <v>176.584176311253</v>
      </c>
      <c r="S15" s="131"/>
      <c r="T15" s="132">
        <v>6.6163188464883698</v>
      </c>
      <c r="U15" s="126">
        <v>15.1266386767365</v>
      </c>
      <c r="V15" s="126">
        <v>9.0115673249725408</v>
      </c>
      <c r="W15" s="126">
        <v>3.2695545103978101</v>
      </c>
      <c r="X15" s="126">
        <v>-1.2715694363425301</v>
      </c>
      <c r="Y15" s="133">
        <v>7.1612597188035201</v>
      </c>
      <c r="Z15" s="126"/>
      <c r="AA15" s="134">
        <v>8.9524580507226705</v>
      </c>
      <c r="AB15" s="135">
        <v>11.9499760857016</v>
      </c>
      <c r="AC15" s="136">
        <v>10.5341390663309</v>
      </c>
      <c r="AD15" s="126"/>
      <c r="AE15" s="137">
        <v>7.5357102500679698</v>
      </c>
      <c r="AF15" s="30"/>
      <c r="AG15" s="153">
        <v>157.25168894289101</v>
      </c>
      <c r="AH15" s="148">
        <v>193.13027440248101</v>
      </c>
      <c r="AI15" s="148">
        <v>215.472499918441</v>
      </c>
      <c r="AJ15" s="148">
        <v>206.90827739817701</v>
      </c>
      <c r="AK15" s="148">
        <v>167.47531512776499</v>
      </c>
      <c r="AL15" s="154">
        <v>191.307109878635</v>
      </c>
      <c r="AM15" s="148"/>
      <c r="AN15" s="155">
        <v>145.78695702347699</v>
      </c>
      <c r="AO15" s="156">
        <v>146.28723916830299</v>
      </c>
      <c r="AP15" s="157">
        <v>146.04598318972899</v>
      </c>
      <c r="AQ15" s="148"/>
      <c r="AR15" s="158">
        <v>178.50774711707999</v>
      </c>
      <c r="AS15" s="131"/>
      <c r="AT15" s="132">
        <v>6.1036309017363601</v>
      </c>
      <c r="AU15" s="126">
        <v>5.9668228474244804</v>
      </c>
      <c r="AV15" s="126">
        <v>5.4737212961903703</v>
      </c>
      <c r="AW15" s="126">
        <v>3.0690493633782499</v>
      </c>
      <c r="AX15" s="126">
        <v>-1.3399330573152</v>
      </c>
      <c r="AY15" s="133">
        <v>3.9318478998628099</v>
      </c>
      <c r="AZ15" s="126"/>
      <c r="BA15" s="134">
        <v>1.5734333295348699</v>
      </c>
      <c r="BB15" s="135">
        <v>2.8885749782712602</v>
      </c>
      <c r="BC15" s="136">
        <v>2.2503249304013302</v>
      </c>
      <c r="BD15" s="126"/>
      <c r="BE15" s="137">
        <v>3.6900639395147201</v>
      </c>
    </row>
    <row r="16" spans="1:57" x14ac:dyDescent="0.2">
      <c r="A16" s="21" t="s">
        <v>27</v>
      </c>
      <c r="B16" s="3" t="str">
        <f t="shared" si="0"/>
        <v>I-95 Fredericksburg, VA</v>
      </c>
      <c r="C16" s="3"/>
      <c r="D16" s="24" t="s">
        <v>16</v>
      </c>
      <c r="E16" s="27" t="s">
        <v>17</v>
      </c>
      <c r="F16" s="3"/>
      <c r="G16" s="153">
        <v>89.676454725383394</v>
      </c>
      <c r="H16" s="148">
        <v>94.747455570004306</v>
      </c>
      <c r="I16" s="148">
        <v>98.139364013430693</v>
      </c>
      <c r="J16" s="148">
        <v>97.856146350431999</v>
      </c>
      <c r="K16" s="148">
        <v>96.319027540360807</v>
      </c>
      <c r="L16" s="154">
        <v>95.642462023502404</v>
      </c>
      <c r="M16" s="148"/>
      <c r="N16" s="155">
        <v>121.938927138005</v>
      </c>
      <c r="O16" s="156">
        <v>127.13485399972799</v>
      </c>
      <c r="P16" s="157">
        <v>124.70300556318099</v>
      </c>
      <c r="Q16" s="148"/>
      <c r="R16" s="158">
        <v>106.15435265523701</v>
      </c>
      <c r="S16" s="131"/>
      <c r="T16" s="132">
        <v>-15.2605757488955</v>
      </c>
      <c r="U16" s="126">
        <v>-0.54983522407997099</v>
      </c>
      <c r="V16" s="126">
        <v>0.71250980924493701</v>
      </c>
      <c r="W16" s="126">
        <v>-1.1829637097187999</v>
      </c>
      <c r="X16" s="126">
        <v>1.7451265088816E-2</v>
      </c>
      <c r="Y16" s="133">
        <v>-3.30993181615748</v>
      </c>
      <c r="Z16" s="126"/>
      <c r="AA16" s="134">
        <v>11.585337306254599</v>
      </c>
      <c r="AB16" s="135">
        <v>15.6168297657683</v>
      </c>
      <c r="AC16" s="136">
        <v>13.7462629819535</v>
      </c>
      <c r="AD16" s="126"/>
      <c r="AE16" s="137">
        <v>3.6882119602523602</v>
      </c>
      <c r="AF16" s="30"/>
      <c r="AG16" s="153">
        <v>91.709570741554302</v>
      </c>
      <c r="AH16" s="148">
        <v>96.764160073503106</v>
      </c>
      <c r="AI16" s="148">
        <v>100.245819784155</v>
      </c>
      <c r="AJ16" s="148">
        <v>99.733251745040405</v>
      </c>
      <c r="AK16" s="148">
        <v>98.304638085167696</v>
      </c>
      <c r="AL16" s="154">
        <v>97.616646879832302</v>
      </c>
      <c r="AM16" s="148"/>
      <c r="AN16" s="155">
        <v>113.03752433115601</v>
      </c>
      <c r="AO16" s="156">
        <v>114.87074488491</v>
      </c>
      <c r="AP16" s="157">
        <v>113.978366250333</v>
      </c>
      <c r="AQ16" s="148"/>
      <c r="AR16" s="158">
        <v>102.971097896559</v>
      </c>
      <c r="AS16" s="131"/>
      <c r="AT16" s="132">
        <v>-5.0394496424020696</v>
      </c>
      <c r="AU16" s="126">
        <v>-0.11616948831606599</v>
      </c>
      <c r="AV16" s="126">
        <v>0.86065025535973805</v>
      </c>
      <c r="AW16" s="126">
        <v>-0.38977995702607199</v>
      </c>
      <c r="AX16" s="126">
        <v>-0.92870506793363305</v>
      </c>
      <c r="AY16" s="133">
        <v>-0.91876726446332702</v>
      </c>
      <c r="AZ16" s="126"/>
      <c r="BA16" s="134">
        <v>-7.9760174651232599E-2</v>
      </c>
      <c r="BB16" s="135">
        <v>0.43162206105517398</v>
      </c>
      <c r="BC16" s="136">
        <v>0.19021441288425001</v>
      </c>
      <c r="BD16" s="126"/>
      <c r="BE16" s="137">
        <v>-0.49889451645177801</v>
      </c>
    </row>
    <row r="17" spans="1:57" x14ac:dyDescent="0.2">
      <c r="A17" s="21" t="s">
        <v>28</v>
      </c>
      <c r="B17" s="3" t="str">
        <f t="shared" si="0"/>
        <v>Dulles Airport Area, VA</v>
      </c>
      <c r="C17" s="3"/>
      <c r="D17" s="24" t="s">
        <v>16</v>
      </c>
      <c r="E17" s="27" t="s">
        <v>17</v>
      </c>
      <c r="F17" s="3"/>
      <c r="G17" s="153">
        <v>128.71209411764701</v>
      </c>
      <c r="H17" s="148">
        <v>154.99391840497799</v>
      </c>
      <c r="I17" s="148">
        <v>169.89613986013899</v>
      </c>
      <c r="J17" s="148">
        <v>161.689624439461</v>
      </c>
      <c r="K17" s="148">
        <v>137.99367066246</v>
      </c>
      <c r="L17" s="154">
        <v>151.98808382094001</v>
      </c>
      <c r="M17" s="148"/>
      <c r="N17" s="155">
        <v>142.109592821912</v>
      </c>
      <c r="O17" s="156">
        <v>143.83730345989801</v>
      </c>
      <c r="P17" s="157">
        <v>142.99802151304999</v>
      </c>
      <c r="Q17" s="148"/>
      <c r="R17" s="158">
        <v>149.12796733594899</v>
      </c>
      <c r="S17" s="131"/>
      <c r="T17" s="132">
        <v>2.7305293946939502</v>
      </c>
      <c r="U17" s="126">
        <v>15.0254624877472</v>
      </c>
      <c r="V17" s="126">
        <v>14.5154736626599</v>
      </c>
      <c r="W17" s="126">
        <v>8.84795334346909</v>
      </c>
      <c r="X17" s="126">
        <v>5.1472908692694901</v>
      </c>
      <c r="Y17" s="133">
        <v>9.6455800924963402</v>
      </c>
      <c r="Z17" s="126"/>
      <c r="AA17" s="134">
        <v>20.065020633095799</v>
      </c>
      <c r="AB17" s="135">
        <v>21.520897008533101</v>
      </c>
      <c r="AC17" s="136">
        <v>20.813723484801098</v>
      </c>
      <c r="AD17" s="126"/>
      <c r="AE17" s="137">
        <v>12.211474346764</v>
      </c>
      <c r="AF17" s="30"/>
      <c r="AG17" s="153">
        <v>125.811507526564</v>
      </c>
      <c r="AH17" s="148">
        <v>151.11562261662399</v>
      </c>
      <c r="AI17" s="148">
        <v>167.123063432441</v>
      </c>
      <c r="AJ17" s="148">
        <v>161.99164249642101</v>
      </c>
      <c r="AK17" s="148">
        <v>138.077738948263</v>
      </c>
      <c r="AL17" s="154">
        <v>150.483015611192</v>
      </c>
      <c r="AM17" s="148"/>
      <c r="AN17" s="155">
        <v>126.276529324203</v>
      </c>
      <c r="AO17" s="156">
        <v>126.570959942363</v>
      </c>
      <c r="AP17" s="157">
        <v>126.42613750183</v>
      </c>
      <c r="AQ17" s="148"/>
      <c r="AR17" s="158">
        <v>143.58146878675799</v>
      </c>
      <c r="AS17" s="131"/>
      <c r="AT17" s="132">
        <v>2.0727830388989301</v>
      </c>
      <c r="AU17" s="126">
        <v>5.4710522187477801</v>
      </c>
      <c r="AV17" s="126">
        <v>8.8235129677135706</v>
      </c>
      <c r="AW17" s="126">
        <v>6.1040209541149304</v>
      </c>
      <c r="AX17" s="126">
        <v>1.51373180078561</v>
      </c>
      <c r="AY17" s="133">
        <v>5.1655612265693698</v>
      </c>
      <c r="AZ17" s="126"/>
      <c r="BA17" s="134">
        <v>2.6314626608073</v>
      </c>
      <c r="BB17" s="135">
        <v>2.7836503256832699</v>
      </c>
      <c r="BC17" s="136">
        <v>2.7090424132284801</v>
      </c>
      <c r="BD17" s="126"/>
      <c r="BE17" s="137">
        <v>4.58046324352481</v>
      </c>
    </row>
    <row r="18" spans="1:57" x14ac:dyDescent="0.2">
      <c r="A18" s="21" t="s">
        <v>29</v>
      </c>
      <c r="B18" s="3" t="str">
        <f t="shared" si="0"/>
        <v>Williamsburg, VA</v>
      </c>
      <c r="C18" s="3"/>
      <c r="D18" s="24" t="s">
        <v>16</v>
      </c>
      <c r="E18" s="27" t="s">
        <v>17</v>
      </c>
      <c r="F18" s="3"/>
      <c r="G18" s="153">
        <v>114.316566929133</v>
      </c>
      <c r="H18" s="148">
        <v>110.995390070921</v>
      </c>
      <c r="I18" s="148">
        <v>115.324451787323</v>
      </c>
      <c r="J18" s="148">
        <v>115.021008337675</v>
      </c>
      <c r="K18" s="148">
        <v>122.82964581416699</v>
      </c>
      <c r="L18" s="154">
        <v>116.117893269391</v>
      </c>
      <c r="M18" s="148"/>
      <c r="N18" s="155">
        <v>181.94383108541999</v>
      </c>
      <c r="O18" s="156">
        <v>200.313779720816</v>
      </c>
      <c r="P18" s="157">
        <v>191.33848827175001</v>
      </c>
      <c r="Q18" s="148"/>
      <c r="R18" s="158">
        <v>147.37072653194201</v>
      </c>
      <c r="S18" s="131"/>
      <c r="T18" s="132">
        <v>-15.733506006516199</v>
      </c>
      <c r="U18" s="126">
        <v>-0.70106249447062896</v>
      </c>
      <c r="V18" s="126">
        <v>-2.4714099918155501</v>
      </c>
      <c r="W18" s="126">
        <v>-6.1232598914203704</v>
      </c>
      <c r="X18" s="126">
        <v>-0.45346210257073999</v>
      </c>
      <c r="Y18" s="133">
        <v>-5.6801355559623499</v>
      </c>
      <c r="Z18" s="126"/>
      <c r="AA18" s="134">
        <v>15.5914698953619</v>
      </c>
      <c r="AB18" s="135">
        <v>16.9552161072966</v>
      </c>
      <c r="AC18" s="136">
        <v>16.3232349149872</v>
      </c>
      <c r="AD18" s="126"/>
      <c r="AE18" s="137">
        <v>7.1268929263529701</v>
      </c>
      <c r="AF18" s="30"/>
      <c r="AG18" s="153">
        <v>113.33909137753299</v>
      </c>
      <c r="AH18" s="148">
        <v>111.98677089349</v>
      </c>
      <c r="AI18" s="148">
        <v>113.50199063789201</v>
      </c>
      <c r="AJ18" s="148">
        <v>112.280987536656</v>
      </c>
      <c r="AK18" s="148">
        <v>118.516855374298</v>
      </c>
      <c r="AL18" s="154">
        <v>114.12560975609701</v>
      </c>
      <c r="AM18" s="148"/>
      <c r="AN18" s="155">
        <v>174.210504948216</v>
      </c>
      <c r="AO18" s="156">
        <v>177.62887569652801</v>
      </c>
      <c r="AP18" s="157">
        <v>175.980576850516</v>
      </c>
      <c r="AQ18" s="148"/>
      <c r="AR18" s="158">
        <v>139.32955233194301</v>
      </c>
      <c r="AS18" s="131"/>
      <c r="AT18" s="132">
        <v>-7.4166049512030296</v>
      </c>
      <c r="AU18" s="126">
        <v>1.4096366242820799</v>
      </c>
      <c r="AV18" s="126">
        <v>1.5006225204722601</v>
      </c>
      <c r="AW18" s="126">
        <v>0.34702524217821101</v>
      </c>
      <c r="AX18" s="126">
        <v>1.8782241967964699</v>
      </c>
      <c r="AY18" s="133">
        <v>-0.51578209442882506</v>
      </c>
      <c r="AZ18" s="126"/>
      <c r="BA18" s="134">
        <v>11.9281054442498</v>
      </c>
      <c r="BB18" s="135">
        <v>1.4867329821107</v>
      </c>
      <c r="BC18" s="136">
        <v>6.27607405361349</v>
      </c>
      <c r="BD18" s="126"/>
      <c r="BE18" s="137">
        <v>3.7419983259249099</v>
      </c>
    </row>
    <row r="19" spans="1:57" x14ac:dyDescent="0.2">
      <c r="A19" s="21" t="s">
        <v>30</v>
      </c>
      <c r="B19" s="3" t="str">
        <f t="shared" si="0"/>
        <v>Virginia Beach, VA</v>
      </c>
      <c r="C19" s="3"/>
      <c r="D19" s="24" t="s">
        <v>16</v>
      </c>
      <c r="E19" s="27" t="s">
        <v>17</v>
      </c>
      <c r="F19" s="3"/>
      <c r="G19" s="153">
        <v>122.548349962769</v>
      </c>
      <c r="H19" s="148">
        <v>120.93545989979199</v>
      </c>
      <c r="I19" s="148">
        <v>122.868757069767</v>
      </c>
      <c r="J19" s="148">
        <v>126.45307138466001</v>
      </c>
      <c r="K19" s="148">
        <v>128.82999330150599</v>
      </c>
      <c r="L19" s="154">
        <v>124.523438426713</v>
      </c>
      <c r="M19" s="148"/>
      <c r="N19" s="155">
        <v>153.58818049203001</v>
      </c>
      <c r="O19" s="156">
        <v>161.045393827911</v>
      </c>
      <c r="P19" s="157">
        <v>157.560127805668</v>
      </c>
      <c r="Q19" s="148"/>
      <c r="R19" s="158">
        <v>136.844853178981</v>
      </c>
      <c r="S19" s="131"/>
      <c r="T19" s="132">
        <v>1.97194463330433</v>
      </c>
      <c r="U19" s="126">
        <v>3.1087210825539402</v>
      </c>
      <c r="V19" s="126">
        <v>3.4586823780945699</v>
      </c>
      <c r="W19" s="126">
        <v>5.1751641972929896</v>
      </c>
      <c r="X19" s="126">
        <v>8.5940758543387208</v>
      </c>
      <c r="Y19" s="133">
        <v>4.6161482587661302</v>
      </c>
      <c r="Z19" s="126"/>
      <c r="AA19" s="134">
        <v>10.934113623660901</v>
      </c>
      <c r="AB19" s="135">
        <v>15.9467444604202</v>
      </c>
      <c r="AC19" s="136">
        <v>13.6187167212464</v>
      </c>
      <c r="AD19" s="126"/>
      <c r="AE19" s="137">
        <v>9.1287574373154605</v>
      </c>
      <c r="AF19" s="30"/>
      <c r="AG19" s="153">
        <v>127.69619735881901</v>
      </c>
      <c r="AH19" s="148">
        <v>128.765280035437</v>
      </c>
      <c r="AI19" s="148">
        <v>133.871909643756</v>
      </c>
      <c r="AJ19" s="148">
        <v>134.70128790956801</v>
      </c>
      <c r="AK19" s="148">
        <v>136.04341825542099</v>
      </c>
      <c r="AL19" s="154">
        <v>132.47907509539601</v>
      </c>
      <c r="AM19" s="148"/>
      <c r="AN19" s="155">
        <v>171.09092161055</v>
      </c>
      <c r="AO19" s="156">
        <v>177.43110955030801</v>
      </c>
      <c r="AP19" s="157">
        <v>174.344864101013</v>
      </c>
      <c r="AQ19" s="148"/>
      <c r="AR19" s="158">
        <v>147.02666992503299</v>
      </c>
      <c r="AS19" s="131"/>
      <c r="AT19" s="132">
        <v>1.6418464181633401</v>
      </c>
      <c r="AU19" s="126">
        <v>1.4187427237652299</v>
      </c>
      <c r="AV19" s="126">
        <v>-0.19831398631661801</v>
      </c>
      <c r="AW19" s="126">
        <v>3.1227853277661102</v>
      </c>
      <c r="AX19" s="126">
        <v>6.4244066602413001</v>
      </c>
      <c r="AY19" s="133">
        <v>2.4995322791593901</v>
      </c>
      <c r="AZ19" s="126"/>
      <c r="BA19" s="134">
        <v>6.90163633002296</v>
      </c>
      <c r="BB19" s="135">
        <v>8.5624295021542203</v>
      </c>
      <c r="BC19" s="136">
        <v>7.7680970570214702</v>
      </c>
      <c r="BD19" s="126"/>
      <c r="BE19" s="137">
        <v>5.1353868188925098</v>
      </c>
    </row>
    <row r="20" spans="1:57" x14ac:dyDescent="0.2">
      <c r="A20" s="34" t="s">
        <v>31</v>
      </c>
      <c r="B20" s="3" t="str">
        <f t="shared" si="0"/>
        <v>Norfolk/Portsmouth, VA</v>
      </c>
      <c r="C20" s="3"/>
      <c r="D20" s="24" t="s">
        <v>16</v>
      </c>
      <c r="E20" s="27" t="s">
        <v>17</v>
      </c>
      <c r="F20" s="3"/>
      <c r="G20" s="153">
        <v>104.437805549738</v>
      </c>
      <c r="H20" s="148">
        <v>110.96063736488399</v>
      </c>
      <c r="I20" s="148">
        <v>121.838338126304</v>
      </c>
      <c r="J20" s="148">
        <v>123.223296908501</v>
      </c>
      <c r="K20" s="148">
        <v>122.44887920714</v>
      </c>
      <c r="L20" s="154">
        <v>117.423272636566</v>
      </c>
      <c r="M20" s="148"/>
      <c r="N20" s="155">
        <v>135.597213029556</v>
      </c>
      <c r="O20" s="156">
        <v>128.04128846542099</v>
      </c>
      <c r="P20" s="157">
        <v>131.86540386437201</v>
      </c>
      <c r="Q20" s="148"/>
      <c r="R20" s="158">
        <v>121.885747665819</v>
      </c>
      <c r="S20" s="131"/>
      <c r="T20" s="132">
        <v>-6.3575903212483302</v>
      </c>
      <c r="U20" s="126">
        <v>-3.6895364181769401</v>
      </c>
      <c r="V20" s="126">
        <v>11.6301114164952</v>
      </c>
      <c r="W20" s="126">
        <v>12.228173447310599</v>
      </c>
      <c r="X20" s="126">
        <v>7.6871172308615598</v>
      </c>
      <c r="Y20" s="133">
        <v>4.8834312461938598</v>
      </c>
      <c r="Z20" s="126"/>
      <c r="AA20" s="134">
        <v>1.0840608367373601</v>
      </c>
      <c r="AB20" s="135">
        <v>1.8970517352218399</v>
      </c>
      <c r="AC20" s="136">
        <v>1.4024922687664101</v>
      </c>
      <c r="AD20" s="126"/>
      <c r="AE20" s="137">
        <v>3.4714446652051301</v>
      </c>
      <c r="AF20" s="30"/>
      <c r="AG20" s="153">
        <v>110.941891236685</v>
      </c>
      <c r="AH20" s="148">
        <v>116.490418251261</v>
      </c>
      <c r="AI20" s="148">
        <v>123.29358742311599</v>
      </c>
      <c r="AJ20" s="148">
        <v>121.71078088908899</v>
      </c>
      <c r="AK20" s="148">
        <v>119.48209810611</v>
      </c>
      <c r="AL20" s="154">
        <v>118.634219888079</v>
      </c>
      <c r="AM20" s="148"/>
      <c r="AN20" s="155">
        <v>130.17537395871199</v>
      </c>
      <c r="AO20" s="156">
        <v>130.570853846153</v>
      </c>
      <c r="AP20" s="157">
        <v>130.375889802149</v>
      </c>
      <c r="AQ20" s="148"/>
      <c r="AR20" s="158">
        <v>122.280971741858</v>
      </c>
      <c r="AS20" s="131"/>
      <c r="AT20" s="132">
        <v>3.9059996174913301</v>
      </c>
      <c r="AU20" s="126">
        <v>4.19102479973398</v>
      </c>
      <c r="AV20" s="126">
        <v>5.6421727041878</v>
      </c>
      <c r="AW20" s="126">
        <v>5.1480230637286599</v>
      </c>
      <c r="AX20" s="126">
        <v>3.1918815750254499</v>
      </c>
      <c r="AY20" s="133">
        <v>4.3999219896792701</v>
      </c>
      <c r="AZ20" s="126"/>
      <c r="BA20" s="134">
        <v>0.74531341154167097</v>
      </c>
      <c r="BB20" s="135">
        <v>-2.58348658504611</v>
      </c>
      <c r="BC20" s="136">
        <v>-0.956242415972269</v>
      </c>
      <c r="BD20" s="126"/>
      <c r="BE20" s="137">
        <v>2.5047373376639799</v>
      </c>
    </row>
    <row r="21" spans="1:57" x14ac:dyDescent="0.2">
      <c r="A21" s="35" t="s">
        <v>32</v>
      </c>
      <c r="B21" s="3" t="str">
        <f t="shared" si="0"/>
        <v>Newport News/Hampton, VA</v>
      </c>
      <c r="C21" s="3"/>
      <c r="D21" s="24" t="s">
        <v>16</v>
      </c>
      <c r="E21" s="27" t="s">
        <v>17</v>
      </c>
      <c r="F21" s="3"/>
      <c r="G21" s="153">
        <v>78.722611909090901</v>
      </c>
      <c r="H21" s="148">
        <v>83.789268992823494</v>
      </c>
      <c r="I21" s="148">
        <v>87.113200921762498</v>
      </c>
      <c r="J21" s="148">
        <v>93.996361186440595</v>
      </c>
      <c r="K21" s="148">
        <v>93.836644213903696</v>
      </c>
      <c r="L21" s="154">
        <v>88.189468915218995</v>
      </c>
      <c r="M21" s="148"/>
      <c r="N21" s="155">
        <v>107.117023275522</v>
      </c>
      <c r="O21" s="156">
        <v>111.589865796109</v>
      </c>
      <c r="P21" s="157">
        <v>109.454047713156</v>
      </c>
      <c r="Q21" s="148"/>
      <c r="R21" s="158">
        <v>95.292814225086403</v>
      </c>
      <c r="S21" s="131"/>
      <c r="T21" s="132">
        <v>-2.8648790332577101</v>
      </c>
      <c r="U21" s="126">
        <v>0.98626498822606901</v>
      </c>
      <c r="V21" s="126">
        <v>-1.01624396034329</v>
      </c>
      <c r="W21" s="126">
        <v>8.4529994721469794</v>
      </c>
      <c r="X21" s="126">
        <v>9.0207875549893792</v>
      </c>
      <c r="Y21" s="133">
        <v>3.58339298939172</v>
      </c>
      <c r="Z21" s="126"/>
      <c r="AA21" s="134">
        <v>4.0211420967271101</v>
      </c>
      <c r="AB21" s="135">
        <v>9.4655388820962791</v>
      </c>
      <c r="AC21" s="136">
        <v>6.8203390842847504</v>
      </c>
      <c r="AD21" s="126"/>
      <c r="AE21" s="137">
        <v>5.05645016500059</v>
      </c>
      <c r="AF21" s="30"/>
      <c r="AG21" s="153">
        <v>81.592207018146794</v>
      </c>
      <c r="AH21" s="148">
        <v>85.940057340720202</v>
      </c>
      <c r="AI21" s="148">
        <v>87.747257273703795</v>
      </c>
      <c r="AJ21" s="148">
        <v>90.124131642821297</v>
      </c>
      <c r="AK21" s="148">
        <v>88.331572345595205</v>
      </c>
      <c r="AL21" s="154">
        <v>86.960075878391905</v>
      </c>
      <c r="AM21" s="148"/>
      <c r="AN21" s="155">
        <v>108.24164046618399</v>
      </c>
      <c r="AO21" s="156">
        <v>108.232368053165</v>
      </c>
      <c r="AP21" s="157">
        <v>108.236953617689</v>
      </c>
      <c r="AQ21" s="148"/>
      <c r="AR21" s="158">
        <v>93.954278346215801</v>
      </c>
      <c r="AS21" s="131"/>
      <c r="AT21" s="132">
        <v>-1.47730092150099</v>
      </c>
      <c r="AU21" s="126">
        <v>0.944977726750589</v>
      </c>
      <c r="AV21" s="126">
        <v>-0.98438673688586398</v>
      </c>
      <c r="AW21" s="126">
        <v>1.97248510870271</v>
      </c>
      <c r="AX21" s="126">
        <v>2.09850416198663</v>
      </c>
      <c r="AY21" s="133">
        <v>0.60733666915277096</v>
      </c>
      <c r="AZ21" s="126"/>
      <c r="BA21" s="134">
        <v>5.8970422393694104</v>
      </c>
      <c r="BB21" s="135">
        <v>1.57207311021708</v>
      </c>
      <c r="BC21" s="136">
        <v>3.6504064656553998</v>
      </c>
      <c r="BD21" s="126"/>
      <c r="BE21" s="137">
        <v>1.9332064188926299</v>
      </c>
    </row>
    <row r="22" spans="1:57" x14ac:dyDescent="0.2">
      <c r="A22" s="36" t="s">
        <v>33</v>
      </c>
      <c r="B22" s="3" t="str">
        <f t="shared" si="0"/>
        <v>Chesapeake/Suffolk, VA</v>
      </c>
      <c r="C22" s="3"/>
      <c r="D22" s="25" t="s">
        <v>16</v>
      </c>
      <c r="E22" s="28" t="s">
        <v>17</v>
      </c>
      <c r="F22" s="3"/>
      <c r="G22" s="159">
        <v>92.216354884318704</v>
      </c>
      <c r="H22" s="160">
        <v>97.012475928296993</v>
      </c>
      <c r="I22" s="160">
        <v>98.552840785196196</v>
      </c>
      <c r="J22" s="160">
        <v>98.673055113778403</v>
      </c>
      <c r="K22" s="160">
        <v>95.812228756957296</v>
      </c>
      <c r="L22" s="161">
        <v>96.658341052799599</v>
      </c>
      <c r="M22" s="148"/>
      <c r="N22" s="162">
        <v>108.70972005772001</v>
      </c>
      <c r="O22" s="163">
        <v>111.351070737222</v>
      </c>
      <c r="P22" s="164">
        <v>110.07103156177099</v>
      </c>
      <c r="Q22" s="148"/>
      <c r="R22" s="165">
        <v>100.863284218795</v>
      </c>
      <c r="S22" s="131"/>
      <c r="T22" s="138">
        <v>4.4331434616196503</v>
      </c>
      <c r="U22" s="139">
        <v>3.69417224915889</v>
      </c>
      <c r="V22" s="139">
        <v>3.4947211528940998</v>
      </c>
      <c r="W22" s="139">
        <v>4.1688961168462404</v>
      </c>
      <c r="X22" s="139">
        <v>4.0770567458445397</v>
      </c>
      <c r="Y22" s="140">
        <v>3.9800301094422901</v>
      </c>
      <c r="Z22" s="126"/>
      <c r="AA22" s="141">
        <v>9.5960787505263401</v>
      </c>
      <c r="AB22" s="142">
        <v>11.668438906861301</v>
      </c>
      <c r="AC22" s="143">
        <v>10.674255568839699</v>
      </c>
      <c r="AD22" s="126"/>
      <c r="AE22" s="144">
        <v>6.3002005179018203</v>
      </c>
      <c r="AF22" s="31"/>
      <c r="AG22" s="159">
        <v>93.474651180982704</v>
      </c>
      <c r="AH22" s="160">
        <v>99.407037931248396</v>
      </c>
      <c r="AI22" s="160">
        <v>100.408630143854</v>
      </c>
      <c r="AJ22" s="160">
        <v>99.764232331007904</v>
      </c>
      <c r="AK22" s="160">
        <v>97.946854337039099</v>
      </c>
      <c r="AL22" s="161">
        <v>98.406335296812301</v>
      </c>
      <c r="AM22" s="148"/>
      <c r="AN22" s="162">
        <v>108.929205175688</v>
      </c>
      <c r="AO22" s="163">
        <v>111.45906958960499</v>
      </c>
      <c r="AP22" s="164">
        <v>110.21709996212</v>
      </c>
      <c r="AQ22" s="148"/>
      <c r="AR22" s="165">
        <v>101.99640856745501</v>
      </c>
      <c r="AS22" s="131"/>
      <c r="AT22" s="138">
        <v>5.7382523371366396</v>
      </c>
      <c r="AU22" s="139">
        <v>5.0959440160884402</v>
      </c>
      <c r="AV22" s="139">
        <v>3.7369865524944399</v>
      </c>
      <c r="AW22" s="139">
        <v>3.0665066107433399</v>
      </c>
      <c r="AX22" s="139">
        <v>5.1407458011624199</v>
      </c>
      <c r="AY22" s="140">
        <v>4.4369118203321696</v>
      </c>
      <c r="AZ22" s="126"/>
      <c r="BA22" s="141">
        <v>5.8954219536397403</v>
      </c>
      <c r="BB22" s="142">
        <v>3.4774545169341202</v>
      </c>
      <c r="BC22" s="143">
        <v>4.6563420160862501</v>
      </c>
      <c r="BD22" s="126"/>
      <c r="BE22" s="144">
        <v>4.58966231947075</v>
      </c>
    </row>
    <row r="23" spans="1:57" x14ac:dyDescent="0.2">
      <c r="A23" s="35" t="s">
        <v>109</v>
      </c>
      <c r="B23" s="3" t="s">
        <v>109</v>
      </c>
      <c r="C23" s="9"/>
      <c r="D23" s="23" t="s">
        <v>16</v>
      </c>
      <c r="E23" s="26" t="s">
        <v>17</v>
      </c>
      <c r="F23" s="3"/>
      <c r="G23" s="145">
        <v>160.51288753799301</v>
      </c>
      <c r="H23" s="146">
        <v>171.913393665158</v>
      </c>
      <c r="I23" s="146">
        <v>186.32441640378499</v>
      </c>
      <c r="J23" s="146">
        <v>178.62251436146701</v>
      </c>
      <c r="K23" s="146">
        <v>164.09973190348501</v>
      </c>
      <c r="L23" s="147">
        <v>173.700418527869</v>
      </c>
      <c r="M23" s="148"/>
      <c r="N23" s="149">
        <v>185.75887440243301</v>
      </c>
      <c r="O23" s="150">
        <v>197.22945254177</v>
      </c>
      <c r="P23" s="151">
        <v>192.06836527180201</v>
      </c>
      <c r="Q23" s="148"/>
      <c r="R23" s="152">
        <v>179.79525888917701</v>
      </c>
      <c r="S23" s="131"/>
      <c r="T23" s="123">
        <v>-2.9400882903765302</v>
      </c>
      <c r="U23" s="124">
        <v>2.6591678646000898</v>
      </c>
      <c r="V23" s="124">
        <v>0.944819741341133</v>
      </c>
      <c r="W23" s="124">
        <v>-7.4827240953549996</v>
      </c>
      <c r="X23" s="124">
        <v>-10.2852017736954</v>
      </c>
      <c r="Y23" s="125">
        <v>-3.7871195149860699</v>
      </c>
      <c r="Z23" s="126"/>
      <c r="AA23" s="127">
        <v>-12.649453550572799</v>
      </c>
      <c r="AB23" s="128">
        <v>-4.6800557722232599</v>
      </c>
      <c r="AC23" s="129">
        <v>-8.4572662011403903</v>
      </c>
      <c r="AD23" s="126"/>
      <c r="AE23" s="130">
        <v>-5.5022284435461204</v>
      </c>
      <c r="AF23" s="29"/>
      <c r="AG23" s="145">
        <v>163.98722137144799</v>
      </c>
      <c r="AH23" s="146">
        <v>178.054425708699</v>
      </c>
      <c r="AI23" s="146">
        <v>192.222947251189</v>
      </c>
      <c r="AJ23" s="146">
        <v>187.61763890358699</v>
      </c>
      <c r="AK23" s="146">
        <v>176.42285645239201</v>
      </c>
      <c r="AL23" s="147">
        <v>181.27381609581599</v>
      </c>
      <c r="AM23" s="148"/>
      <c r="AN23" s="149">
        <v>194.400447824699</v>
      </c>
      <c r="AO23" s="150">
        <v>203.932737050665</v>
      </c>
      <c r="AP23" s="151">
        <v>199.45208450000001</v>
      </c>
      <c r="AQ23" s="148"/>
      <c r="AR23" s="152">
        <v>187.16982128667101</v>
      </c>
      <c r="AS23" s="131"/>
      <c r="AT23" s="123">
        <v>3.8895648565149599</v>
      </c>
      <c r="AU23" s="124">
        <v>4.8210978254286303</v>
      </c>
      <c r="AV23" s="124">
        <v>4.9077995762005697</v>
      </c>
      <c r="AW23" s="124">
        <v>3.6087738841325998</v>
      </c>
      <c r="AX23" s="124">
        <v>1.0543457858555201</v>
      </c>
      <c r="AY23" s="125">
        <v>3.5890464789114498</v>
      </c>
      <c r="AZ23" s="126"/>
      <c r="BA23" s="127">
        <v>-4.7138305548403698</v>
      </c>
      <c r="BB23" s="128">
        <v>-1.7808645587465399</v>
      </c>
      <c r="BC23" s="129">
        <v>-3.10560772517811</v>
      </c>
      <c r="BD23" s="126"/>
      <c r="BE23" s="130">
        <v>0.964887606047095</v>
      </c>
    </row>
    <row r="24" spans="1:57" x14ac:dyDescent="0.2">
      <c r="A24" s="35" t="s">
        <v>43</v>
      </c>
      <c r="B24" s="3" t="str">
        <f t="shared" si="0"/>
        <v>Richmond North/Glen Allen, VA</v>
      </c>
      <c r="C24" s="10"/>
      <c r="D24" s="24" t="s">
        <v>16</v>
      </c>
      <c r="E24" s="27" t="s">
        <v>17</v>
      </c>
      <c r="F24" s="3"/>
      <c r="G24" s="153">
        <v>92.510297997068804</v>
      </c>
      <c r="H24" s="148">
        <v>103.139517267697</v>
      </c>
      <c r="I24" s="148">
        <v>108.14957471647701</v>
      </c>
      <c r="J24" s="148">
        <v>107.856804613297</v>
      </c>
      <c r="K24" s="148">
        <v>101.317483782189</v>
      </c>
      <c r="L24" s="154">
        <v>103.332141825644</v>
      </c>
      <c r="M24" s="148"/>
      <c r="N24" s="155">
        <v>118.56978710462199</v>
      </c>
      <c r="O24" s="156">
        <v>123.285562146502</v>
      </c>
      <c r="P24" s="157">
        <v>121.042456419529</v>
      </c>
      <c r="Q24" s="148"/>
      <c r="R24" s="158">
        <v>109.432072049627</v>
      </c>
      <c r="S24" s="131"/>
      <c r="T24" s="132">
        <v>-8.0813868763331396</v>
      </c>
      <c r="U24" s="126">
        <v>-5.6741615817828697</v>
      </c>
      <c r="V24" s="126">
        <v>-5.46507827029951</v>
      </c>
      <c r="W24" s="126">
        <v>-5.0711407115298899</v>
      </c>
      <c r="X24" s="126">
        <v>-8.0173695819327495</v>
      </c>
      <c r="Y24" s="133">
        <v>-6.2693888158255602</v>
      </c>
      <c r="Z24" s="126"/>
      <c r="AA24" s="134">
        <v>-3.1273561406439701</v>
      </c>
      <c r="AB24" s="135">
        <v>0.62901481847996199</v>
      </c>
      <c r="AC24" s="136">
        <v>-1.1544143738589401</v>
      </c>
      <c r="AD24" s="126"/>
      <c r="AE24" s="137">
        <v>-4.2933851748733902</v>
      </c>
      <c r="AF24" s="30"/>
      <c r="AG24" s="153">
        <v>93.991584091049603</v>
      </c>
      <c r="AH24" s="148">
        <v>105.383680506353</v>
      </c>
      <c r="AI24" s="148">
        <v>109.725271396539</v>
      </c>
      <c r="AJ24" s="148">
        <v>109.44437722867799</v>
      </c>
      <c r="AK24" s="148">
        <v>102.01601547116699</v>
      </c>
      <c r="AL24" s="154">
        <v>104.850514499444</v>
      </c>
      <c r="AM24" s="148"/>
      <c r="AN24" s="155">
        <v>115.80352727562899</v>
      </c>
      <c r="AO24" s="156">
        <v>117.846653948303</v>
      </c>
      <c r="AP24" s="157">
        <v>116.858109167438</v>
      </c>
      <c r="AQ24" s="148"/>
      <c r="AR24" s="158">
        <v>108.788218496333</v>
      </c>
      <c r="AS24" s="131"/>
      <c r="AT24" s="132">
        <v>-6.1219641200593502</v>
      </c>
      <c r="AU24" s="126">
        <v>-2.34703680804274</v>
      </c>
      <c r="AV24" s="126">
        <v>-2.55256658430813</v>
      </c>
      <c r="AW24" s="126">
        <v>-1.1365227443194299</v>
      </c>
      <c r="AX24" s="126">
        <v>-7.4802624639611199</v>
      </c>
      <c r="AY24" s="133">
        <v>-3.7025452089664901</v>
      </c>
      <c r="AZ24" s="126"/>
      <c r="BA24" s="134">
        <v>-4.4806342759610001</v>
      </c>
      <c r="BB24" s="135">
        <v>-4.7554543805332896</v>
      </c>
      <c r="BC24" s="136">
        <v>-4.6179998317133499</v>
      </c>
      <c r="BD24" s="126"/>
      <c r="BE24" s="137">
        <v>-4.00060148934024</v>
      </c>
    </row>
    <row r="25" spans="1:57" x14ac:dyDescent="0.2">
      <c r="A25" s="35" t="s">
        <v>44</v>
      </c>
      <c r="B25" s="3" t="str">
        <f t="shared" si="0"/>
        <v>Richmond West/Midlothian, VA</v>
      </c>
      <c r="C25" s="3"/>
      <c r="D25" s="24" t="s">
        <v>16</v>
      </c>
      <c r="E25" s="27" t="s">
        <v>17</v>
      </c>
      <c r="F25" s="3"/>
      <c r="G25" s="153">
        <v>79.592384746727305</v>
      </c>
      <c r="H25" s="148">
        <v>86.158466247191001</v>
      </c>
      <c r="I25" s="148">
        <v>89.677066914011306</v>
      </c>
      <c r="J25" s="148">
        <v>89.908216807432396</v>
      </c>
      <c r="K25" s="148">
        <v>90.560024370112899</v>
      </c>
      <c r="L25" s="154">
        <v>87.578214493283298</v>
      </c>
      <c r="M25" s="148"/>
      <c r="N25" s="155">
        <v>101.20272809505499</v>
      </c>
      <c r="O25" s="156">
        <v>106.01483317890199</v>
      </c>
      <c r="P25" s="157">
        <v>103.696313850415</v>
      </c>
      <c r="Q25" s="148"/>
      <c r="R25" s="158">
        <v>92.9138000183396</v>
      </c>
      <c r="S25" s="131"/>
      <c r="T25" s="132">
        <v>-8.6602959092814604</v>
      </c>
      <c r="U25" s="126">
        <v>-5.0114384279622604</v>
      </c>
      <c r="V25" s="126">
        <v>-3.0508106697086799</v>
      </c>
      <c r="W25" s="126">
        <v>-8.2249959680125997</v>
      </c>
      <c r="X25" s="126">
        <v>-2.2965911864741799</v>
      </c>
      <c r="Y25" s="133">
        <v>-5.4303845882768096</v>
      </c>
      <c r="Z25" s="126"/>
      <c r="AA25" s="134">
        <v>-7.8866005844330198</v>
      </c>
      <c r="AB25" s="135">
        <v>-3.7059369845935901</v>
      </c>
      <c r="AC25" s="136">
        <v>-5.7165961901226803</v>
      </c>
      <c r="AD25" s="126"/>
      <c r="AE25" s="137">
        <v>-5.8837617619353404</v>
      </c>
      <c r="AF25" s="30"/>
      <c r="AG25" s="153">
        <v>82.836657187039705</v>
      </c>
      <c r="AH25" s="148">
        <v>88.626643372065402</v>
      </c>
      <c r="AI25" s="148">
        <v>90.152502488006206</v>
      </c>
      <c r="AJ25" s="148">
        <v>89.125734640231599</v>
      </c>
      <c r="AK25" s="148">
        <v>88.922127316569004</v>
      </c>
      <c r="AL25" s="154">
        <v>88.182847225008302</v>
      </c>
      <c r="AM25" s="148"/>
      <c r="AN25" s="155">
        <v>99.552938961446003</v>
      </c>
      <c r="AO25" s="156">
        <v>101.14999815244801</v>
      </c>
      <c r="AP25" s="157">
        <v>100.3651627901</v>
      </c>
      <c r="AQ25" s="148"/>
      <c r="AR25" s="158">
        <v>92.050211168704095</v>
      </c>
      <c r="AS25" s="131"/>
      <c r="AT25" s="132">
        <v>-2.5445525514595002</v>
      </c>
      <c r="AU25" s="126">
        <v>-2.0480724242759298</v>
      </c>
      <c r="AV25" s="126">
        <v>-0.91313329992450198</v>
      </c>
      <c r="AW25" s="126">
        <v>-3.7285909060129301</v>
      </c>
      <c r="AX25" s="126">
        <v>-1.24370670049444</v>
      </c>
      <c r="AY25" s="133">
        <v>-2.1005671133021502</v>
      </c>
      <c r="AZ25" s="126"/>
      <c r="BA25" s="134">
        <v>-3.6158466621824799</v>
      </c>
      <c r="BB25" s="135">
        <v>-4.0288714137517996</v>
      </c>
      <c r="BC25" s="136">
        <v>-3.84870918927338</v>
      </c>
      <c r="BD25" s="126"/>
      <c r="BE25" s="137">
        <v>-2.9323388945534599</v>
      </c>
    </row>
    <row r="26" spans="1:57" x14ac:dyDescent="0.2">
      <c r="A26" s="35" t="s">
        <v>45</v>
      </c>
      <c r="B26" s="3" t="str">
        <f t="shared" si="0"/>
        <v>Petersburg/Chester, VA</v>
      </c>
      <c r="C26" s="3"/>
      <c r="D26" s="24" t="s">
        <v>16</v>
      </c>
      <c r="E26" s="27" t="s">
        <v>17</v>
      </c>
      <c r="F26" s="3"/>
      <c r="G26" s="153">
        <v>88.406923990164998</v>
      </c>
      <c r="H26" s="148">
        <v>94.947807518796907</v>
      </c>
      <c r="I26" s="148">
        <v>96.401596971445002</v>
      </c>
      <c r="J26" s="148">
        <v>96.181867531380703</v>
      </c>
      <c r="K26" s="148">
        <v>98.933494075144495</v>
      </c>
      <c r="L26" s="154">
        <v>95.225497116998298</v>
      </c>
      <c r="M26" s="148"/>
      <c r="N26" s="155">
        <v>128.23978398962501</v>
      </c>
      <c r="O26" s="156">
        <v>129.037934335839</v>
      </c>
      <c r="P26" s="157">
        <v>128.645703093858</v>
      </c>
      <c r="Q26" s="148"/>
      <c r="R26" s="158">
        <v>106.619049205972</v>
      </c>
      <c r="S26" s="131"/>
      <c r="T26" s="132">
        <v>3.41140622084782</v>
      </c>
      <c r="U26" s="126">
        <v>5.0981372465348596</v>
      </c>
      <c r="V26" s="126">
        <v>5.2564294167013799</v>
      </c>
      <c r="W26" s="126">
        <v>4.8596663593724196</v>
      </c>
      <c r="X26" s="126">
        <v>4.23569853073238</v>
      </c>
      <c r="Y26" s="133">
        <v>4.5962974599139796</v>
      </c>
      <c r="Z26" s="126"/>
      <c r="AA26" s="134">
        <v>9.9242198243456201</v>
      </c>
      <c r="AB26" s="135">
        <v>10.698501907518301</v>
      </c>
      <c r="AC26" s="136">
        <v>10.3176960306709</v>
      </c>
      <c r="AD26" s="126"/>
      <c r="AE26" s="137">
        <v>6.7064608803422203</v>
      </c>
      <c r="AF26" s="30"/>
      <c r="AG26" s="153">
        <v>88.276303258561796</v>
      </c>
      <c r="AH26" s="148">
        <v>94.182877332498407</v>
      </c>
      <c r="AI26" s="148">
        <v>95.313328193180894</v>
      </c>
      <c r="AJ26" s="148">
        <v>94.893577040590401</v>
      </c>
      <c r="AK26" s="148">
        <v>93.914267954581206</v>
      </c>
      <c r="AL26" s="154">
        <v>93.512481607272406</v>
      </c>
      <c r="AM26" s="148"/>
      <c r="AN26" s="155">
        <v>105.442988842151</v>
      </c>
      <c r="AO26" s="156">
        <v>105.416980994152</v>
      </c>
      <c r="AP26" s="157">
        <v>105.42976278605801</v>
      </c>
      <c r="AQ26" s="148"/>
      <c r="AR26" s="158">
        <v>97.125998888216799</v>
      </c>
      <c r="AS26" s="131"/>
      <c r="AT26" s="132">
        <v>2.1544973668829401</v>
      </c>
      <c r="AU26" s="126">
        <v>4.4531411124896403</v>
      </c>
      <c r="AV26" s="126">
        <v>4.2975001087657096</v>
      </c>
      <c r="AW26" s="126">
        <v>3.77310802068929</v>
      </c>
      <c r="AX26" s="126">
        <v>3.4386056879827498</v>
      </c>
      <c r="AY26" s="133">
        <v>3.7046676229344802</v>
      </c>
      <c r="AZ26" s="126"/>
      <c r="BA26" s="134">
        <v>3.8468708191960501</v>
      </c>
      <c r="BB26" s="135">
        <v>3.0133362039659199</v>
      </c>
      <c r="BC26" s="136">
        <v>3.4252514841929802</v>
      </c>
      <c r="BD26" s="126"/>
      <c r="BE26" s="137">
        <v>3.5136240836944799</v>
      </c>
    </row>
    <row r="27" spans="1:57" x14ac:dyDescent="0.2">
      <c r="A27" s="35" t="s">
        <v>97</v>
      </c>
      <c r="B27" s="3" t="s">
        <v>70</v>
      </c>
      <c r="C27" s="3"/>
      <c r="D27" s="24" t="s">
        <v>16</v>
      </c>
      <c r="E27" s="27" t="s">
        <v>17</v>
      </c>
      <c r="F27" s="3"/>
      <c r="G27" s="153">
        <v>113.96410352744699</v>
      </c>
      <c r="H27" s="148">
        <v>117.542493016759</v>
      </c>
      <c r="I27" s="148">
        <v>119.93412921119101</v>
      </c>
      <c r="J27" s="148">
        <v>123.889394246511</v>
      </c>
      <c r="K27" s="148">
        <v>131.83296024200499</v>
      </c>
      <c r="L27" s="154">
        <v>122.12274046793701</v>
      </c>
      <c r="M27" s="148"/>
      <c r="N27" s="155">
        <v>156.55707549600601</v>
      </c>
      <c r="O27" s="156">
        <v>159.34992592592499</v>
      </c>
      <c r="P27" s="157">
        <v>157.971525402174</v>
      </c>
      <c r="Q27" s="148"/>
      <c r="R27" s="158">
        <v>134.45122313091699</v>
      </c>
      <c r="S27" s="131"/>
      <c r="T27" s="132">
        <v>-0.85673259893162701</v>
      </c>
      <c r="U27" s="126">
        <v>5.1510308981422304</v>
      </c>
      <c r="V27" s="126">
        <v>3.24365470363644</v>
      </c>
      <c r="W27" s="126">
        <v>7.4142201186901504</v>
      </c>
      <c r="X27" s="126">
        <v>11.549277314964399</v>
      </c>
      <c r="Y27" s="133">
        <v>5.8559905739139504</v>
      </c>
      <c r="Z27" s="126"/>
      <c r="AA27" s="134">
        <v>5.9290535978287702</v>
      </c>
      <c r="AB27" s="135">
        <v>6.4112031157260203</v>
      </c>
      <c r="AC27" s="136">
        <v>6.1803871082621002</v>
      </c>
      <c r="AD27" s="126"/>
      <c r="AE27" s="137">
        <v>6.1792208653909402</v>
      </c>
      <c r="AF27" s="30"/>
      <c r="AG27" s="153">
        <v>110.054113519371</v>
      </c>
      <c r="AH27" s="148">
        <v>117.110547830494</v>
      </c>
      <c r="AI27" s="148">
        <v>116.237168340547</v>
      </c>
      <c r="AJ27" s="148">
        <v>118.94394796081799</v>
      </c>
      <c r="AK27" s="148">
        <v>125.356096258783</v>
      </c>
      <c r="AL27" s="154">
        <v>118.016353144634</v>
      </c>
      <c r="AM27" s="148"/>
      <c r="AN27" s="155">
        <v>152.05166362921901</v>
      </c>
      <c r="AO27" s="156">
        <v>155.037096639331</v>
      </c>
      <c r="AP27" s="157">
        <v>153.57351281567799</v>
      </c>
      <c r="AQ27" s="148"/>
      <c r="AR27" s="158">
        <v>130.335245856016</v>
      </c>
      <c r="AS27" s="131"/>
      <c r="AT27" s="132">
        <v>2.8182928129037599</v>
      </c>
      <c r="AU27" s="126">
        <v>7.2425959146945003</v>
      </c>
      <c r="AV27" s="126">
        <v>3.8604069440597399</v>
      </c>
      <c r="AW27" s="126">
        <v>4.6423708464108104</v>
      </c>
      <c r="AX27" s="126">
        <v>4.2426954588700996</v>
      </c>
      <c r="AY27" s="133">
        <v>4.6521730745181804</v>
      </c>
      <c r="AZ27" s="126"/>
      <c r="BA27" s="134">
        <v>1.4581063709119799</v>
      </c>
      <c r="BB27" s="135">
        <v>1.9090917607825999</v>
      </c>
      <c r="BC27" s="136">
        <v>1.6942805446965701</v>
      </c>
      <c r="BD27" s="126"/>
      <c r="BE27" s="137">
        <v>3.6468442478112602</v>
      </c>
    </row>
    <row r="28" spans="1:57" x14ac:dyDescent="0.2">
      <c r="A28" s="35" t="s">
        <v>47</v>
      </c>
      <c r="B28" s="3" t="str">
        <f t="shared" si="0"/>
        <v>Roanoke, VA</v>
      </c>
      <c r="C28" s="3"/>
      <c r="D28" s="24" t="s">
        <v>16</v>
      </c>
      <c r="E28" s="27" t="s">
        <v>17</v>
      </c>
      <c r="F28" s="3"/>
      <c r="G28" s="153">
        <v>98.364049727520396</v>
      </c>
      <c r="H28" s="148">
        <v>105.801888857704</v>
      </c>
      <c r="I28" s="148">
        <v>111.47327691087</v>
      </c>
      <c r="J28" s="148">
        <v>109.89322361809</v>
      </c>
      <c r="K28" s="148">
        <v>106.8975234375</v>
      </c>
      <c r="L28" s="154">
        <v>106.912207734806</v>
      </c>
      <c r="M28" s="148"/>
      <c r="N28" s="155">
        <v>120.426949975716</v>
      </c>
      <c r="O28" s="156">
        <v>127.017516541685</v>
      </c>
      <c r="P28" s="157">
        <v>123.880674988441</v>
      </c>
      <c r="Q28" s="148"/>
      <c r="R28" s="158">
        <v>112.400065789473</v>
      </c>
      <c r="S28" s="131"/>
      <c r="T28" s="132">
        <v>2.0559809204758799</v>
      </c>
      <c r="U28" s="126">
        <v>5.3511100491761097</v>
      </c>
      <c r="V28" s="126">
        <v>6.0182479872805503</v>
      </c>
      <c r="W28" s="126">
        <v>3.5397834724476702</v>
      </c>
      <c r="X28" s="126">
        <v>0.67360544718166304</v>
      </c>
      <c r="Y28" s="133">
        <v>3.6114309898390302</v>
      </c>
      <c r="Z28" s="126"/>
      <c r="AA28" s="134">
        <v>-24.409874873019099</v>
      </c>
      <c r="AB28" s="135">
        <v>-22.923335905023901</v>
      </c>
      <c r="AC28" s="136">
        <v>-23.559423488241499</v>
      </c>
      <c r="AD28" s="126"/>
      <c r="AE28" s="137">
        <v>-8.7340717637920608</v>
      </c>
      <c r="AF28" s="30"/>
      <c r="AG28" s="153">
        <v>96.669934581951694</v>
      </c>
      <c r="AH28" s="148">
        <v>104.570158011869</v>
      </c>
      <c r="AI28" s="148">
        <v>112.07196771978001</v>
      </c>
      <c r="AJ28" s="148">
        <v>113.236934666754</v>
      </c>
      <c r="AK28" s="148">
        <v>108.600099852566</v>
      </c>
      <c r="AL28" s="154">
        <v>107.641838430467</v>
      </c>
      <c r="AM28" s="148"/>
      <c r="AN28" s="155">
        <v>138.72806643337199</v>
      </c>
      <c r="AO28" s="156">
        <v>143.64901170419299</v>
      </c>
      <c r="AP28" s="157">
        <v>141.25825777201999</v>
      </c>
      <c r="AQ28" s="148"/>
      <c r="AR28" s="158">
        <v>119.352092953297</v>
      </c>
      <c r="AS28" s="131"/>
      <c r="AT28" s="132">
        <v>2.3509603352085202</v>
      </c>
      <c r="AU28" s="126">
        <v>4.2690633079611002</v>
      </c>
      <c r="AV28" s="126">
        <v>6.0870604008282498</v>
      </c>
      <c r="AW28" s="126">
        <v>5.5304382664012701</v>
      </c>
      <c r="AX28" s="126">
        <v>2.05086987626466</v>
      </c>
      <c r="AY28" s="133">
        <v>4.1897465772647697</v>
      </c>
      <c r="AZ28" s="126"/>
      <c r="BA28" s="134">
        <v>-4.4900569154963996</v>
      </c>
      <c r="BB28" s="135">
        <v>-5.1402372260415703</v>
      </c>
      <c r="BC28" s="136">
        <v>-4.8095883419872303</v>
      </c>
      <c r="BD28" s="126"/>
      <c r="BE28" s="137">
        <v>0.70592994789818198</v>
      </c>
    </row>
    <row r="29" spans="1:57" x14ac:dyDescent="0.2">
      <c r="A29" s="35" t="s">
        <v>48</v>
      </c>
      <c r="B29" s="3" t="str">
        <f t="shared" si="0"/>
        <v>Charlottesville, VA</v>
      </c>
      <c r="C29" s="3"/>
      <c r="D29" s="24" t="s">
        <v>16</v>
      </c>
      <c r="E29" s="27" t="s">
        <v>17</v>
      </c>
      <c r="F29" s="3"/>
      <c r="G29" s="153">
        <v>154.81113242009101</v>
      </c>
      <c r="H29" s="148">
        <v>162.69566120218499</v>
      </c>
      <c r="I29" s="148">
        <v>164.999539650537</v>
      </c>
      <c r="J29" s="148">
        <v>160.156607465382</v>
      </c>
      <c r="K29" s="148">
        <v>178.25217328727601</v>
      </c>
      <c r="L29" s="154">
        <v>165.08893044128601</v>
      </c>
      <c r="M29" s="148"/>
      <c r="N29" s="155">
        <v>302.95729393055899</v>
      </c>
      <c r="O29" s="156">
        <v>328.29305047006397</v>
      </c>
      <c r="P29" s="157">
        <v>316.06121305182302</v>
      </c>
      <c r="Q29" s="148"/>
      <c r="R29" s="158">
        <v>217.47541426161001</v>
      </c>
      <c r="S29" s="131"/>
      <c r="T29" s="132">
        <v>-3.7123532083011801</v>
      </c>
      <c r="U29" s="126">
        <v>9.0429698163265506</v>
      </c>
      <c r="V29" s="126">
        <v>10.849210279454701</v>
      </c>
      <c r="W29" s="126">
        <v>3.8833867178326198</v>
      </c>
      <c r="X29" s="126">
        <v>1.16890973108261</v>
      </c>
      <c r="Y29" s="133">
        <v>4.0536643184079004</v>
      </c>
      <c r="Z29" s="126"/>
      <c r="AA29" s="134">
        <v>4.7313029047537603</v>
      </c>
      <c r="AB29" s="135">
        <v>14.758322862222199</v>
      </c>
      <c r="AC29" s="136">
        <v>9.8555107833245295</v>
      </c>
      <c r="AD29" s="126"/>
      <c r="AE29" s="137">
        <v>7.4626104641535198</v>
      </c>
      <c r="AF29" s="30"/>
      <c r="AG29" s="153">
        <v>152.62125667151801</v>
      </c>
      <c r="AH29" s="148">
        <v>152.450806110684</v>
      </c>
      <c r="AI29" s="148">
        <v>154.22229031972299</v>
      </c>
      <c r="AJ29" s="148">
        <v>157.830957571955</v>
      </c>
      <c r="AK29" s="148">
        <v>175.61439973072001</v>
      </c>
      <c r="AL29" s="154">
        <v>159.57998965449499</v>
      </c>
      <c r="AM29" s="148"/>
      <c r="AN29" s="155">
        <v>286.64805484779401</v>
      </c>
      <c r="AO29" s="156">
        <v>296.90886312544097</v>
      </c>
      <c r="AP29" s="157">
        <v>291.88869796279801</v>
      </c>
      <c r="AQ29" s="148"/>
      <c r="AR29" s="158">
        <v>206.181408037344</v>
      </c>
      <c r="AS29" s="131"/>
      <c r="AT29" s="132">
        <v>3.5043002457477099</v>
      </c>
      <c r="AU29" s="126">
        <v>4.86870607680099</v>
      </c>
      <c r="AV29" s="126">
        <v>7.1076132966510404</v>
      </c>
      <c r="AW29" s="126">
        <v>3.47693690855662</v>
      </c>
      <c r="AX29" s="126">
        <v>-6.0466296831232196</v>
      </c>
      <c r="AY29" s="133">
        <v>1.6529193768269901</v>
      </c>
      <c r="AZ29" s="126"/>
      <c r="BA29" s="134">
        <v>1.3851990979122399</v>
      </c>
      <c r="BB29" s="135">
        <v>5.4376211013956999</v>
      </c>
      <c r="BC29" s="136">
        <v>3.4423564643067199</v>
      </c>
      <c r="BD29" s="126"/>
      <c r="BE29" s="137">
        <v>3.7754594405284001</v>
      </c>
    </row>
    <row r="30" spans="1:57" x14ac:dyDescent="0.2">
      <c r="A30" s="21" t="s">
        <v>49</v>
      </c>
      <c r="B30" t="s">
        <v>72</v>
      </c>
      <c r="C30" s="3"/>
      <c r="D30" s="24" t="s">
        <v>16</v>
      </c>
      <c r="E30" s="27" t="s">
        <v>17</v>
      </c>
      <c r="F30" s="3"/>
      <c r="G30" s="153">
        <v>115.59067989781801</v>
      </c>
      <c r="H30" s="148">
        <v>116.093570901033</v>
      </c>
      <c r="I30" s="148">
        <v>116.781780748663</v>
      </c>
      <c r="J30" s="148">
        <v>120.750786456467</v>
      </c>
      <c r="K30" s="148">
        <v>118.29138018018</v>
      </c>
      <c r="L30" s="154">
        <v>117.54312731676799</v>
      </c>
      <c r="M30" s="148"/>
      <c r="N30" s="155">
        <v>128.11840655626901</v>
      </c>
      <c r="O30" s="156">
        <v>128.92738655462099</v>
      </c>
      <c r="P30" s="157">
        <v>128.52398719244999</v>
      </c>
      <c r="Q30" s="148"/>
      <c r="R30" s="158">
        <v>120.87486309599799</v>
      </c>
      <c r="S30" s="131"/>
      <c r="T30" s="132">
        <v>10.3797219166955</v>
      </c>
      <c r="U30" s="126">
        <v>14.110240095036801</v>
      </c>
      <c r="V30" s="126">
        <v>14.876966274215</v>
      </c>
      <c r="W30" s="126">
        <v>14.8615123892227</v>
      </c>
      <c r="X30" s="126">
        <v>12.2119591037953</v>
      </c>
      <c r="Y30" s="133">
        <v>13.292700070693201</v>
      </c>
      <c r="Z30" s="126"/>
      <c r="AA30" s="134">
        <v>2.5629355356054799</v>
      </c>
      <c r="AB30" s="135">
        <v>3.1324156468590099</v>
      </c>
      <c r="AC30" s="136">
        <v>2.8490121873499201</v>
      </c>
      <c r="AD30" s="126"/>
      <c r="AE30" s="137">
        <v>8.9395309971501593</v>
      </c>
      <c r="AF30" s="30"/>
      <c r="AG30" s="153">
        <v>112.411774760009</v>
      </c>
      <c r="AH30" s="148">
        <v>110.496068492433</v>
      </c>
      <c r="AI30" s="148">
        <v>114.343485049344</v>
      </c>
      <c r="AJ30" s="148">
        <v>118.856170653063</v>
      </c>
      <c r="AK30" s="148">
        <v>135.86068768454101</v>
      </c>
      <c r="AL30" s="154">
        <v>118.809407882023</v>
      </c>
      <c r="AM30" s="148"/>
      <c r="AN30" s="155">
        <v>163.82443268489101</v>
      </c>
      <c r="AO30" s="156">
        <v>164.80280890350301</v>
      </c>
      <c r="AP30" s="157">
        <v>164.31760215899101</v>
      </c>
      <c r="AQ30" s="148"/>
      <c r="AR30" s="158">
        <v>133.53984668189</v>
      </c>
      <c r="AS30" s="131"/>
      <c r="AT30" s="132">
        <v>9.9098862053551802</v>
      </c>
      <c r="AU30" s="126">
        <v>7.2636337962642701</v>
      </c>
      <c r="AV30" s="126">
        <v>6.9670906554633998</v>
      </c>
      <c r="AW30" s="126">
        <v>12.155038634887701</v>
      </c>
      <c r="AX30" s="126">
        <v>24.937565582203799</v>
      </c>
      <c r="AY30" s="133">
        <v>12.4788092247063</v>
      </c>
      <c r="AZ30" s="126"/>
      <c r="BA30" s="134">
        <v>25.069086103972399</v>
      </c>
      <c r="BB30" s="135">
        <v>24.380669659925601</v>
      </c>
      <c r="BC30" s="136">
        <v>24.716401165436899</v>
      </c>
      <c r="BD30" s="126"/>
      <c r="BE30" s="137">
        <v>16.595163837109101</v>
      </c>
    </row>
    <row r="31" spans="1:57" x14ac:dyDescent="0.2">
      <c r="A31" s="21" t="s">
        <v>50</v>
      </c>
      <c r="B31" s="3" t="str">
        <f t="shared" si="0"/>
        <v>Staunton &amp; Harrisonburg, VA</v>
      </c>
      <c r="C31" s="3"/>
      <c r="D31" s="24" t="s">
        <v>16</v>
      </c>
      <c r="E31" s="27" t="s">
        <v>17</v>
      </c>
      <c r="F31" s="3"/>
      <c r="G31" s="153">
        <v>94.552530938123695</v>
      </c>
      <c r="H31" s="148">
        <v>97.686152034981504</v>
      </c>
      <c r="I31" s="148">
        <v>98.519523809523804</v>
      </c>
      <c r="J31" s="148">
        <v>109.219256476683</v>
      </c>
      <c r="K31" s="148">
        <v>141.89433567971801</v>
      </c>
      <c r="L31" s="154">
        <v>111.645456076177</v>
      </c>
      <c r="M31" s="148"/>
      <c r="N31" s="155">
        <v>153.14005194265499</v>
      </c>
      <c r="O31" s="156">
        <v>157.81444294265299</v>
      </c>
      <c r="P31" s="157">
        <v>155.56285728582799</v>
      </c>
      <c r="Q31" s="148"/>
      <c r="R31" s="158">
        <v>127.769750505236</v>
      </c>
      <c r="S31" s="131"/>
      <c r="T31" s="132">
        <v>-17.4537913791156</v>
      </c>
      <c r="U31" s="126">
        <v>-12.6586088137182</v>
      </c>
      <c r="V31" s="126">
        <v>-12.5371446259935</v>
      </c>
      <c r="W31" s="126">
        <v>6.8893730152462496</v>
      </c>
      <c r="X31" s="126">
        <v>33.5934820445555</v>
      </c>
      <c r="Y31" s="133">
        <v>1.9459955547238299</v>
      </c>
      <c r="Z31" s="126"/>
      <c r="AA31" s="134">
        <v>-7.3407526813838304</v>
      </c>
      <c r="AB31" s="135">
        <v>-9.8699790113116901</v>
      </c>
      <c r="AC31" s="136">
        <v>-8.5960132978050492</v>
      </c>
      <c r="AD31" s="126"/>
      <c r="AE31" s="137">
        <v>-1.9215661199356799</v>
      </c>
      <c r="AF31" s="30"/>
      <c r="AG31" s="153">
        <v>93.165108787494702</v>
      </c>
      <c r="AH31" s="148">
        <v>95.598067327409396</v>
      </c>
      <c r="AI31" s="148">
        <v>96.690980518434998</v>
      </c>
      <c r="AJ31" s="148">
        <v>102.48521641791</v>
      </c>
      <c r="AK31" s="148">
        <v>116.878690572119</v>
      </c>
      <c r="AL31" s="154">
        <v>102.057359499725</v>
      </c>
      <c r="AM31" s="148"/>
      <c r="AN31" s="155">
        <v>173.524287833042</v>
      </c>
      <c r="AO31" s="156">
        <v>173.05775587721899</v>
      </c>
      <c r="AP31" s="157">
        <v>173.28735512630001</v>
      </c>
      <c r="AQ31" s="148"/>
      <c r="AR31" s="158">
        <v>129.314572805171</v>
      </c>
      <c r="AS31" s="131"/>
      <c r="AT31" s="132">
        <v>-9.3947840856577596</v>
      </c>
      <c r="AU31" s="126">
        <v>-5.8921729925721902</v>
      </c>
      <c r="AV31" s="126">
        <v>-5.8102863709600001</v>
      </c>
      <c r="AW31" s="126">
        <v>2.3408342018258099</v>
      </c>
      <c r="AX31" s="126">
        <v>12.8254873119467</v>
      </c>
      <c r="AY31" s="133">
        <v>-0.107776060079969</v>
      </c>
      <c r="AZ31" s="126"/>
      <c r="BA31" s="134">
        <v>-0.62951663974272198</v>
      </c>
      <c r="BB31" s="135">
        <v>-5.2554172390012397</v>
      </c>
      <c r="BC31" s="136">
        <v>-3.0227694290628899</v>
      </c>
      <c r="BD31" s="126"/>
      <c r="BE31" s="137">
        <v>-0.94017798038548905</v>
      </c>
    </row>
    <row r="32" spans="1:57" x14ac:dyDescent="0.2">
      <c r="A32" s="21" t="s">
        <v>51</v>
      </c>
      <c r="B32" s="3" t="str">
        <f t="shared" si="0"/>
        <v>Blacksburg &amp; Wytheville, VA</v>
      </c>
      <c r="C32" s="3"/>
      <c r="D32" s="24" t="s">
        <v>16</v>
      </c>
      <c r="E32" s="27" t="s">
        <v>17</v>
      </c>
      <c r="F32" s="3"/>
      <c r="G32" s="153">
        <v>109.571958410924</v>
      </c>
      <c r="H32" s="148">
        <v>106.588594417077</v>
      </c>
      <c r="I32" s="148">
        <v>107.90117201695899</v>
      </c>
      <c r="J32" s="148">
        <v>108.676860291927</v>
      </c>
      <c r="K32" s="148">
        <v>110.844985224586</v>
      </c>
      <c r="L32" s="154">
        <v>108.756618025751</v>
      </c>
      <c r="M32" s="148"/>
      <c r="N32" s="155">
        <v>141.39028267634799</v>
      </c>
      <c r="O32" s="156">
        <v>147.5440072904</v>
      </c>
      <c r="P32" s="157">
        <v>144.567120812946</v>
      </c>
      <c r="Q32" s="148"/>
      <c r="R32" s="158">
        <v>120.51253902228</v>
      </c>
      <c r="S32" s="131"/>
      <c r="T32" s="132">
        <v>9.3469074817763609</v>
      </c>
      <c r="U32" s="126">
        <v>6.1000615359816903</v>
      </c>
      <c r="V32" s="126">
        <v>8.1288405295767596</v>
      </c>
      <c r="W32" s="126">
        <v>7.4319771303988702</v>
      </c>
      <c r="X32" s="126">
        <v>6.1536281071148</v>
      </c>
      <c r="Y32" s="133">
        <v>7.4268203300065903</v>
      </c>
      <c r="Z32" s="126"/>
      <c r="AA32" s="134">
        <v>-43.067848313211698</v>
      </c>
      <c r="AB32" s="135">
        <v>-42.7401947035642</v>
      </c>
      <c r="AC32" s="136">
        <v>-42.870305670927998</v>
      </c>
      <c r="AD32" s="126"/>
      <c r="AE32" s="137">
        <v>-23.284762479708899</v>
      </c>
      <c r="AF32" s="30"/>
      <c r="AG32" s="153">
        <v>102.076643295354</v>
      </c>
      <c r="AH32" s="148">
        <v>104.65899529042299</v>
      </c>
      <c r="AI32" s="148">
        <v>106.3664416986</v>
      </c>
      <c r="AJ32" s="148">
        <v>106.796963584164</v>
      </c>
      <c r="AK32" s="148">
        <v>112.032093006171</v>
      </c>
      <c r="AL32" s="154">
        <v>106.679130519797</v>
      </c>
      <c r="AM32" s="148"/>
      <c r="AN32" s="155">
        <v>183.88250587406</v>
      </c>
      <c r="AO32" s="156">
        <v>188.939325964332</v>
      </c>
      <c r="AP32" s="157">
        <v>186.44945451916101</v>
      </c>
      <c r="AQ32" s="148"/>
      <c r="AR32" s="158">
        <v>135.42538047839901</v>
      </c>
      <c r="AS32" s="131"/>
      <c r="AT32" s="132">
        <v>5.6570358667709399</v>
      </c>
      <c r="AU32" s="126">
        <v>6.9450606468776899</v>
      </c>
      <c r="AV32" s="126">
        <v>6.7056770207015299</v>
      </c>
      <c r="AW32" s="126">
        <v>7.3791043590231302</v>
      </c>
      <c r="AX32" s="126">
        <v>7.4930656190320697</v>
      </c>
      <c r="AY32" s="133">
        <v>6.9608160775128303</v>
      </c>
      <c r="AZ32" s="126"/>
      <c r="BA32" s="134">
        <v>-11.203489145471</v>
      </c>
      <c r="BB32" s="135">
        <v>-11.0131015864108</v>
      </c>
      <c r="BC32" s="136">
        <v>-11.108816227535099</v>
      </c>
      <c r="BD32" s="126"/>
      <c r="BE32" s="137">
        <v>-2.75740437818517</v>
      </c>
    </row>
    <row r="33" spans="1:64" x14ac:dyDescent="0.2">
      <c r="A33" s="21" t="s">
        <v>52</v>
      </c>
      <c r="B33" s="3" t="str">
        <f t="shared" si="0"/>
        <v>Lynchburg, VA</v>
      </c>
      <c r="C33" s="3"/>
      <c r="D33" s="24" t="s">
        <v>16</v>
      </c>
      <c r="E33" s="27" t="s">
        <v>17</v>
      </c>
      <c r="F33" s="3"/>
      <c r="G33" s="153">
        <v>109.399662534435</v>
      </c>
      <c r="H33" s="148">
        <v>121.169809744779</v>
      </c>
      <c r="I33" s="148">
        <v>127.35963011314099</v>
      </c>
      <c r="J33" s="148">
        <v>124.27282722513</v>
      </c>
      <c r="K33" s="148">
        <v>127.11392303848</v>
      </c>
      <c r="L33" s="154">
        <v>122.723478565004</v>
      </c>
      <c r="M33" s="148"/>
      <c r="N33" s="155">
        <v>147.07383522727201</v>
      </c>
      <c r="O33" s="156">
        <v>156.48558468580899</v>
      </c>
      <c r="P33" s="157">
        <v>152.083012181616</v>
      </c>
      <c r="Q33" s="148"/>
      <c r="R33" s="158">
        <v>131.85158036083101</v>
      </c>
      <c r="S33" s="131"/>
      <c r="T33" s="132">
        <v>-3.2872715024230099</v>
      </c>
      <c r="U33" s="126">
        <v>8.7410145418512002</v>
      </c>
      <c r="V33" s="126">
        <v>3.5709167537905002</v>
      </c>
      <c r="W33" s="126">
        <v>-0.121471436516131</v>
      </c>
      <c r="X33" s="126">
        <v>1.2161336483215099</v>
      </c>
      <c r="Y33" s="133">
        <v>2.3941001063929201</v>
      </c>
      <c r="Z33" s="126"/>
      <c r="AA33" s="134">
        <v>-17.677079536188799</v>
      </c>
      <c r="AB33" s="135">
        <v>0.63322988867255003</v>
      </c>
      <c r="AC33" s="136">
        <v>-9.4403223790727608</v>
      </c>
      <c r="AD33" s="126"/>
      <c r="AE33" s="137">
        <v>-2.5530093586532798</v>
      </c>
      <c r="AF33" s="30"/>
      <c r="AG33" s="153">
        <v>105.132006449301</v>
      </c>
      <c r="AH33" s="148">
        <v>114.50128093520701</v>
      </c>
      <c r="AI33" s="148">
        <v>118.995956284153</v>
      </c>
      <c r="AJ33" s="148">
        <v>118.79243809067999</v>
      </c>
      <c r="AK33" s="148">
        <v>125.840182297913</v>
      </c>
      <c r="AL33" s="154">
        <v>117.50153670255099</v>
      </c>
      <c r="AM33" s="148"/>
      <c r="AN33" s="155">
        <v>176.43554130323199</v>
      </c>
      <c r="AO33" s="156">
        <v>171.792740290512</v>
      </c>
      <c r="AP33" s="157">
        <v>174.11867571457901</v>
      </c>
      <c r="AQ33" s="148"/>
      <c r="AR33" s="158">
        <v>136.368420160005</v>
      </c>
      <c r="AS33" s="131"/>
      <c r="AT33" s="132">
        <v>0.53910124107436896</v>
      </c>
      <c r="AU33" s="126">
        <v>6.4164945243979004</v>
      </c>
      <c r="AV33" s="126">
        <v>3.9922893742993102</v>
      </c>
      <c r="AW33" s="126">
        <v>2.3874494177443699</v>
      </c>
      <c r="AX33" s="126">
        <v>-0.56982105192537302</v>
      </c>
      <c r="AY33" s="133">
        <v>2.5122928816182002</v>
      </c>
      <c r="AZ33" s="126"/>
      <c r="BA33" s="134">
        <v>11.9558890060226</v>
      </c>
      <c r="BB33" s="135">
        <v>13.9601911019148</v>
      </c>
      <c r="BC33" s="136">
        <v>12.918021376673</v>
      </c>
      <c r="BD33" s="126"/>
      <c r="BE33" s="137">
        <v>6.8257210028113704</v>
      </c>
    </row>
    <row r="34" spans="1:64" x14ac:dyDescent="0.2">
      <c r="A34" s="21" t="s">
        <v>77</v>
      </c>
      <c r="B34" s="3" t="str">
        <f t="shared" si="0"/>
        <v>Central Virginia</v>
      </c>
      <c r="C34" s="3"/>
      <c r="D34" s="24" t="s">
        <v>16</v>
      </c>
      <c r="E34" s="27" t="s">
        <v>17</v>
      </c>
      <c r="F34" s="3"/>
      <c r="G34" s="153">
        <v>109.654324672141</v>
      </c>
      <c r="H34" s="148">
        <v>118.08582843256301</v>
      </c>
      <c r="I34" s="148">
        <v>123.978689379987</v>
      </c>
      <c r="J34" s="148">
        <v>121.975139613378</v>
      </c>
      <c r="K34" s="148">
        <v>123.648457296445</v>
      </c>
      <c r="L34" s="154">
        <v>120.060736278832</v>
      </c>
      <c r="M34" s="148"/>
      <c r="N34" s="155">
        <v>158.267938751472</v>
      </c>
      <c r="O34" s="156">
        <v>166.95736467031301</v>
      </c>
      <c r="P34" s="157">
        <v>162.801438765163</v>
      </c>
      <c r="Q34" s="148"/>
      <c r="R34" s="158">
        <v>134.526485874988</v>
      </c>
      <c r="S34" s="131"/>
      <c r="T34" s="132">
        <v>-5.0852073748186903</v>
      </c>
      <c r="U34" s="126">
        <v>1.6334783302956499</v>
      </c>
      <c r="V34" s="126">
        <v>1.4781570110781701</v>
      </c>
      <c r="W34" s="126">
        <v>-1.9197664390353499</v>
      </c>
      <c r="X34" s="126">
        <v>-2.24867739612043</v>
      </c>
      <c r="Y34" s="133">
        <v>-1.06135761290768</v>
      </c>
      <c r="Z34" s="126"/>
      <c r="AA34" s="134">
        <v>-2.7124476807238902</v>
      </c>
      <c r="AB34" s="135">
        <v>5.2004249431352401</v>
      </c>
      <c r="AC34" s="136">
        <v>1.3020014375070399</v>
      </c>
      <c r="AD34" s="126"/>
      <c r="AE34" s="137">
        <v>-9.9418582146609202E-2</v>
      </c>
      <c r="AF34" s="30"/>
      <c r="AG34" s="153">
        <v>109.487093959731</v>
      </c>
      <c r="AH34" s="148">
        <v>118.055492896635</v>
      </c>
      <c r="AI34" s="148">
        <v>122.403496412778</v>
      </c>
      <c r="AJ34" s="148">
        <v>122.626639713885</v>
      </c>
      <c r="AK34" s="148">
        <v>123.413220677336</v>
      </c>
      <c r="AL34" s="154">
        <v>119.82131871232301</v>
      </c>
      <c r="AM34" s="148"/>
      <c r="AN34" s="155">
        <v>157.370903409975</v>
      </c>
      <c r="AO34" s="156">
        <v>160.86056786730899</v>
      </c>
      <c r="AP34" s="157">
        <v>159.15843258077001</v>
      </c>
      <c r="AQ34" s="148"/>
      <c r="AR34" s="158">
        <v>132.66105825579601</v>
      </c>
      <c r="AS34" s="131"/>
      <c r="AT34" s="132">
        <v>0.45813120283702802</v>
      </c>
      <c r="AU34" s="126">
        <v>2.8478677102375101</v>
      </c>
      <c r="AV34" s="126">
        <v>2.7738886702490899</v>
      </c>
      <c r="AW34" s="126">
        <v>2.1749720879835301</v>
      </c>
      <c r="AX34" s="126">
        <v>-2.4842759437948398</v>
      </c>
      <c r="AY34" s="133">
        <v>1.1368705723491099</v>
      </c>
      <c r="AZ34" s="126"/>
      <c r="BA34" s="134">
        <v>0.56251879314500397</v>
      </c>
      <c r="BB34" s="135">
        <v>3.2849277671838002</v>
      </c>
      <c r="BC34" s="136">
        <v>1.95030985956707</v>
      </c>
      <c r="BD34" s="126"/>
      <c r="BE34" s="137">
        <v>1.4451963320736401</v>
      </c>
    </row>
    <row r="35" spans="1:64" x14ac:dyDescent="0.2">
      <c r="A35" s="21" t="s">
        <v>78</v>
      </c>
      <c r="B35" s="3" t="str">
        <f t="shared" si="0"/>
        <v>Chesapeake Bay</v>
      </c>
      <c r="C35" s="3"/>
      <c r="D35" s="24" t="s">
        <v>16</v>
      </c>
      <c r="E35" s="27" t="s">
        <v>17</v>
      </c>
      <c r="F35" s="3"/>
      <c r="G35" s="153">
        <v>111.17979831932701</v>
      </c>
      <c r="H35" s="148">
        <v>113.168785982478</v>
      </c>
      <c r="I35" s="148">
        <v>117.805603248259</v>
      </c>
      <c r="J35" s="148">
        <v>114.685011737089</v>
      </c>
      <c r="K35" s="148">
        <v>135.38149764150899</v>
      </c>
      <c r="L35" s="154">
        <v>118.96800050556099</v>
      </c>
      <c r="M35" s="148"/>
      <c r="N35" s="155">
        <v>154.75087174348599</v>
      </c>
      <c r="O35" s="156">
        <v>153.62890232558101</v>
      </c>
      <c r="P35" s="157">
        <v>154.169049686444</v>
      </c>
      <c r="Q35" s="148"/>
      <c r="R35" s="158">
        <v>131.071462929175</v>
      </c>
      <c r="S35" s="131"/>
      <c r="T35" s="132">
        <v>0.69386439180044002</v>
      </c>
      <c r="U35" s="126">
        <v>5.75985761065941E-2</v>
      </c>
      <c r="V35" s="126">
        <v>-2.3755513777622199</v>
      </c>
      <c r="W35" s="126">
        <v>1.93128865896647</v>
      </c>
      <c r="X35" s="126">
        <v>13.9292291404105</v>
      </c>
      <c r="Y35" s="133">
        <v>3.2149514397516499</v>
      </c>
      <c r="Z35" s="126"/>
      <c r="AA35" s="134">
        <v>5.1023297687167597</v>
      </c>
      <c r="AB35" s="135">
        <v>2.87329591383901</v>
      </c>
      <c r="AC35" s="136">
        <v>3.9442506871479099</v>
      </c>
      <c r="AD35" s="126"/>
      <c r="AE35" s="137">
        <v>4.2566875998591902</v>
      </c>
      <c r="AF35" s="30"/>
      <c r="AG35" s="153">
        <v>107.235325064157</v>
      </c>
      <c r="AH35" s="148">
        <v>111.178289258896</v>
      </c>
      <c r="AI35" s="148">
        <v>113.354180876979</v>
      </c>
      <c r="AJ35" s="148">
        <v>113.96478326309401</v>
      </c>
      <c r="AK35" s="148">
        <v>120.975224666873</v>
      </c>
      <c r="AL35" s="154">
        <v>113.725120126033</v>
      </c>
      <c r="AM35" s="148"/>
      <c r="AN35" s="155">
        <v>149.23770669558101</v>
      </c>
      <c r="AO35" s="156">
        <v>151.82749624060099</v>
      </c>
      <c r="AP35" s="157">
        <v>150.58335851022201</v>
      </c>
      <c r="AQ35" s="148"/>
      <c r="AR35" s="158">
        <v>126.077689084799</v>
      </c>
      <c r="AS35" s="131"/>
      <c r="AT35" s="132">
        <v>-1.3386138676527799</v>
      </c>
      <c r="AU35" s="126">
        <v>1.37092137814139</v>
      </c>
      <c r="AV35" s="126">
        <v>0.43498790466250198</v>
      </c>
      <c r="AW35" s="126">
        <v>5.4595434061013899</v>
      </c>
      <c r="AX35" s="126">
        <v>6.2876042217835799</v>
      </c>
      <c r="AY35" s="133">
        <v>2.74633217649796</v>
      </c>
      <c r="AZ35" s="126"/>
      <c r="BA35" s="134">
        <v>3.3043449317999598</v>
      </c>
      <c r="BB35" s="135">
        <v>2.5636437542420301</v>
      </c>
      <c r="BC35" s="136">
        <v>2.9184612487163801</v>
      </c>
      <c r="BD35" s="126"/>
      <c r="BE35" s="137">
        <v>3.15277093247053</v>
      </c>
    </row>
    <row r="36" spans="1:64" x14ac:dyDescent="0.2">
      <c r="A36" s="21" t="s">
        <v>79</v>
      </c>
      <c r="B36" s="3" t="str">
        <f t="shared" si="0"/>
        <v>Coastal Virginia - Eastern Shore</v>
      </c>
      <c r="C36" s="3"/>
      <c r="D36" s="24" t="s">
        <v>16</v>
      </c>
      <c r="E36" s="27" t="s">
        <v>17</v>
      </c>
      <c r="F36" s="3"/>
      <c r="G36" s="153">
        <v>115.96445573294601</v>
      </c>
      <c r="H36" s="148">
        <v>108.441862396204</v>
      </c>
      <c r="I36" s="148">
        <v>112.467270642201</v>
      </c>
      <c r="J36" s="148">
        <v>109.530119331742</v>
      </c>
      <c r="K36" s="148">
        <v>112.488852838933</v>
      </c>
      <c r="L36" s="154">
        <v>111.632540803897</v>
      </c>
      <c r="M36" s="148"/>
      <c r="N36" s="155">
        <v>148.57147347740599</v>
      </c>
      <c r="O36" s="156">
        <v>156.929846153846</v>
      </c>
      <c r="P36" s="157">
        <v>152.921921808761</v>
      </c>
      <c r="Q36" s="148"/>
      <c r="R36" s="158">
        <v>125.707260757867</v>
      </c>
      <c r="S36" s="131"/>
      <c r="T36" s="132">
        <v>-1.83330710544155</v>
      </c>
      <c r="U36" s="126">
        <v>-2.0474883965847201</v>
      </c>
      <c r="V36" s="126">
        <v>2.86486274609054</v>
      </c>
      <c r="W36" s="126">
        <v>-1.95166484198867</v>
      </c>
      <c r="X36" s="126">
        <v>2.6912725019285602</v>
      </c>
      <c r="Y36" s="133">
        <v>-0.11758632616588</v>
      </c>
      <c r="Z36" s="126"/>
      <c r="AA36" s="134">
        <v>-0.658780257612678</v>
      </c>
      <c r="AB36" s="135">
        <v>3.4007343555903802</v>
      </c>
      <c r="AC36" s="136">
        <v>1.49080901125849</v>
      </c>
      <c r="AD36" s="126"/>
      <c r="AE36" s="137">
        <v>1.22302113868702</v>
      </c>
      <c r="AF36" s="30"/>
      <c r="AG36" s="153">
        <v>112.852756432851</v>
      </c>
      <c r="AH36" s="148">
        <v>110.839783536585</v>
      </c>
      <c r="AI36" s="148">
        <v>111.67773435204199</v>
      </c>
      <c r="AJ36" s="148">
        <v>114.28499270498899</v>
      </c>
      <c r="AK36" s="148">
        <v>115.282969457013</v>
      </c>
      <c r="AL36" s="154">
        <v>113.028716859794</v>
      </c>
      <c r="AM36" s="148"/>
      <c r="AN36" s="155">
        <v>150.98444674012799</v>
      </c>
      <c r="AO36" s="156">
        <v>156.056757899421</v>
      </c>
      <c r="AP36" s="157">
        <v>153.56014915254201</v>
      </c>
      <c r="AQ36" s="148"/>
      <c r="AR36" s="158">
        <v>127.188239055777</v>
      </c>
      <c r="AS36" s="131"/>
      <c r="AT36" s="132">
        <v>1.1805785216123399</v>
      </c>
      <c r="AU36" s="126">
        <v>0.81932078079068804</v>
      </c>
      <c r="AV36" s="126">
        <v>1.83259866913229</v>
      </c>
      <c r="AW36" s="126">
        <v>2.0765796292945198</v>
      </c>
      <c r="AX36" s="126">
        <v>-3.59108065715527</v>
      </c>
      <c r="AY36" s="133">
        <v>0.36827349972581702</v>
      </c>
      <c r="AZ36" s="126"/>
      <c r="BA36" s="134">
        <v>-5.2955843954897803</v>
      </c>
      <c r="BB36" s="135">
        <v>-3.81574874964718</v>
      </c>
      <c r="BC36" s="136">
        <v>-4.5345286559184403</v>
      </c>
      <c r="BD36" s="126"/>
      <c r="BE36" s="137">
        <v>-1.17287855359688</v>
      </c>
    </row>
    <row r="37" spans="1:64" x14ac:dyDescent="0.2">
      <c r="A37" s="21" t="s">
        <v>80</v>
      </c>
      <c r="B37" s="3" t="str">
        <f t="shared" si="0"/>
        <v>Coastal Virginia - Hampton Roads</v>
      </c>
      <c r="C37" s="3"/>
      <c r="D37" s="24" t="s">
        <v>16</v>
      </c>
      <c r="E37" s="27" t="s">
        <v>17</v>
      </c>
      <c r="F37" s="3"/>
      <c r="G37" s="153">
        <v>104.508897104128</v>
      </c>
      <c r="H37" s="148">
        <v>105.559816023156</v>
      </c>
      <c r="I37" s="148">
        <v>109.71283808313601</v>
      </c>
      <c r="J37" s="148">
        <v>112.553693570451</v>
      </c>
      <c r="K37" s="148">
        <v>114.10852960116701</v>
      </c>
      <c r="L37" s="154">
        <v>109.631357928887</v>
      </c>
      <c r="M37" s="148"/>
      <c r="N37" s="155">
        <v>142.015849264053</v>
      </c>
      <c r="O37" s="156">
        <v>148.54135824045301</v>
      </c>
      <c r="P37" s="157">
        <v>145.39741460330399</v>
      </c>
      <c r="Q37" s="148"/>
      <c r="R37" s="158">
        <v>122.27996017597501</v>
      </c>
      <c r="S37" s="131"/>
      <c r="T37" s="132">
        <v>-5.50014908762261</v>
      </c>
      <c r="U37" s="126">
        <v>9.4744176273167904E-2</v>
      </c>
      <c r="V37" s="126">
        <v>2.6828586669244499</v>
      </c>
      <c r="W37" s="126">
        <v>4.2929660229297397</v>
      </c>
      <c r="X37" s="126">
        <v>5.5604176620526502</v>
      </c>
      <c r="Y37" s="133">
        <v>1.71395919284382</v>
      </c>
      <c r="Z37" s="126"/>
      <c r="AA37" s="134">
        <v>10.3707991787361</v>
      </c>
      <c r="AB37" s="135">
        <v>13.7640751421534</v>
      </c>
      <c r="AC37" s="136">
        <v>12.171473908716299</v>
      </c>
      <c r="AD37" s="126"/>
      <c r="AE37" s="137">
        <v>6.4744553026971499</v>
      </c>
      <c r="AF37" s="30"/>
      <c r="AG37" s="153">
        <v>108.01908390191301</v>
      </c>
      <c r="AH37" s="148">
        <v>110.536032823735</v>
      </c>
      <c r="AI37" s="148">
        <v>114.338133383369</v>
      </c>
      <c r="AJ37" s="148">
        <v>114.59823745126999</v>
      </c>
      <c r="AK37" s="148">
        <v>115.113374013974</v>
      </c>
      <c r="AL37" s="154">
        <v>112.72260055493901</v>
      </c>
      <c r="AM37" s="148"/>
      <c r="AN37" s="155">
        <v>144.84549434779501</v>
      </c>
      <c r="AO37" s="156">
        <v>148.527304273835</v>
      </c>
      <c r="AP37" s="157">
        <v>146.72693705523</v>
      </c>
      <c r="AQ37" s="148"/>
      <c r="AR37" s="158">
        <v>124.31537024779</v>
      </c>
      <c r="AS37" s="131"/>
      <c r="AT37" s="132">
        <v>0.37111336074587697</v>
      </c>
      <c r="AU37" s="126">
        <v>2.4145917264121599</v>
      </c>
      <c r="AV37" s="126">
        <v>1.4744632679374701</v>
      </c>
      <c r="AW37" s="126">
        <v>3.0492194797789298</v>
      </c>
      <c r="AX37" s="126">
        <v>4.4265002537285403</v>
      </c>
      <c r="AY37" s="133">
        <v>2.4365512961109199</v>
      </c>
      <c r="AZ37" s="126"/>
      <c r="BA37" s="134">
        <v>7.47646293403605</v>
      </c>
      <c r="BB37" s="135">
        <v>4.5276364675527496</v>
      </c>
      <c r="BC37" s="136">
        <v>5.9434165089708504</v>
      </c>
      <c r="BD37" s="126"/>
      <c r="BE37" s="137">
        <v>4.1590936689631404</v>
      </c>
    </row>
    <row r="38" spans="1:64" x14ac:dyDescent="0.2">
      <c r="A38" s="20" t="s">
        <v>81</v>
      </c>
      <c r="B38" s="3" t="str">
        <f t="shared" si="0"/>
        <v>Northern Virginia</v>
      </c>
      <c r="C38" s="3"/>
      <c r="D38" s="24" t="s">
        <v>16</v>
      </c>
      <c r="E38" s="27" t="s">
        <v>17</v>
      </c>
      <c r="F38" s="3"/>
      <c r="G38" s="153">
        <v>147.05273165417699</v>
      </c>
      <c r="H38" s="148">
        <v>178.547971563733</v>
      </c>
      <c r="I38" s="148">
        <v>190.08952615163099</v>
      </c>
      <c r="J38" s="148">
        <v>181.76569166461701</v>
      </c>
      <c r="K38" s="148">
        <v>158.283344692876</v>
      </c>
      <c r="L38" s="154">
        <v>172.80681096488101</v>
      </c>
      <c r="M38" s="148"/>
      <c r="N38" s="155">
        <v>158.50065612794299</v>
      </c>
      <c r="O38" s="156">
        <v>168.60672809536501</v>
      </c>
      <c r="P38" s="157">
        <v>163.836682411205</v>
      </c>
      <c r="Q38" s="148"/>
      <c r="R38" s="158">
        <v>169.85596381369999</v>
      </c>
      <c r="S38" s="131"/>
      <c r="T38" s="132">
        <v>-2.2483309016229001</v>
      </c>
      <c r="U38" s="126">
        <v>8.1438997156912105</v>
      </c>
      <c r="V38" s="126">
        <v>5.5626154222927697</v>
      </c>
      <c r="W38" s="126">
        <v>2.1207884058212501</v>
      </c>
      <c r="X38" s="126">
        <v>1.22361044055294</v>
      </c>
      <c r="Y38" s="133">
        <v>3.6017189426540499</v>
      </c>
      <c r="Z38" s="126"/>
      <c r="AA38" s="134">
        <v>15.092304463276999</v>
      </c>
      <c r="AB38" s="135">
        <v>20.9605724766481</v>
      </c>
      <c r="AC38" s="136">
        <v>18.234798094949099</v>
      </c>
      <c r="AD38" s="126"/>
      <c r="AE38" s="137">
        <v>7.0016495384572996</v>
      </c>
      <c r="AF38" s="30"/>
      <c r="AG38" s="153">
        <v>151.76444592931799</v>
      </c>
      <c r="AH38" s="148">
        <v>180.43070793855901</v>
      </c>
      <c r="AI38" s="148">
        <v>192.70313980735699</v>
      </c>
      <c r="AJ38" s="148">
        <v>186.09504818762801</v>
      </c>
      <c r="AK38" s="148">
        <v>159.80211775516401</v>
      </c>
      <c r="AL38" s="154">
        <v>175.80947533472201</v>
      </c>
      <c r="AM38" s="148"/>
      <c r="AN38" s="155">
        <v>146.316244459291</v>
      </c>
      <c r="AO38" s="156">
        <v>148.90197961304901</v>
      </c>
      <c r="AP38" s="157">
        <v>147.644851506794</v>
      </c>
      <c r="AQ38" s="148"/>
      <c r="AR38" s="158">
        <v>167.477427448958</v>
      </c>
      <c r="AS38" s="131"/>
      <c r="AT38" s="132">
        <v>5.0948507103373002</v>
      </c>
      <c r="AU38" s="126">
        <v>7.0788519121181999</v>
      </c>
      <c r="AV38" s="126">
        <v>5.5386791707102203</v>
      </c>
      <c r="AW38" s="126">
        <v>2.8335653504906402</v>
      </c>
      <c r="AX38" s="126">
        <v>-0.436789441396292</v>
      </c>
      <c r="AY38" s="133">
        <v>4.0554266980584002</v>
      </c>
      <c r="AZ38" s="126"/>
      <c r="BA38" s="134">
        <v>1.8815436842326001</v>
      </c>
      <c r="BB38" s="135">
        <v>2.4522911767748901</v>
      </c>
      <c r="BC38" s="136">
        <v>2.18185498374711</v>
      </c>
      <c r="BD38" s="126"/>
      <c r="BE38" s="137">
        <v>3.58644610169782</v>
      </c>
    </row>
    <row r="39" spans="1:64" x14ac:dyDescent="0.2">
      <c r="A39" s="22" t="s">
        <v>82</v>
      </c>
      <c r="B39" s="3" t="str">
        <f t="shared" si="0"/>
        <v>Shenandoah Valley</v>
      </c>
      <c r="C39" s="3"/>
      <c r="D39" s="25" t="s">
        <v>16</v>
      </c>
      <c r="E39" s="28" t="s">
        <v>17</v>
      </c>
      <c r="F39" s="3"/>
      <c r="G39" s="159">
        <v>100.07300349040101</v>
      </c>
      <c r="H39" s="160">
        <v>102.193881519445</v>
      </c>
      <c r="I39" s="160">
        <v>104.961447204107</v>
      </c>
      <c r="J39" s="160">
        <v>110.18951032521301</v>
      </c>
      <c r="K39" s="160">
        <v>130.98506739376401</v>
      </c>
      <c r="L39" s="161">
        <v>111.618805950183</v>
      </c>
      <c r="M39" s="148"/>
      <c r="N39" s="162">
        <v>150.82711996948299</v>
      </c>
      <c r="O39" s="163">
        <v>153.35873909449899</v>
      </c>
      <c r="P39" s="164">
        <v>152.116794853801</v>
      </c>
      <c r="Q39" s="148"/>
      <c r="R39" s="165">
        <v>126.35267905773399</v>
      </c>
      <c r="S39" s="131"/>
      <c r="T39" s="138">
        <v>-9.3408950560717603</v>
      </c>
      <c r="U39" s="139">
        <v>-6.4609989120188702</v>
      </c>
      <c r="V39" s="139">
        <v>-4.6350975594925501</v>
      </c>
      <c r="W39" s="139">
        <v>3.6959055790765301</v>
      </c>
      <c r="X39" s="139">
        <v>18.062345447070701</v>
      </c>
      <c r="Y39" s="140">
        <v>2.0171473105575202</v>
      </c>
      <c r="Z39" s="126"/>
      <c r="AA39" s="141">
        <v>-1.7769520978867801</v>
      </c>
      <c r="AB39" s="142">
        <v>-3.6191341533959198</v>
      </c>
      <c r="AC39" s="143">
        <v>-2.6997497866864801</v>
      </c>
      <c r="AD39" s="126"/>
      <c r="AE39" s="144">
        <v>0.52740422630046402</v>
      </c>
      <c r="AF39" s="31"/>
      <c r="AG39" s="159">
        <v>96.689773581446502</v>
      </c>
      <c r="AH39" s="160">
        <v>99.666194727565298</v>
      </c>
      <c r="AI39" s="160">
        <v>101.09551494169</v>
      </c>
      <c r="AJ39" s="160">
        <v>103.90623668801101</v>
      </c>
      <c r="AK39" s="160">
        <v>115.065591820319</v>
      </c>
      <c r="AL39" s="161">
        <v>104.019350686352</v>
      </c>
      <c r="AM39" s="148"/>
      <c r="AN39" s="162">
        <v>155.888756559949</v>
      </c>
      <c r="AO39" s="163">
        <v>157.39194839300299</v>
      </c>
      <c r="AP39" s="164">
        <v>156.65588693118201</v>
      </c>
      <c r="AQ39" s="148"/>
      <c r="AR39" s="165">
        <v>123.637625083633</v>
      </c>
      <c r="AS39" s="131"/>
      <c r="AT39" s="138">
        <v>-5.2317853408510198</v>
      </c>
      <c r="AU39" s="139">
        <v>-2.5696159855051999</v>
      </c>
      <c r="AV39" s="139">
        <v>-2.3386351271485499</v>
      </c>
      <c r="AW39" s="139">
        <v>0.77636212829739804</v>
      </c>
      <c r="AX39" s="139">
        <v>5.6720014510625099</v>
      </c>
      <c r="AY39" s="140">
        <v>-0.114686439848955</v>
      </c>
      <c r="AZ39" s="126"/>
      <c r="BA39" s="141">
        <v>-1.3471909421820201</v>
      </c>
      <c r="BB39" s="142">
        <v>-3.4332830285804898</v>
      </c>
      <c r="BC39" s="143">
        <v>-2.4174240691289</v>
      </c>
      <c r="BD39" s="126"/>
      <c r="BE39" s="144">
        <v>-0.83029189623723199</v>
      </c>
    </row>
    <row r="40" spans="1:64" x14ac:dyDescent="0.2">
      <c r="A40" s="19" t="s">
        <v>83</v>
      </c>
      <c r="B40" s="3" t="str">
        <f t="shared" si="0"/>
        <v>Southern Virginia</v>
      </c>
      <c r="C40" s="9"/>
      <c r="D40" s="23" t="s">
        <v>16</v>
      </c>
      <c r="E40" s="26" t="s">
        <v>17</v>
      </c>
      <c r="F40" s="3"/>
      <c r="G40" s="145">
        <v>95.617239478957899</v>
      </c>
      <c r="H40" s="146">
        <v>107.752573415765</v>
      </c>
      <c r="I40" s="146">
        <v>113.007347733711</v>
      </c>
      <c r="J40" s="146">
        <v>113.698789269325</v>
      </c>
      <c r="K40" s="146">
        <v>108.10009540636</v>
      </c>
      <c r="L40" s="147">
        <v>108.39877285594</v>
      </c>
      <c r="M40" s="148"/>
      <c r="N40" s="149">
        <v>116.219265905383</v>
      </c>
      <c r="O40" s="150">
        <v>115.645563909774</v>
      </c>
      <c r="P40" s="151">
        <v>115.932695950359</v>
      </c>
      <c r="Q40" s="148"/>
      <c r="R40" s="152">
        <v>110.80240635582101</v>
      </c>
      <c r="S40" s="131"/>
      <c r="T40" s="123">
        <v>2.2018907375511199</v>
      </c>
      <c r="U40" s="124">
        <v>5.7891718862748904</v>
      </c>
      <c r="V40" s="124">
        <v>4.7889312376612398</v>
      </c>
      <c r="W40" s="124">
        <v>7.2622076237545103</v>
      </c>
      <c r="X40" s="124">
        <v>4.6999541946379004</v>
      </c>
      <c r="Y40" s="125">
        <v>5.1613967301761798</v>
      </c>
      <c r="Z40" s="126"/>
      <c r="AA40" s="127">
        <v>-2.4371765302389901</v>
      </c>
      <c r="AB40" s="128">
        <v>-3.2063077756757901</v>
      </c>
      <c r="AC40" s="129">
        <v>-2.82394328286489</v>
      </c>
      <c r="AD40" s="126"/>
      <c r="AE40" s="130">
        <v>2.4005129337883</v>
      </c>
      <c r="AF40" s="29"/>
      <c r="AG40" s="145">
        <v>96.926132846898895</v>
      </c>
      <c r="AH40" s="146">
        <v>110.69246549079701</v>
      </c>
      <c r="AI40" s="146">
        <v>112.24334298380499</v>
      </c>
      <c r="AJ40" s="146">
        <v>111.734777469329</v>
      </c>
      <c r="AK40" s="146">
        <v>110.432654019707</v>
      </c>
      <c r="AL40" s="147">
        <v>109.070457636999</v>
      </c>
      <c r="AM40" s="148"/>
      <c r="AN40" s="149">
        <v>119.419525590885</v>
      </c>
      <c r="AO40" s="150">
        <v>121.07244623432599</v>
      </c>
      <c r="AP40" s="151">
        <v>120.255741650913</v>
      </c>
      <c r="AQ40" s="148"/>
      <c r="AR40" s="152">
        <v>112.60816687703399</v>
      </c>
      <c r="AS40" s="131"/>
      <c r="AT40" s="123">
        <v>4.1604530720766801E-2</v>
      </c>
      <c r="AU40" s="124">
        <v>3.53589293650082</v>
      </c>
      <c r="AV40" s="124">
        <v>1.93923785866812</v>
      </c>
      <c r="AW40" s="124">
        <v>2.37039202310384</v>
      </c>
      <c r="AX40" s="124">
        <v>-0.32720227590860501</v>
      </c>
      <c r="AY40" s="125">
        <v>1.6224798686299799</v>
      </c>
      <c r="AZ40" s="126"/>
      <c r="BA40" s="127">
        <v>-4.2966930226921498</v>
      </c>
      <c r="BB40" s="128">
        <v>-3.9767626477847098</v>
      </c>
      <c r="BC40" s="129">
        <v>-4.1355913666927302</v>
      </c>
      <c r="BD40" s="126"/>
      <c r="BE40" s="130">
        <v>-0.36060654995608099</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3">
        <v>118.188037172138</v>
      </c>
      <c r="H41" s="148">
        <v>119.391093579978</v>
      </c>
      <c r="I41" s="148">
        <v>116.850877313228</v>
      </c>
      <c r="J41" s="148">
        <v>121.467016499404</v>
      </c>
      <c r="K41" s="148">
        <v>122.949665887069</v>
      </c>
      <c r="L41" s="154">
        <v>119.79683936214199</v>
      </c>
      <c r="M41" s="148"/>
      <c r="N41" s="155">
        <v>148.44331654569601</v>
      </c>
      <c r="O41" s="156">
        <v>151.422892761014</v>
      </c>
      <c r="P41" s="157">
        <v>149.966330919623</v>
      </c>
      <c r="Q41" s="148"/>
      <c r="R41" s="158">
        <v>129.53553036323601</v>
      </c>
      <c r="S41" s="131"/>
      <c r="T41" s="132">
        <v>4.0243930672640102</v>
      </c>
      <c r="U41" s="126">
        <v>9.3994708713550406</v>
      </c>
      <c r="V41" s="126">
        <v>3.0994622577700501</v>
      </c>
      <c r="W41" s="126">
        <v>8.0938078551202093</v>
      </c>
      <c r="X41" s="126">
        <v>4.5643622084639901</v>
      </c>
      <c r="Y41" s="133">
        <v>5.7565227147434204</v>
      </c>
      <c r="Z41" s="126"/>
      <c r="AA41" s="134">
        <v>-30.373720234438601</v>
      </c>
      <c r="AB41" s="135">
        <v>-30.6815337399971</v>
      </c>
      <c r="AC41" s="136">
        <v>-30.517666969178201</v>
      </c>
      <c r="AD41" s="126"/>
      <c r="AE41" s="137">
        <v>-13.767547729790399</v>
      </c>
      <c r="AF41" s="30"/>
      <c r="AG41" s="153">
        <v>113.81488457389401</v>
      </c>
      <c r="AH41" s="148">
        <v>115.208824102964</v>
      </c>
      <c r="AI41" s="148">
        <v>115.032787624447</v>
      </c>
      <c r="AJ41" s="148">
        <v>118.79996211795</v>
      </c>
      <c r="AK41" s="148">
        <v>130.20974755496101</v>
      </c>
      <c r="AL41" s="154">
        <v>119.007359654534</v>
      </c>
      <c r="AM41" s="148"/>
      <c r="AN41" s="155">
        <v>184.984329886138</v>
      </c>
      <c r="AO41" s="156">
        <v>186.85870933821701</v>
      </c>
      <c r="AP41" s="157">
        <v>185.93379003436399</v>
      </c>
      <c r="AQ41" s="148"/>
      <c r="AR41" s="158">
        <v>142.358407560833</v>
      </c>
      <c r="AS41" s="131"/>
      <c r="AT41" s="132">
        <v>6.6982635656798104</v>
      </c>
      <c r="AU41" s="126">
        <v>7.5689889477923904</v>
      </c>
      <c r="AV41" s="126">
        <v>2.7644016441291601</v>
      </c>
      <c r="AW41" s="126">
        <v>6.3490472950959402</v>
      </c>
      <c r="AX41" s="126">
        <v>11.1242189208819</v>
      </c>
      <c r="AY41" s="133">
        <v>6.9771089200691501</v>
      </c>
      <c r="AZ41" s="126"/>
      <c r="BA41" s="134">
        <v>-2.1763490856048699</v>
      </c>
      <c r="BB41" s="135">
        <v>-2.6858147279788702</v>
      </c>
      <c r="BC41" s="136">
        <v>-2.4348497184093398</v>
      </c>
      <c r="BD41" s="126"/>
      <c r="BE41" s="137">
        <v>2.0447909217462499</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3">
        <v>94.847401490947803</v>
      </c>
      <c r="H42" s="148">
        <v>94.430450450450394</v>
      </c>
      <c r="I42" s="148">
        <v>95.316305931321494</v>
      </c>
      <c r="J42" s="148">
        <v>98.919675572518997</v>
      </c>
      <c r="K42" s="148">
        <v>104.10885687732301</v>
      </c>
      <c r="L42" s="154">
        <v>97.761374185667705</v>
      </c>
      <c r="M42" s="148"/>
      <c r="N42" s="155">
        <v>115.14927691043501</v>
      </c>
      <c r="O42" s="156">
        <v>114.60610239471499</v>
      </c>
      <c r="P42" s="157">
        <v>114.878360790774</v>
      </c>
      <c r="Q42" s="148"/>
      <c r="R42" s="158">
        <v>103.423505449591</v>
      </c>
      <c r="S42" s="131"/>
      <c r="T42" s="132">
        <v>8.7281852624826595</v>
      </c>
      <c r="U42" s="126">
        <v>7.8425586549758597</v>
      </c>
      <c r="V42" s="126">
        <v>4.8192232711134197</v>
      </c>
      <c r="W42" s="126">
        <v>8.5789870924334402</v>
      </c>
      <c r="X42" s="126">
        <v>12.0133883875477</v>
      </c>
      <c r="Y42" s="133">
        <v>8.47370379621076</v>
      </c>
      <c r="Z42" s="126"/>
      <c r="AA42" s="134">
        <v>6.9406107305192801</v>
      </c>
      <c r="AB42" s="135">
        <v>5.9589016138045601</v>
      </c>
      <c r="AC42" s="136">
        <v>6.4555897654205801</v>
      </c>
      <c r="AD42" s="126"/>
      <c r="AE42" s="137">
        <v>7.78385968522191</v>
      </c>
      <c r="AF42" s="30"/>
      <c r="AG42" s="153">
        <v>89.353393265773093</v>
      </c>
      <c r="AH42" s="148">
        <v>92.730490387294495</v>
      </c>
      <c r="AI42" s="148">
        <v>94.257929025423707</v>
      </c>
      <c r="AJ42" s="148">
        <v>95.507452519625204</v>
      </c>
      <c r="AK42" s="148">
        <v>97.753508054205994</v>
      </c>
      <c r="AL42" s="154">
        <v>94.155141106978704</v>
      </c>
      <c r="AM42" s="148"/>
      <c r="AN42" s="155">
        <v>112.386878736122</v>
      </c>
      <c r="AO42" s="156">
        <v>113.90465848670701</v>
      </c>
      <c r="AP42" s="157">
        <v>113.162097346981</v>
      </c>
      <c r="AQ42" s="148"/>
      <c r="AR42" s="158">
        <v>100.687289826979</v>
      </c>
      <c r="AS42" s="131"/>
      <c r="AT42" s="132">
        <v>5.3650901343729602</v>
      </c>
      <c r="AU42" s="126">
        <v>6.2149908074621196</v>
      </c>
      <c r="AV42" s="126">
        <v>5.29859262108896</v>
      </c>
      <c r="AW42" s="126">
        <v>6.0101942230691003</v>
      </c>
      <c r="AX42" s="126">
        <v>6.8579255381684598</v>
      </c>
      <c r="AY42" s="133">
        <v>5.94143681185927</v>
      </c>
      <c r="AZ42" s="126"/>
      <c r="BA42" s="134">
        <v>6.5579219609745998</v>
      </c>
      <c r="BB42" s="135">
        <v>6.9735071074956902</v>
      </c>
      <c r="BC42" s="136">
        <v>6.7859968384481801</v>
      </c>
      <c r="BD42" s="126"/>
      <c r="BE42" s="137">
        <v>6.7323194109098603</v>
      </c>
      <c r="BF42" s="76"/>
      <c r="BG42" s="76"/>
      <c r="BH42" s="76"/>
      <c r="BI42" s="76"/>
      <c r="BJ42" s="76"/>
      <c r="BK42" s="76"/>
      <c r="BL42" s="76"/>
    </row>
    <row r="43" spans="1:64" x14ac:dyDescent="0.2">
      <c r="A43" s="22" t="s">
        <v>86</v>
      </c>
      <c r="B43" s="3" t="str">
        <f t="shared" si="0"/>
        <v>Virginia Mountains</v>
      </c>
      <c r="C43" s="3"/>
      <c r="D43" s="25" t="s">
        <v>16</v>
      </c>
      <c r="E43" s="28" t="s">
        <v>17</v>
      </c>
      <c r="F43" s="3"/>
      <c r="G43" s="153">
        <v>114.715727751594</v>
      </c>
      <c r="H43" s="148">
        <v>120.293748878923</v>
      </c>
      <c r="I43" s="148">
        <v>124.41136085949</v>
      </c>
      <c r="J43" s="148">
        <v>129.876714566929</v>
      </c>
      <c r="K43" s="148">
        <v>134.478089594214</v>
      </c>
      <c r="L43" s="154">
        <v>125.484265477439</v>
      </c>
      <c r="M43" s="148"/>
      <c r="N43" s="155">
        <v>154.754249249249</v>
      </c>
      <c r="O43" s="156">
        <v>160.98409223384101</v>
      </c>
      <c r="P43" s="157">
        <v>158.01011110115499</v>
      </c>
      <c r="Q43" s="148"/>
      <c r="R43" s="158">
        <v>136.15099961801701</v>
      </c>
      <c r="S43" s="131"/>
      <c r="T43" s="132">
        <v>-0.449259967691579</v>
      </c>
      <c r="U43" s="126">
        <v>7.8643891060605098</v>
      </c>
      <c r="V43" s="126">
        <v>8.0566833112234999</v>
      </c>
      <c r="W43" s="126">
        <v>10.681532193042001</v>
      </c>
      <c r="X43" s="126">
        <v>13.347828458209699</v>
      </c>
      <c r="Y43" s="133">
        <v>8.4610002180469497</v>
      </c>
      <c r="Z43" s="126"/>
      <c r="AA43" s="134">
        <v>-9.6866187232709002</v>
      </c>
      <c r="AB43" s="135">
        <v>-9.1541287605266195</v>
      </c>
      <c r="AC43" s="136">
        <v>-9.3370283339621007</v>
      </c>
      <c r="AD43" s="126"/>
      <c r="AE43" s="137">
        <v>0.53165991097035503</v>
      </c>
      <c r="AF43" s="31"/>
      <c r="AG43" s="153">
        <v>113.350220021223</v>
      </c>
      <c r="AH43" s="148">
        <v>121.391463030938</v>
      </c>
      <c r="AI43" s="148">
        <v>124.159938160126</v>
      </c>
      <c r="AJ43" s="148">
        <v>127.562595511482</v>
      </c>
      <c r="AK43" s="148">
        <v>129.62134508789501</v>
      </c>
      <c r="AL43" s="154">
        <v>123.798823596505</v>
      </c>
      <c r="AM43" s="148"/>
      <c r="AN43" s="155">
        <v>162.36047473601499</v>
      </c>
      <c r="AO43" s="156">
        <v>166.65734971770101</v>
      </c>
      <c r="AP43" s="157">
        <v>164.56238778028299</v>
      </c>
      <c r="AQ43" s="148"/>
      <c r="AR43" s="158">
        <v>138.02611865161799</v>
      </c>
      <c r="AS43" s="131"/>
      <c r="AT43" s="132">
        <v>7.1650634038629999</v>
      </c>
      <c r="AU43" s="126">
        <v>12.542178115884401</v>
      </c>
      <c r="AV43" s="126">
        <v>10.803024171808801</v>
      </c>
      <c r="AW43" s="126">
        <v>9.5917809720316107</v>
      </c>
      <c r="AX43" s="126">
        <v>9.7652245520401397</v>
      </c>
      <c r="AY43" s="133">
        <v>10.066283393741999</v>
      </c>
      <c r="AZ43" s="126"/>
      <c r="BA43" s="134">
        <v>2.1641689560669</v>
      </c>
      <c r="BB43" s="135">
        <v>0.52666398370695</v>
      </c>
      <c r="BC43" s="136">
        <v>1.3272172120083301</v>
      </c>
      <c r="BD43" s="126"/>
      <c r="BE43" s="137">
        <v>6.7266628097094801</v>
      </c>
      <c r="BF43" s="76"/>
      <c r="BG43" s="76"/>
      <c r="BH43" s="76"/>
      <c r="BI43" s="76"/>
      <c r="BJ43" s="76"/>
      <c r="BK43" s="76"/>
      <c r="BL43" s="76"/>
    </row>
    <row r="44" spans="1:64" x14ac:dyDescent="0.2">
      <c r="A44" s="86" t="s">
        <v>111</v>
      </c>
      <c r="B44" s="3" t="s">
        <v>117</v>
      </c>
      <c r="D44" s="25" t="s">
        <v>16</v>
      </c>
      <c r="E44" s="28" t="s">
        <v>17</v>
      </c>
      <c r="G44" s="153">
        <v>303.37661797752799</v>
      </c>
      <c r="H44" s="148">
        <v>321.42508962067501</v>
      </c>
      <c r="I44" s="148">
        <v>318.71002356637803</v>
      </c>
      <c r="J44" s="148">
        <v>323.271362530413</v>
      </c>
      <c r="K44" s="148">
        <v>340.31039249146698</v>
      </c>
      <c r="L44" s="154">
        <v>322.27304984828697</v>
      </c>
      <c r="M44" s="148"/>
      <c r="N44" s="155">
        <v>429.045210306934</v>
      </c>
      <c r="O44" s="156">
        <v>437.27908135593202</v>
      </c>
      <c r="P44" s="157">
        <v>433.39123277867202</v>
      </c>
      <c r="Q44" s="148"/>
      <c r="R44" s="158">
        <v>358.54024935762601</v>
      </c>
      <c r="S44" s="131"/>
      <c r="T44" s="132">
        <v>-4.9585961826717897</v>
      </c>
      <c r="U44" s="126">
        <v>6.7681510292387603</v>
      </c>
      <c r="V44" s="126">
        <v>-1.74783634316301</v>
      </c>
      <c r="W44" s="126">
        <v>-0.981392827466671</v>
      </c>
      <c r="X44" s="126">
        <v>1.4303238321173899</v>
      </c>
      <c r="Y44" s="133">
        <v>2.5862512761843901E-2</v>
      </c>
      <c r="Z44" s="126"/>
      <c r="AA44" s="134">
        <v>7.4879155868563796</v>
      </c>
      <c r="AB44" s="135">
        <v>6.1349867771193098</v>
      </c>
      <c r="AC44" s="136">
        <v>6.81591117764789</v>
      </c>
      <c r="AD44" s="126"/>
      <c r="AE44" s="137">
        <v>3.2931218585236701</v>
      </c>
      <c r="AG44" s="153">
        <v>305.83748097189601</v>
      </c>
      <c r="AH44" s="148">
        <v>315.40025657541503</v>
      </c>
      <c r="AI44" s="148">
        <v>320.173155757995</v>
      </c>
      <c r="AJ44" s="148">
        <v>319.19332162216398</v>
      </c>
      <c r="AK44" s="148">
        <v>336.874621947317</v>
      </c>
      <c r="AL44" s="154">
        <v>320.270724141713</v>
      </c>
      <c r="AM44" s="148"/>
      <c r="AN44" s="155">
        <v>414.77424221656503</v>
      </c>
      <c r="AO44" s="156">
        <v>415.74041575691399</v>
      </c>
      <c r="AP44" s="157">
        <v>415.27505234367601</v>
      </c>
      <c r="AQ44" s="148"/>
      <c r="AR44" s="158">
        <v>350.43439565210798</v>
      </c>
      <c r="AS44" s="131"/>
      <c r="AT44" s="132">
        <v>-0.75392729450778995</v>
      </c>
      <c r="AU44" s="126">
        <v>1.8883039207399099</v>
      </c>
      <c r="AV44" s="126">
        <v>-0.34061628176986702</v>
      </c>
      <c r="AW44" s="126">
        <v>-2.4692453818477298</v>
      </c>
      <c r="AX44" s="126">
        <v>2.14303504881708</v>
      </c>
      <c r="AY44" s="133">
        <v>-1.68083074755776E-2</v>
      </c>
      <c r="AZ44" s="126"/>
      <c r="BA44" s="134">
        <v>5.4992191108339998</v>
      </c>
      <c r="BB44" s="135">
        <v>1.51747511756404</v>
      </c>
      <c r="BC44" s="136">
        <v>3.4250824932053101</v>
      </c>
      <c r="BD44" s="126"/>
      <c r="BE44" s="137">
        <v>1.1868400050869501</v>
      </c>
    </row>
    <row r="45" spans="1:64" x14ac:dyDescent="0.2">
      <c r="A45" s="86" t="s">
        <v>112</v>
      </c>
      <c r="B45" s="3" t="s">
        <v>118</v>
      </c>
      <c r="D45" s="25" t="s">
        <v>16</v>
      </c>
      <c r="E45" s="28" t="s">
        <v>17</v>
      </c>
      <c r="G45" s="153">
        <v>191.95971642212101</v>
      </c>
      <c r="H45" s="148">
        <v>219.141582122567</v>
      </c>
      <c r="I45" s="148">
        <v>230.51563610003601</v>
      </c>
      <c r="J45" s="148">
        <v>222.93019695654101</v>
      </c>
      <c r="K45" s="148">
        <v>205.848220441726</v>
      </c>
      <c r="L45" s="154">
        <v>216.01182930726901</v>
      </c>
      <c r="M45" s="148"/>
      <c r="N45" s="155">
        <v>208.00369673790701</v>
      </c>
      <c r="O45" s="156">
        <v>222.29554263565799</v>
      </c>
      <c r="P45" s="157">
        <v>215.57322405874999</v>
      </c>
      <c r="Q45" s="148"/>
      <c r="R45" s="158">
        <v>215.86815236682199</v>
      </c>
      <c r="S45" s="131"/>
      <c r="T45" s="132">
        <v>2.4333066262640402</v>
      </c>
      <c r="U45" s="126">
        <v>8.29825895112495</v>
      </c>
      <c r="V45" s="126">
        <v>7.4312208523759402</v>
      </c>
      <c r="W45" s="126">
        <v>5.0036391633690904</v>
      </c>
      <c r="X45" s="126">
        <v>6.6523783644251004</v>
      </c>
      <c r="Y45" s="133">
        <v>6.4999989447775999</v>
      </c>
      <c r="Z45" s="126"/>
      <c r="AA45" s="134">
        <v>5.8562904700920599</v>
      </c>
      <c r="AB45" s="135">
        <v>10.581152653396099</v>
      </c>
      <c r="AC45" s="136">
        <v>8.4716846687254108</v>
      </c>
      <c r="AD45" s="126"/>
      <c r="AE45" s="137">
        <v>7.05728852375033</v>
      </c>
      <c r="AG45" s="153">
        <v>191.73013475272799</v>
      </c>
      <c r="AH45" s="148">
        <v>219.068313428057</v>
      </c>
      <c r="AI45" s="148">
        <v>230.894691239184</v>
      </c>
      <c r="AJ45" s="148">
        <v>224.41004315226701</v>
      </c>
      <c r="AK45" s="148">
        <v>204.31962070082199</v>
      </c>
      <c r="AL45" s="154">
        <v>215.949238469047</v>
      </c>
      <c r="AM45" s="148"/>
      <c r="AN45" s="155">
        <v>206.09023887638199</v>
      </c>
      <c r="AO45" s="156">
        <v>211.14098060734901</v>
      </c>
      <c r="AP45" s="157">
        <v>208.68712518906301</v>
      </c>
      <c r="AQ45" s="148"/>
      <c r="AR45" s="158">
        <v>213.74876875945199</v>
      </c>
      <c r="AS45" s="131"/>
      <c r="AT45" s="132">
        <v>5.9238585664896997</v>
      </c>
      <c r="AU45" s="126">
        <v>7.6145897160929801</v>
      </c>
      <c r="AV45" s="126">
        <v>6.8184568969422896</v>
      </c>
      <c r="AW45" s="126">
        <v>4.4888503890124598</v>
      </c>
      <c r="AX45" s="126">
        <v>3.3386949077399701</v>
      </c>
      <c r="AY45" s="133">
        <v>5.6364054486057098</v>
      </c>
      <c r="AZ45" s="126"/>
      <c r="BA45" s="134">
        <v>4.62941923905582</v>
      </c>
      <c r="BB45" s="135">
        <v>4.3854787838009699</v>
      </c>
      <c r="BC45" s="136">
        <v>4.5263552279323003</v>
      </c>
      <c r="BD45" s="126"/>
      <c r="BE45" s="137">
        <v>5.2994648698431099</v>
      </c>
    </row>
    <row r="46" spans="1:64" x14ac:dyDescent="0.2">
      <c r="A46" s="86" t="s">
        <v>113</v>
      </c>
      <c r="B46" s="3" t="s">
        <v>119</v>
      </c>
      <c r="D46" s="25" t="s">
        <v>16</v>
      </c>
      <c r="E46" s="28" t="s">
        <v>17</v>
      </c>
      <c r="G46" s="153">
        <v>139.523545729657</v>
      </c>
      <c r="H46" s="148">
        <v>153.94691630351701</v>
      </c>
      <c r="I46" s="148">
        <v>163.59466139909799</v>
      </c>
      <c r="J46" s="148">
        <v>159.831050754784</v>
      </c>
      <c r="K46" s="148">
        <v>151.18312668463599</v>
      </c>
      <c r="L46" s="154">
        <v>154.54726290716599</v>
      </c>
      <c r="M46" s="148"/>
      <c r="N46" s="155">
        <v>169.01189022199799</v>
      </c>
      <c r="O46" s="156">
        <v>176.024920724053</v>
      </c>
      <c r="P46" s="157">
        <v>172.6653952712</v>
      </c>
      <c r="Q46" s="148"/>
      <c r="R46" s="158">
        <v>160.67272343297299</v>
      </c>
      <c r="S46" s="131"/>
      <c r="T46" s="132">
        <v>-3.9129535440529399</v>
      </c>
      <c r="U46" s="126">
        <v>2.2427296401750301</v>
      </c>
      <c r="V46" s="126">
        <v>2.5066074512628198</v>
      </c>
      <c r="W46" s="126">
        <v>2.1434552629337902</v>
      </c>
      <c r="X46" s="126">
        <v>4.3779924906741599</v>
      </c>
      <c r="Y46" s="133">
        <v>1.84937936137778</v>
      </c>
      <c r="Z46" s="126"/>
      <c r="AA46" s="134">
        <v>3.4280335208092501</v>
      </c>
      <c r="AB46" s="135">
        <v>7.9232817565811198</v>
      </c>
      <c r="AC46" s="136">
        <v>5.7647233493136802</v>
      </c>
      <c r="AD46" s="126"/>
      <c r="AE46" s="137">
        <v>3.4376664658248499</v>
      </c>
      <c r="AG46" s="153">
        <v>143.661981415036</v>
      </c>
      <c r="AH46" s="148">
        <v>156.333041926947</v>
      </c>
      <c r="AI46" s="148">
        <v>165.04165682976199</v>
      </c>
      <c r="AJ46" s="148">
        <v>162.98289334782999</v>
      </c>
      <c r="AK46" s="148">
        <v>151.35128913068999</v>
      </c>
      <c r="AL46" s="154">
        <v>156.74380198670099</v>
      </c>
      <c r="AM46" s="148"/>
      <c r="AN46" s="155">
        <v>166.04389491117101</v>
      </c>
      <c r="AO46" s="156">
        <v>168.62780302962099</v>
      </c>
      <c r="AP46" s="157">
        <v>167.36456170212699</v>
      </c>
      <c r="AQ46" s="148"/>
      <c r="AR46" s="158">
        <v>160.15331097924701</v>
      </c>
      <c r="AS46" s="131"/>
      <c r="AT46" s="132">
        <v>2.8288233093887101</v>
      </c>
      <c r="AU46" s="126">
        <v>2.87977354407843</v>
      </c>
      <c r="AV46" s="126">
        <v>2.5354262408118999</v>
      </c>
      <c r="AW46" s="126">
        <v>2.5104016856379801</v>
      </c>
      <c r="AX46" s="126">
        <v>0.81260126069356298</v>
      </c>
      <c r="AY46" s="133">
        <v>2.30631371686431</v>
      </c>
      <c r="AZ46" s="126"/>
      <c r="BA46" s="134">
        <v>1.05322290105233</v>
      </c>
      <c r="BB46" s="135">
        <v>0.97769434946873002</v>
      </c>
      <c r="BC46" s="136">
        <v>1.01992931299523</v>
      </c>
      <c r="BD46" s="126"/>
      <c r="BE46" s="137">
        <v>1.9128567987807601</v>
      </c>
    </row>
    <row r="47" spans="1:64" x14ac:dyDescent="0.2">
      <c r="A47" s="86" t="s">
        <v>114</v>
      </c>
      <c r="B47" s="3" t="s">
        <v>120</v>
      </c>
      <c r="D47" s="25" t="s">
        <v>16</v>
      </c>
      <c r="E47" s="28" t="s">
        <v>17</v>
      </c>
      <c r="G47" s="153">
        <v>112.268006974881</v>
      </c>
      <c r="H47" s="148">
        <v>118.207338618786</v>
      </c>
      <c r="I47" s="148">
        <v>122.175333169239</v>
      </c>
      <c r="J47" s="148">
        <v>121.87793701272</v>
      </c>
      <c r="K47" s="148">
        <v>122.56630308947599</v>
      </c>
      <c r="L47" s="154">
        <v>119.851377605748</v>
      </c>
      <c r="M47" s="148"/>
      <c r="N47" s="155">
        <v>152.03034316802601</v>
      </c>
      <c r="O47" s="156">
        <v>158.39381602064299</v>
      </c>
      <c r="P47" s="157">
        <v>155.34753366437201</v>
      </c>
      <c r="Q47" s="148"/>
      <c r="R47" s="158">
        <v>132.05907712902001</v>
      </c>
      <c r="S47" s="131"/>
      <c r="T47" s="132">
        <v>-2.3364625164460402</v>
      </c>
      <c r="U47" s="126">
        <v>3.1096890513052902</v>
      </c>
      <c r="V47" s="126">
        <v>3.2280499023734102</v>
      </c>
      <c r="W47" s="126">
        <v>2.8622296148667501</v>
      </c>
      <c r="X47" s="126">
        <v>3.7218603213578398</v>
      </c>
      <c r="Y47" s="133">
        <v>2.41361872862208</v>
      </c>
      <c r="Z47" s="126"/>
      <c r="AA47" s="134">
        <v>-1.2195405341085701</v>
      </c>
      <c r="AB47" s="135">
        <v>2.8089463252398499</v>
      </c>
      <c r="AC47" s="136">
        <v>0.88343247158004101</v>
      </c>
      <c r="AD47" s="126"/>
      <c r="AE47" s="137">
        <v>2.3872986879844502</v>
      </c>
      <c r="AG47" s="153">
        <v>113.392693249847</v>
      </c>
      <c r="AH47" s="148">
        <v>120.10548279998</v>
      </c>
      <c r="AI47" s="148">
        <v>124.377140733312</v>
      </c>
      <c r="AJ47" s="148">
        <v>123.912287223045</v>
      </c>
      <c r="AK47" s="148">
        <v>121.25641065342499</v>
      </c>
      <c r="AL47" s="154">
        <v>121.039487037746</v>
      </c>
      <c r="AM47" s="148"/>
      <c r="AN47" s="155">
        <v>152.40204158923501</v>
      </c>
      <c r="AO47" s="156">
        <v>154.92376836052699</v>
      </c>
      <c r="AP47" s="157">
        <v>153.693682912089</v>
      </c>
      <c r="AQ47" s="148"/>
      <c r="AR47" s="158">
        <v>131.82598663022799</v>
      </c>
      <c r="AS47" s="131"/>
      <c r="AT47" s="132">
        <v>1.73895613628937</v>
      </c>
      <c r="AU47" s="126">
        <v>4.4621334844763201</v>
      </c>
      <c r="AV47" s="126">
        <v>3.8648694803453298</v>
      </c>
      <c r="AW47" s="126">
        <v>3.6476802608387402</v>
      </c>
      <c r="AX47" s="126">
        <v>1.06792343707348</v>
      </c>
      <c r="AY47" s="133">
        <v>3.0226006308179798</v>
      </c>
      <c r="AZ47" s="126"/>
      <c r="BA47" s="134">
        <v>0.77175819639967502</v>
      </c>
      <c r="BB47" s="135">
        <v>0.68570616303842502</v>
      </c>
      <c r="BC47" s="136">
        <v>0.73484324101127096</v>
      </c>
      <c r="BD47" s="126"/>
      <c r="BE47" s="137">
        <v>2.2528301640192199</v>
      </c>
    </row>
    <row r="48" spans="1:64" x14ac:dyDescent="0.2">
      <c r="A48" s="86" t="s">
        <v>115</v>
      </c>
      <c r="B48" s="3" t="s">
        <v>121</v>
      </c>
      <c r="D48" s="25" t="s">
        <v>16</v>
      </c>
      <c r="E48" s="28" t="s">
        <v>17</v>
      </c>
      <c r="G48" s="153">
        <v>83.653414172686595</v>
      </c>
      <c r="H48" s="148">
        <v>85.192877521282298</v>
      </c>
      <c r="I48" s="148">
        <v>86.316330081537501</v>
      </c>
      <c r="J48" s="148">
        <v>86.954677765075701</v>
      </c>
      <c r="K48" s="148">
        <v>90.994248193440797</v>
      </c>
      <c r="L48" s="154">
        <v>86.775161773292794</v>
      </c>
      <c r="M48" s="148"/>
      <c r="N48" s="155">
        <v>107.178569001092</v>
      </c>
      <c r="O48" s="156">
        <v>109.57646368429999</v>
      </c>
      <c r="P48" s="157">
        <v>108.418248571009</v>
      </c>
      <c r="Q48" s="148"/>
      <c r="R48" s="158">
        <v>94.092406596238007</v>
      </c>
      <c r="S48" s="131"/>
      <c r="T48" s="132">
        <v>-1.97845898105332</v>
      </c>
      <c r="U48" s="126">
        <v>1.86306049693797</v>
      </c>
      <c r="V48" s="126">
        <v>1.3976200869993201</v>
      </c>
      <c r="W48" s="126">
        <v>2.4339769850073898</v>
      </c>
      <c r="X48" s="126">
        <v>5.2521825999376102</v>
      </c>
      <c r="Y48" s="133">
        <v>1.9657361441553001</v>
      </c>
      <c r="Z48" s="126"/>
      <c r="AA48" s="134">
        <v>-2.76267393117682</v>
      </c>
      <c r="AB48" s="135">
        <v>-1.27495330787187</v>
      </c>
      <c r="AC48" s="136">
        <v>-1.9811896061665499</v>
      </c>
      <c r="AD48" s="126"/>
      <c r="AE48" s="137">
        <v>0.69094714652795297</v>
      </c>
      <c r="AG48" s="153">
        <v>83.933984260574903</v>
      </c>
      <c r="AH48" s="148">
        <v>86.671770060949498</v>
      </c>
      <c r="AI48" s="148">
        <v>88.121580830152396</v>
      </c>
      <c r="AJ48" s="148">
        <v>88.190078255501405</v>
      </c>
      <c r="AK48" s="148">
        <v>89.257221089846396</v>
      </c>
      <c r="AL48" s="154">
        <v>87.360074043257995</v>
      </c>
      <c r="AM48" s="148"/>
      <c r="AN48" s="155">
        <v>109.600281834043</v>
      </c>
      <c r="AO48" s="156">
        <v>110.540534916032</v>
      </c>
      <c r="AP48" s="157">
        <v>110.07981199214299</v>
      </c>
      <c r="AQ48" s="148"/>
      <c r="AR48" s="158">
        <v>94.888113713620697</v>
      </c>
      <c r="AS48" s="131"/>
      <c r="AT48" s="132">
        <v>0.74535565477029198</v>
      </c>
      <c r="AU48" s="126">
        <v>3.52798773445432</v>
      </c>
      <c r="AV48" s="126">
        <v>2.94497263320127</v>
      </c>
      <c r="AW48" s="126">
        <v>2.6550722207570199</v>
      </c>
      <c r="AX48" s="126">
        <v>1.9957510465333601</v>
      </c>
      <c r="AY48" s="133">
        <v>2.4225687006574299</v>
      </c>
      <c r="AZ48" s="126"/>
      <c r="BA48" s="134">
        <v>1.1842795839670499</v>
      </c>
      <c r="BB48" s="135">
        <v>-2.7933414659960701E-2</v>
      </c>
      <c r="BC48" s="136">
        <v>0.56363287564062103</v>
      </c>
      <c r="BD48" s="126"/>
      <c r="BE48" s="137">
        <v>1.8684268901479899</v>
      </c>
    </row>
    <row r="49" spans="1:57" x14ac:dyDescent="0.2">
      <c r="A49" s="87" t="s">
        <v>116</v>
      </c>
      <c r="B49" s="3" t="s">
        <v>122</v>
      </c>
      <c r="D49" s="25" t="s">
        <v>16</v>
      </c>
      <c r="E49" s="28" t="s">
        <v>17</v>
      </c>
      <c r="G49" s="159">
        <v>64.060800796859397</v>
      </c>
      <c r="H49" s="160">
        <v>63.561259066325</v>
      </c>
      <c r="I49" s="160">
        <v>63.7963018102581</v>
      </c>
      <c r="J49" s="160">
        <v>64.019325670147396</v>
      </c>
      <c r="K49" s="160">
        <v>65.866061929247195</v>
      </c>
      <c r="L49" s="161">
        <v>64.290821339281706</v>
      </c>
      <c r="M49" s="148"/>
      <c r="N49" s="162">
        <v>77.432860584542098</v>
      </c>
      <c r="O49" s="163">
        <v>79.092410360397295</v>
      </c>
      <c r="P49" s="164">
        <v>78.284788680278893</v>
      </c>
      <c r="Q49" s="148"/>
      <c r="R49" s="165">
        <v>69.102771721504396</v>
      </c>
      <c r="S49" s="131"/>
      <c r="T49" s="138">
        <v>0.87925030230242895</v>
      </c>
      <c r="U49" s="139">
        <v>1.2201576035595301</v>
      </c>
      <c r="V49" s="139">
        <v>0.61203133393087095</v>
      </c>
      <c r="W49" s="139">
        <v>0.51585278366466902</v>
      </c>
      <c r="X49" s="139">
        <v>2.3514862063617401</v>
      </c>
      <c r="Y49" s="140">
        <v>1.14777535353239</v>
      </c>
      <c r="Z49" s="126"/>
      <c r="AA49" s="141">
        <v>-4.9775062983604199</v>
      </c>
      <c r="AB49" s="142">
        <v>-3.29532269941393</v>
      </c>
      <c r="AC49" s="143">
        <v>-4.1090693741025301</v>
      </c>
      <c r="AD49" s="126"/>
      <c r="AE49" s="144">
        <v>-0.84900739371147005</v>
      </c>
      <c r="AG49" s="159">
        <v>63.982428473650202</v>
      </c>
      <c r="AH49" s="160">
        <v>64.087405205798902</v>
      </c>
      <c r="AI49" s="160">
        <v>64.376033810940001</v>
      </c>
      <c r="AJ49" s="160">
        <v>64.600187801713602</v>
      </c>
      <c r="AK49" s="160">
        <v>65.815897512658495</v>
      </c>
      <c r="AL49" s="161">
        <v>64.600892664681496</v>
      </c>
      <c r="AM49" s="148"/>
      <c r="AN49" s="162">
        <v>80.448205603141403</v>
      </c>
      <c r="AO49" s="163">
        <v>82.239863171189199</v>
      </c>
      <c r="AP49" s="164">
        <v>81.3631970738398</v>
      </c>
      <c r="AQ49" s="148"/>
      <c r="AR49" s="165">
        <v>70.278796309810005</v>
      </c>
      <c r="AS49" s="131"/>
      <c r="AT49" s="138">
        <v>1.1290550365696399</v>
      </c>
      <c r="AU49" s="139">
        <v>1.6069812630445599</v>
      </c>
      <c r="AV49" s="139">
        <v>0.618755628341632</v>
      </c>
      <c r="AW49" s="139">
        <v>1.1185026900054</v>
      </c>
      <c r="AX49" s="139">
        <v>1.3254096617998901</v>
      </c>
      <c r="AY49" s="140">
        <v>1.16562580923287</v>
      </c>
      <c r="AZ49" s="126"/>
      <c r="BA49" s="141">
        <v>1.0384123417329101</v>
      </c>
      <c r="BB49" s="142">
        <v>1.3881766913234701</v>
      </c>
      <c r="BC49" s="143">
        <v>1.2214717337959999</v>
      </c>
      <c r="BD49" s="126"/>
      <c r="BE49" s="144">
        <v>1.2084211407594501</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I13" sqref="I13"/>
      <selection pane="topRight" activeCell="I13" sqref="I13"/>
      <selection pane="bottomLeft" activeCell="I13" sqref="I13"/>
      <selection pane="bottomRight" activeCell="I13" sqref="I13"/>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81.639967144202103</v>
      </c>
      <c r="H6" s="146">
        <v>105.948024215</v>
      </c>
      <c r="I6" s="146">
        <v>121.17495852658701</v>
      </c>
      <c r="J6" s="146">
        <v>119.615244342081</v>
      </c>
      <c r="K6" s="146">
        <v>108.520470789136</v>
      </c>
      <c r="L6" s="147">
        <v>107.37976739222501</v>
      </c>
      <c r="M6" s="148"/>
      <c r="N6" s="149">
        <v>134.666082254016</v>
      </c>
      <c r="O6" s="150">
        <v>149.39756373248599</v>
      </c>
      <c r="P6" s="151">
        <v>142.03182299325101</v>
      </c>
      <c r="Q6" s="148"/>
      <c r="R6" s="152">
        <v>117.280286394698</v>
      </c>
      <c r="S6" s="131"/>
      <c r="T6" s="123">
        <v>-11.6304035611416</v>
      </c>
      <c r="U6" s="124">
        <v>9.5199172278636901</v>
      </c>
      <c r="V6" s="124">
        <v>11.9891922643535</v>
      </c>
      <c r="W6" s="124">
        <v>9.1734022010927294</v>
      </c>
      <c r="X6" s="124">
        <v>1.4705058440926</v>
      </c>
      <c r="Y6" s="125">
        <v>4.4880143648216997</v>
      </c>
      <c r="Z6" s="126"/>
      <c r="AA6" s="127">
        <v>-4.9408164468083798E-2</v>
      </c>
      <c r="AB6" s="128">
        <v>5.1443500708121199</v>
      </c>
      <c r="AC6" s="129">
        <v>2.6164726514240599</v>
      </c>
      <c r="AD6" s="126"/>
      <c r="AE6" s="130">
        <v>3.8328778060267199</v>
      </c>
      <c r="AG6" s="145">
        <v>80.618465276006802</v>
      </c>
      <c r="AH6" s="146">
        <v>103.478283622566</v>
      </c>
      <c r="AI6" s="146">
        <v>116.23799830493</v>
      </c>
      <c r="AJ6" s="146">
        <v>114.67304451451101</v>
      </c>
      <c r="AK6" s="146">
        <v>106.42590690336</v>
      </c>
      <c r="AL6" s="147">
        <v>104.284138074721</v>
      </c>
      <c r="AM6" s="148"/>
      <c r="AN6" s="149">
        <v>129.98126719182201</v>
      </c>
      <c r="AO6" s="150">
        <v>140.32806737559099</v>
      </c>
      <c r="AP6" s="151">
        <v>135.15466762655899</v>
      </c>
      <c r="AQ6" s="148"/>
      <c r="AR6" s="152">
        <v>113.102935950554</v>
      </c>
      <c r="AS6" s="131"/>
      <c r="AT6" s="123">
        <v>-0.71371101278736804</v>
      </c>
      <c r="AU6" s="124">
        <v>6.8650347200619803</v>
      </c>
      <c r="AV6" s="124">
        <v>5.9603291414894697</v>
      </c>
      <c r="AW6" s="124">
        <v>3.6154914807414298</v>
      </c>
      <c r="AX6" s="124">
        <v>1.16485121649367</v>
      </c>
      <c r="AY6" s="125">
        <v>3.5385992781053601</v>
      </c>
      <c r="AZ6" s="126"/>
      <c r="BA6" s="127">
        <v>-0.52451104708394103</v>
      </c>
      <c r="BB6" s="128">
        <v>-0.48386956524652103</v>
      </c>
      <c r="BC6" s="129">
        <v>-0.50341754560987295</v>
      </c>
      <c r="BD6" s="126"/>
      <c r="BE6" s="130">
        <v>2.1209734952196801</v>
      </c>
    </row>
    <row r="7" spans="1:57" x14ac:dyDescent="0.2">
      <c r="A7" s="20" t="s">
        <v>18</v>
      </c>
      <c r="B7" s="3" t="str">
        <f>TRIM(A7)</f>
        <v>Virginia</v>
      </c>
      <c r="C7" s="10"/>
      <c r="D7" s="24" t="s">
        <v>16</v>
      </c>
      <c r="E7" s="27" t="s">
        <v>17</v>
      </c>
      <c r="F7" s="3"/>
      <c r="G7" s="153">
        <v>63.584942190246998</v>
      </c>
      <c r="H7" s="148">
        <v>86.193594129125501</v>
      </c>
      <c r="I7" s="148">
        <v>98.508167477961607</v>
      </c>
      <c r="J7" s="148">
        <v>97.755088230196606</v>
      </c>
      <c r="K7" s="148">
        <v>89.412514821510896</v>
      </c>
      <c r="L7" s="154">
        <v>87.090861369808295</v>
      </c>
      <c r="M7" s="148"/>
      <c r="N7" s="155">
        <v>119.078047126594</v>
      </c>
      <c r="O7" s="156">
        <v>135.98046976471599</v>
      </c>
      <c r="P7" s="157">
        <v>127.529258445655</v>
      </c>
      <c r="Q7" s="148"/>
      <c r="R7" s="158">
        <v>98.644689105764598</v>
      </c>
      <c r="S7" s="131"/>
      <c r="T7" s="132">
        <v>-13.5842120722759</v>
      </c>
      <c r="U7" s="126">
        <v>9.3812223154497705</v>
      </c>
      <c r="V7" s="126">
        <v>5.0122492193671002</v>
      </c>
      <c r="W7" s="126">
        <v>2.18036162552333</v>
      </c>
      <c r="X7" s="126">
        <v>3.1868491223122901</v>
      </c>
      <c r="Y7" s="133">
        <v>1.62106477206717</v>
      </c>
      <c r="Z7" s="126"/>
      <c r="AA7" s="134">
        <v>6.9813830946473701</v>
      </c>
      <c r="AB7" s="135">
        <v>20.1382298238068</v>
      </c>
      <c r="AC7" s="136">
        <v>13.6148796307655</v>
      </c>
      <c r="AD7" s="126"/>
      <c r="AE7" s="137">
        <v>5.7443895514541001</v>
      </c>
      <c r="AG7" s="153">
        <v>64.388224373282696</v>
      </c>
      <c r="AH7" s="148">
        <v>88.179025201165103</v>
      </c>
      <c r="AI7" s="148">
        <v>100.042946435345</v>
      </c>
      <c r="AJ7" s="148">
        <v>98.974331676898501</v>
      </c>
      <c r="AK7" s="148">
        <v>88.338009401786607</v>
      </c>
      <c r="AL7" s="154">
        <v>87.984378872130904</v>
      </c>
      <c r="AM7" s="148"/>
      <c r="AN7" s="155">
        <v>113.357368090249</v>
      </c>
      <c r="AO7" s="156">
        <v>121.171184927935</v>
      </c>
      <c r="AP7" s="157">
        <v>117.264276509092</v>
      </c>
      <c r="AQ7" s="148"/>
      <c r="AR7" s="158">
        <v>96.350183116543306</v>
      </c>
      <c r="AS7" s="131"/>
      <c r="AT7" s="132">
        <v>2.1912964486145898</v>
      </c>
      <c r="AU7" s="126">
        <v>8.1821275018242101</v>
      </c>
      <c r="AV7" s="126">
        <v>4.2549729384684003</v>
      </c>
      <c r="AW7" s="126">
        <v>2.42068357913928</v>
      </c>
      <c r="AX7" s="126">
        <v>0.27410868719915599</v>
      </c>
      <c r="AY7" s="133">
        <v>3.4601941378568601</v>
      </c>
      <c r="AZ7" s="126"/>
      <c r="BA7" s="134">
        <v>2.9857465934133698</v>
      </c>
      <c r="BB7" s="135">
        <v>4.5721979950388603</v>
      </c>
      <c r="BC7" s="136">
        <v>3.79934252770569</v>
      </c>
      <c r="BD7" s="126"/>
      <c r="BE7" s="137">
        <v>3.57800368724347</v>
      </c>
    </row>
    <row r="8" spans="1:57" x14ac:dyDescent="0.2">
      <c r="A8" s="21" t="s">
        <v>19</v>
      </c>
      <c r="B8" s="3" t="str">
        <f t="shared" ref="B8:B43" si="0">TRIM(A8)</f>
        <v>Norfolk/Virginia Beach, VA</v>
      </c>
      <c r="C8" s="3"/>
      <c r="D8" s="24" t="s">
        <v>16</v>
      </c>
      <c r="E8" s="27" t="s">
        <v>17</v>
      </c>
      <c r="F8" s="3"/>
      <c r="G8" s="153">
        <v>47.976902995888999</v>
      </c>
      <c r="H8" s="148">
        <v>55.4259226130524</v>
      </c>
      <c r="I8" s="148">
        <v>62.304610041109903</v>
      </c>
      <c r="J8" s="148">
        <v>67.777056264131502</v>
      </c>
      <c r="K8" s="148">
        <v>68.4533498663926</v>
      </c>
      <c r="L8" s="154">
        <v>60.387568356115104</v>
      </c>
      <c r="M8" s="148"/>
      <c r="N8" s="155">
        <v>103.005244699383</v>
      </c>
      <c r="O8" s="156">
        <v>115.98461936022601</v>
      </c>
      <c r="P8" s="157">
        <v>109.494932029804</v>
      </c>
      <c r="Q8" s="148"/>
      <c r="R8" s="158">
        <v>74.418243691454904</v>
      </c>
      <c r="S8" s="131"/>
      <c r="T8" s="132">
        <v>-22.205669969649499</v>
      </c>
      <c r="U8" s="126">
        <v>-5.9741472489896896</v>
      </c>
      <c r="V8" s="126">
        <v>1.23429962746109</v>
      </c>
      <c r="W8" s="126">
        <v>5.2323033651828501</v>
      </c>
      <c r="X8" s="126">
        <v>4.0721316841766999</v>
      </c>
      <c r="Y8" s="133">
        <v>-3.3322379838452099</v>
      </c>
      <c r="Z8" s="126"/>
      <c r="AA8" s="134">
        <v>15.630206023157699</v>
      </c>
      <c r="AB8" s="135">
        <v>28.3911893078951</v>
      </c>
      <c r="AC8" s="136">
        <v>22.0553384754269</v>
      </c>
      <c r="AD8" s="126"/>
      <c r="AE8" s="137">
        <v>5.93032858302423</v>
      </c>
      <c r="AG8" s="153">
        <v>54.0532040921454</v>
      </c>
      <c r="AH8" s="148">
        <v>61.939734879782399</v>
      </c>
      <c r="AI8" s="148">
        <v>68.551415314216698</v>
      </c>
      <c r="AJ8" s="148">
        <v>70.1210494538429</v>
      </c>
      <c r="AK8" s="148">
        <v>70.632519905529506</v>
      </c>
      <c r="AL8" s="154">
        <v>65.058351972495402</v>
      </c>
      <c r="AM8" s="148"/>
      <c r="AN8" s="155">
        <v>105.590864226395</v>
      </c>
      <c r="AO8" s="156">
        <v>113.244773724777</v>
      </c>
      <c r="AP8" s="157">
        <v>109.417818975586</v>
      </c>
      <c r="AQ8" s="148"/>
      <c r="AR8" s="158">
        <v>77.730905271495203</v>
      </c>
      <c r="AS8" s="131"/>
      <c r="AT8" s="132">
        <v>-2.84467776488178</v>
      </c>
      <c r="AU8" s="126">
        <v>1.2844680488092</v>
      </c>
      <c r="AV8" s="126">
        <v>-0.94976682299538095</v>
      </c>
      <c r="AW8" s="126">
        <v>2.94824455053373</v>
      </c>
      <c r="AX8" s="126">
        <v>6.2470414753000796</v>
      </c>
      <c r="AY8" s="133">
        <v>1.4661966406057101</v>
      </c>
      <c r="AZ8" s="126"/>
      <c r="BA8" s="134">
        <v>12.4910334890107</v>
      </c>
      <c r="BB8" s="135">
        <v>10.530336782618599</v>
      </c>
      <c r="BC8" s="136">
        <v>11.4677912938637</v>
      </c>
      <c r="BD8" s="126"/>
      <c r="BE8" s="137">
        <v>5.26262871831526</v>
      </c>
    </row>
    <row r="9" spans="1:57" x14ac:dyDescent="0.2">
      <c r="A9" s="21" t="s">
        <v>20</v>
      </c>
      <c r="B9" s="3" t="s">
        <v>71</v>
      </c>
      <c r="C9" s="3"/>
      <c r="D9" s="24" t="s">
        <v>16</v>
      </c>
      <c r="E9" s="27" t="s">
        <v>17</v>
      </c>
      <c r="F9" s="3"/>
      <c r="G9" s="153">
        <v>51.158950601351897</v>
      </c>
      <c r="H9" s="148">
        <v>67.954382293038293</v>
      </c>
      <c r="I9" s="148">
        <v>81.1737475638662</v>
      </c>
      <c r="J9" s="148">
        <v>78.204583991747796</v>
      </c>
      <c r="K9" s="148">
        <v>68.486071705732499</v>
      </c>
      <c r="L9" s="154">
        <v>69.395547231147305</v>
      </c>
      <c r="M9" s="148"/>
      <c r="N9" s="155">
        <v>98.166797098586599</v>
      </c>
      <c r="O9" s="156">
        <v>112.36200007462</v>
      </c>
      <c r="P9" s="157">
        <v>105.26439858660299</v>
      </c>
      <c r="Q9" s="148"/>
      <c r="R9" s="158">
        <v>79.643790475563407</v>
      </c>
      <c r="S9" s="131"/>
      <c r="T9" s="132">
        <v>-2.08442180661386</v>
      </c>
      <c r="U9" s="126">
        <v>2.6067374756932602</v>
      </c>
      <c r="V9" s="126">
        <v>1.25922397640856</v>
      </c>
      <c r="W9" s="126">
        <v>-8.3634415584910702</v>
      </c>
      <c r="X9" s="126">
        <v>-11.4054783082646</v>
      </c>
      <c r="Y9" s="133">
        <v>-3.9601745612905401</v>
      </c>
      <c r="Z9" s="126"/>
      <c r="AA9" s="134">
        <v>-8.4171540934977198</v>
      </c>
      <c r="AB9" s="135">
        <v>4.9759516715660297</v>
      </c>
      <c r="AC9" s="136">
        <v>-1.7253877396659201</v>
      </c>
      <c r="AD9" s="126"/>
      <c r="AE9" s="137">
        <v>-3.1283089102853099</v>
      </c>
      <c r="AG9" s="153">
        <v>49.6267695494249</v>
      </c>
      <c r="AH9" s="148">
        <v>69.445674776139001</v>
      </c>
      <c r="AI9" s="148">
        <v>80.951226958783195</v>
      </c>
      <c r="AJ9" s="148">
        <v>79.623603442410598</v>
      </c>
      <c r="AK9" s="148">
        <v>69.531085319550499</v>
      </c>
      <c r="AL9" s="154">
        <v>69.8356720092616</v>
      </c>
      <c r="AM9" s="148"/>
      <c r="AN9" s="155">
        <v>86.445027550258899</v>
      </c>
      <c r="AO9" s="156">
        <v>94.234589908699803</v>
      </c>
      <c r="AP9" s="157">
        <v>90.339808729479401</v>
      </c>
      <c r="AQ9" s="148"/>
      <c r="AR9" s="158">
        <v>75.693996786466698</v>
      </c>
      <c r="AS9" s="131"/>
      <c r="AT9" s="132">
        <v>-0.119973845913557</v>
      </c>
      <c r="AU9" s="126">
        <v>3.24438807835008</v>
      </c>
      <c r="AV9" s="126">
        <v>2.48270033593908</v>
      </c>
      <c r="AW9" s="126">
        <v>0.67698547396312203</v>
      </c>
      <c r="AX9" s="126">
        <v>-3.62673162502798</v>
      </c>
      <c r="AY9" s="133">
        <v>0.57681893825872999</v>
      </c>
      <c r="AZ9" s="126"/>
      <c r="BA9" s="134">
        <v>-6.1330787893535001</v>
      </c>
      <c r="BB9" s="135">
        <v>-2.9526003955764599</v>
      </c>
      <c r="BC9" s="136">
        <v>-4.5007421618157002</v>
      </c>
      <c r="BD9" s="126"/>
      <c r="BE9" s="137">
        <v>-1.21419671789049</v>
      </c>
    </row>
    <row r="10" spans="1:57" x14ac:dyDescent="0.2">
      <c r="A10" s="21" t="s">
        <v>21</v>
      </c>
      <c r="B10" s="3" t="str">
        <f t="shared" si="0"/>
        <v>Virginia Area</v>
      </c>
      <c r="C10" s="3"/>
      <c r="D10" s="24" t="s">
        <v>16</v>
      </c>
      <c r="E10" s="27" t="s">
        <v>17</v>
      </c>
      <c r="F10" s="3"/>
      <c r="G10" s="153">
        <v>56.974254985228903</v>
      </c>
      <c r="H10" s="148">
        <v>70.306560653618902</v>
      </c>
      <c r="I10" s="148">
        <v>77.564401080132896</v>
      </c>
      <c r="J10" s="148">
        <v>83.226927160265802</v>
      </c>
      <c r="K10" s="148">
        <v>95.425807791728204</v>
      </c>
      <c r="L10" s="154">
        <v>76.699590334194895</v>
      </c>
      <c r="M10" s="148"/>
      <c r="N10" s="155">
        <v>130.68343865398799</v>
      </c>
      <c r="O10" s="156">
        <v>144.059308068685</v>
      </c>
      <c r="P10" s="157">
        <v>137.371373361336</v>
      </c>
      <c r="Q10" s="148"/>
      <c r="R10" s="158">
        <v>94.034385484806904</v>
      </c>
      <c r="S10" s="131"/>
      <c r="T10" s="132">
        <v>-15.6461451867888</v>
      </c>
      <c r="U10" s="126">
        <v>1.7985199170891399</v>
      </c>
      <c r="V10" s="126">
        <v>0.72158203087020201</v>
      </c>
      <c r="W10" s="126">
        <v>6.48314370775174</v>
      </c>
      <c r="X10" s="126">
        <v>15.1160423975443</v>
      </c>
      <c r="Y10" s="133">
        <v>2.35615302067824</v>
      </c>
      <c r="Z10" s="126"/>
      <c r="AA10" s="134">
        <v>-13.7402796330289</v>
      </c>
      <c r="AB10" s="135">
        <v>-5.0273549295347202</v>
      </c>
      <c r="AC10" s="136">
        <v>-9.38115761255367</v>
      </c>
      <c r="AD10" s="126"/>
      <c r="AE10" s="137">
        <v>-2.8936065980667398</v>
      </c>
      <c r="AG10" s="153">
        <v>51.483707769148502</v>
      </c>
      <c r="AH10" s="148">
        <v>66.693292663914306</v>
      </c>
      <c r="AI10" s="148">
        <v>72.105085412108295</v>
      </c>
      <c r="AJ10" s="148">
        <v>77.234312286758296</v>
      </c>
      <c r="AK10" s="148">
        <v>84.675400187019406</v>
      </c>
      <c r="AL10" s="154">
        <v>70.439661798598607</v>
      </c>
      <c r="AM10" s="148"/>
      <c r="AN10" s="155">
        <v>138.48903038488999</v>
      </c>
      <c r="AO10" s="156">
        <v>146.362663007088</v>
      </c>
      <c r="AP10" s="157">
        <v>142.42584669598901</v>
      </c>
      <c r="AQ10" s="148"/>
      <c r="AR10" s="158">
        <v>91.009992866214702</v>
      </c>
      <c r="AS10" s="131"/>
      <c r="AT10" s="132">
        <v>-3.5097849566693999</v>
      </c>
      <c r="AU10" s="126">
        <v>3.27726110744474</v>
      </c>
      <c r="AV10" s="126">
        <v>2.3660659353280198</v>
      </c>
      <c r="AW10" s="126">
        <v>4.3393240173357803</v>
      </c>
      <c r="AX10" s="126">
        <v>3.0992746484063201</v>
      </c>
      <c r="AY10" s="133">
        <v>2.2275049121543899</v>
      </c>
      <c r="AZ10" s="126"/>
      <c r="BA10" s="134">
        <v>1.07173820226827</v>
      </c>
      <c r="BB10" s="135">
        <v>3.5264581824924699</v>
      </c>
      <c r="BC10" s="136">
        <v>2.3183046515700299</v>
      </c>
      <c r="BD10" s="126"/>
      <c r="BE10" s="137">
        <v>2.2712876225641998</v>
      </c>
    </row>
    <row r="11" spans="1:57" x14ac:dyDescent="0.2">
      <c r="A11" s="34" t="s">
        <v>22</v>
      </c>
      <c r="B11" s="3" t="str">
        <f t="shared" si="0"/>
        <v>Washington, DC</v>
      </c>
      <c r="C11" s="3"/>
      <c r="D11" s="24" t="s">
        <v>16</v>
      </c>
      <c r="E11" s="27" t="s">
        <v>17</v>
      </c>
      <c r="F11" s="3"/>
      <c r="G11" s="153">
        <v>110.62203115963599</v>
      </c>
      <c r="H11" s="148">
        <v>162.20240453199199</v>
      </c>
      <c r="I11" s="148">
        <v>184.91837034051201</v>
      </c>
      <c r="J11" s="148">
        <v>169.43721859063101</v>
      </c>
      <c r="K11" s="148">
        <v>136.82682743029301</v>
      </c>
      <c r="L11" s="154">
        <v>152.801370410613</v>
      </c>
      <c r="M11" s="148"/>
      <c r="N11" s="155">
        <v>151.10373608944801</v>
      </c>
      <c r="O11" s="156">
        <v>176.36541788612101</v>
      </c>
      <c r="P11" s="157">
        <v>163.734576987785</v>
      </c>
      <c r="Q11" s="148"/>
      <c r="R11" s="158">
        <v>155.92514371837601</v>
      </c>
      <c r="S11" s="131"/>
      <c r="T11" s="132">
        <v>-17.8093598502277</v>
      </c>
      <c r="U11" s="126">
        <v>3.68621497211049</v>
      </c>
      <c r="V11" s="126">
        <v>-1.19767837919568</v>
      </c>
      <c r="W11" s="126">
        <v>-2.8432571386333998</v>
      </c>
      <c r="X11" s="126">
        <v>-0.70404643347101303</v>
      </c>
      <c r="Y11" s="133">
        <v>-3.3368309214429002</v>
      </c>
      <c r="Z11" s="126"/>
      <c r="AA11" s="134">
        <v>15.535290675786801</v>
      </c>
      <c r="AB11" s="135">
        <v>29.280986767543599</v>
      </c>
      <c r="AC11" s="136">
        <v>22.553063156215</v>
      </c>
      <c r="AD11" s="126"/>
      <c r="AE11" s="137">
        <v>3.2044167233895</v>
      </c>
      <c r="AG11" s="153">
        <v>113.88494956620799</v>
      </c>
      <c r="AH11" s="148">
        <v>171.166902352992</v>
      </c>
      <c r="AI11" s="148">
        <v>194.513180898049</v>
      </c>
      <c r="AJ11" s="148">
        <v>178.81247156352401</v>
      </c>
      <c r="AK11" s="148">
        <v>140.25548013390099</v>
      </c>
      <c r="AL11" s="154">
        <v>159.72683807806999</v>
      </c>
      <c r="AM11" s="148"/>
      <c r="AN11" s="155">
        <v>133.96523752563201</v>
      </c>
      <c r="AO11" s="156">
        <v>147.98175263333101</v>
      </c>
      <c r="AP11" s="157">
        <v>140.97349507948101</v>
      </c>
      <c r="AQ11" s="148"/>
      <c r="AR11" s="158">
        <v>154.36868641632901</v>
      </c>
      <c r="AS11" s="131"/>
      <c r="AT11" s="132">
        <v>4.83866273708216</v>
      </c>
      <c r="AU11" s="126">
        <v>12.4054880901394</v>
      </c>
      <c r="AV11" s="126">
        <v>3.0528564726622598</v>
      </c>
      <c r="AW11" s="126">
        <v>-3.9363691785547399</v>
      </c>
      <c r="AX11" s="126">
        <v>-9.2382496305159396</v>
      </c>
      <c r="AY11" s="133">
        <v>1.05109876008571</v>
      </c>
      <c r="AZ11" s="126"/>
      <c r="BA11" s="134">
        <v>-3.6374711595393001</v>
      </c>
      <c r="BB11" s="135">
        <v>1.82423868244487</v>
      </c>
      <c r="BC11" s="136">
        <v>-0.84603141529749903</v>
      </c>
      <c r="BD11" s="126"/>
      <c r="BE11" s="137">
        <v>0.54914434093671105</v>
      </c>
    </row>
    <row r="12" spans="1:57" x14ac:dyDescent="0.2">
      <c r="A12" s="21" t="s">
        <v>23</v>
      </c>
      <c r="B12" s="3" t="str">
        <f t="shared" si="0"/>
        <v>Arlington, VA</v>
      </c>
      <c r="C12" s="3"/>
      <c r="D12" s="24" t="s">
        <v>16</v>
      </c>
      <c r="E12" s="27" t="s">
        <v>17</v>
      </c>
      <c r="F12" s="3"/>
      <c r="G12" s="153">
        <v>117.506545379367</v>
      </c>
      <c r="H12" s="148">
        <v>200.21673041141199</v>
      </c>
      <c r="I12" s="148">
        <v>234.39360347322699</v>
      </c>
      <c r="J12" s="148">
        <v>214.43832850940601</v>
      </c>
      <c r="K12" s="148">
        <v>152.59235063055601</v>
      </c>
      <c r="L12" s="154">
        <v>183.82951168079299</v>
      </c>
      <c r="M12" s="148"/>
      <c r="N12" s="155">
        <v>159.42000103369799</v>
      </c>
      <c r="O12" s="156">
        <v>209.24894459375599</v>
      </c>
      <c r="P12" s="157">
        <v>184.33447281372699</v>
      </c>
      <c r="Q12" s="148"/>
      <c r="R12" s="158">
        <v>183.97378629020301</v>
      </c>
      <c r="S12" s="131"/>
      <c r="T12" s="132">
        <v>-19.971145526331899</v>
      </c>
      <c r="U12" s="126">
        <v>5.3588064203865899</v>
      </c>
      <c r="V12" s="126">
        <v>-1.25666832608504</v>
      </c>
      <c r="W12" s="126">
        <v>-5.0139371132597503</v>
      </c>
      <c r="X12" s="126">
        <v>-6.2831645572983899</v>
      </c>
      <c r="Y12" s="133">
        <v>-4.5359411790005497</v>
      </c>
      <c r="Z12" s="126"/>
      <c r="AA12" s="134">
        <v>46.721104731080899</v>
      </c>
      <c r="AB12" s="135">
        <v>99.229871293969097</v>
      </c>
      <c r="AC12" s="136">
        <v>72.529950294882298</v>
      </c>
      <c r="AD12" s="126"/>
      <c r="AE12" s="137">
        <v>9.4612421888318003</v>
      </c>
      <c r="AG12" s="153">
        <v>125.352847581145</v>
      </c>
      <c r="AH12" s="148">
        <v>207.34468368823599</v>
      </c>
      <c r="AI12" s="148">
        <v>234.94695472400201</v>
      </c>
      <c r="AJ12" s="148">
        <v>220.29754729170901</v>
      </c>
      <c r="AK12" s="148">
        <v>160.04079801529801</v>
      </c>
      <c r="AL12" s="154">
        <v>189.59656626007799</v>
      </c>
      <c r="AM12" s="148"/>
      <c r="AN12" s="155">
        <v>130.02401772792999</v>
      </c>
      <c r="AO12" s="156">
        <v>140.35766435807301</v>
      </c>
      <c r="AP12" s="157">
        <v>135.190841043001</v>
      </c>
      <c r="AQ12" s="148"/>
      <c r="AR12" s="158">
        <v>174.05207334091301</v>
      </c>
      <c r="AS12" s="131"/>
      <c r="AT12" s="132">
        <v>5.8056014136213596</v>
      </c>
      <c r="AU12" s="126">
        <v>10.7555427689288</v>
      </c>
      <c r="AV12" s="126">
        <v>3.3741066250686802</v>
      </c>
      <c r="AW12" s="126">
        <v>-1.7763681581557</v>
      </c>
      <c r="AX12" s="126">
        <v>-7.5875012253597403</v>
      </c>
      <c r="AY12" s="133">
        <v>1.8870936497089399</v>
      </c>
      <c r="AZ12" s="126"/>
      <c r="BA12" s="134">
        <v>-1.81776296423277</v>
      </c>
      <c r="BB12" s="135">
        <v>5.0838957341924997</v>
      </c>
      <c r="BC12" s="136">
        <v>1.6478030627642799</v>
      </c>
      <c r="BD12" s="126"/>
      <c r="BE12" s="137">
        <v>1.83389262615107</v>
      </c>
    </row>
    <row r="13" spans="1:57" x14ac:dyDescent="0.2">
      <c r="A13" s="21" t="s">
        <v>24</v>
      </c>
      <c r="B13" s="3" t="str">
        <f t="shared" si="0"/>
        <v>Suburban Virginia Area</v>
      </c>
      <c r="C13" s="3"/>
      <c r="D13" s="24" t="s">
        <v>16</v>
      </c>
      <c r="E13" s="27" t="s">
        <v>17</v>
      </c>
      <c r="F13" s="3"/>
      <c r="G13" s="153">
        <v>77.230719929762898</v>
      </c>
      <c r="H13" s="148">
        <v>104.060854132697</v>
      </c>
      <c r="I13" s="148">
        <v>109.600102847108</v>
      </c>
      <c r="J13" s="148">
        <v>108.97110874200401</v>
      </c>
      <c r="K13" s="148">
        <v>110.55569421798501</v>
      </c>
      <c r="L13" s="154">
        <v>102.08369597391101</v>
      </c>
      <c r="M13" s="148"/>
      <c r="N13" s="155">
        <v>149.58758560140399</v>
      </c>
      <c r="O13" s="156">
        <v>166.378783393954</v>
      </c>
      <c r="P13" s="157">
        <v>157.98318449767899</v>
      </c>
      <c r="Q13" s="148"/>
      <c r="R13" s="158">
        <v>118.054978409274</v>
      </c>
      <c r="S13" s="131"/>
      <c r="T13" s="132">
        <v>-15.8783234697502</v>
      </c>
      <c r="U13" s="126">
        <v>19.610900024188499</v>
      </c>
      <c r="V13" s="126">
        <v>8.8473544930257706</v>
      </c>
      <c r="W13" s="126">
        <v>-1.9049349776498601</v>
      </c>
      <c r="X13" s="126">
        <v>5.3405646316090198</v>
      </c>
      <c r="Y13" s="133">
        <v>3.0030258466704098</v>
      </c>
      <c r="Z13" s="126"/>
      <c r="AA13" s="134">
        <v>23.280290571211001</v>
      </c>
      <c r="AB13" s="135">
        <v>23.077885024190302</v>
      </c>
      <c r="AC13" s="136">
        <v>23.173626734909</v>
      </c>
      <c r="AD13" s="126"/>
      <c r="AE13" s="137">
        <v>9.8830561358113194</v>
      </c>
      <c r="AG13" s="153">
        <v>78.441982163044798</v>
      </c>
      <c r="AH13" s="148">
        <v>103.008513691747</v>
      </c>
      <c r="AI13" s="148">
        <v>112.706930634023</v>
      </c>
      <c r="AJ13" s="148">
        <v>107.75828844946599</v>
      </c>
      <c r="AK13" s="148">
        <v>101.99923477714999</v>
      </c>
      <c r="AL13" s="154">
        <v>100.78501073661999</v>
      </c>
      <c r="AM13" s="148"/>
      <c r="AN13" s="155">
        <v>132.28858411801599</v>
      </c>
      <c r="AO13" s="156">
        <v>142.019574074074</v>
      </c>
      <c r="AP13" s="157">
        <v>137.154079096045</v>
      </c>
      <c r="AQ13" s="148"/>
      <c r="AR13" s="158">
        <v>111.177664313774</v>
      </c>
      <c r="AS13" s="131"/>
      <c r="AT13" s="132">
        <v>6.7754594124518102</v>
      </c>
      <c r="AU13" s="126">
        <v>11.263805275256599</v>
      </c>
      <c r="AV13" s="126">
        <v>6.3987729855017497</v>
      </c>
      <c r="AW13" s="126">
        <v>-2.6389843097812302</v>
      </c>
      <c r="AX13" s="126">
        <v>-2.94672626145584</v>
      </c>
      <c r="AY13" s="133">
        <v>3.31649764146787</v>
      </c>
      <c r="AZ13" s="126"/>
      <c r="BA13" s="134">
        <v>5.9096218297697396</v>
      </c>
      <c r="BB13" s="135">
        <v>1.0195466802623301</v>
      </c>
      <c r="BC13" s="136">
        <v>3.3201881752135902</v>
      </c>
      <c r="BD13" s="126"/>
      <c r="BE13" s="137">
        <v>3.31918421977982</v>
      </c>
    </row>
    <row r="14" spans="1:57" x14ac:dyDescent="0.2">
      <c r="A14" s="21" t="s">
        <v>25</v>
      </c>
      <c r="B14" s="3" t="str">
        <f t="shared" si="0"/>
        <v>Alexandria, VA</v>
      </c>
      <c r="C14" s="3"/>
      <c r="D14" s="24" t="s">
        <v>16</v>
      </c>
      <c r="E14" s="27" t="s">
        <v>17</v>
      </c>
      <c r="F14" s="3"/>
      <c r="G14" s="153">
        <v>87.492389697389598</v>
      </c>
      <c r="H14" s="148">
        <v>123.095942480942</v>
      </c>
      <c r="I14" s="148">
        <v>138.92350427350399</v>
      </c>
      <c r="J14" s="148">
        <v>128.77943982443901</v>
      </c>
      <c r="K14" s="148">
        <v>107.573177408177</v>
      </c>
      <c r="L14" s="154">
        <v>117.17289073689</v>
      </c>
      <c r="M14" s="148"/>
      <c r="N14" s="155">
        <v>122.778653268653</v>
      </c>
      <c r="O14" s="156">
        <v>157.446323631323</v>
      </c>
      <c r="P14" s="157">
        <v>140.11248844998801</v>
      </c>
      <c r="Q14" s="148"/>
      <c r="R14" s="158">
        <v>123.727061512061</v>
      </c>
      <c r="S14" s="131"/>
      <c r="T14" s="132">
        <v>-17.269494664208001</v>
      </c>
      <c r="U14" s="126">
        <v>7.1023143254282797</v>
      </c>
      <c r="V14" s="126">
        <v>-2.0648727955216502</v>
      </c>
      <c r="W14" s="126">
        <v>-4.9672960991830903</v>
      </c>
      <c r="X14" s="126">
        <v>-0.76847589040706998</v>
      </c>
      <c r="Y14" s="133">
        <v>-3.3957761512439801</v>
      </c>
      <c r="Z14" s="126"/>
      <c r="AA14" s="134">
        <v>27.516432799553101</v>
      </c>
      <c r="AB14" s="135">
        <v>52.556378584031897</v>
      </c>
      <c r="AC14" s="136">
        <v>40.4707522973073</v>
      </c>
      <c r="AD14" s="126"/>
      <c r="AE14" s="137">
        <v>7.4621528628585096</v>
      </c>
      <c r="AG14" s="153">
        <v>102.929871794871</v>
      </c>
      <c r="AH14" s="148">
        <v>139.741219103719</v>
      </c>
      <c r="AI14" s="148">
        <v>156.49150669900601</v>
      </c>
      <c r="AJ14" s="148">
        <v>146.78282715407701</v>
      </c>
      <c r="AK14" s="148">
        <v>110.303141603141</v>
      </c>
      <c r="AL14" s="154">
        <v>131.24971327096301</v>
      </c>
      <c r="AM14" s="148"/>
      <c r="AN14" s="155">
        <v>106.24318173943099</v>
      </c>
      <c r="AO14" s="156">
        <v>120.25575046199999</v>
      </c>
      <c r="AP14" s="157">
        <v>113.24946610071601</v>
      </c>
      <c r="AQ14" s="148"/>
      <c r="AR14" s="158">
        <v>126.106785508035</v>
      </c>
      <c r="AS14" s="131"/>
      <c r="AT14" s="132">
        <v>18.957405800973099</v>
      </c>
      <c r="AU14" s="126">
        <v>20.098114329142799</v>
      </c>
      <c r="AV14" s="126">
        <v>3.9739460380657299</v>
      </c>
      <c r="AW14" s="126">
        <v>-1.0002831210156</v>
      </c>
      <c r="AX14" s="126">
        <v>-10.1863202916483</v>
      </c>
      <c r="AY14" s="133">
        <v>5.0885402950410796</v>
      </c>
      <c r="AZ14" s="126"/>
      <c r="BA14" s="134">
        <v>-4.1211927195485103</v>
      </c>
      <c r="BB14" s="135">
        <v>1.41262958219234</v>
      </c>
      <c r="BC14" s="136">
        <v>-1.2605503854085001</v>
      </c>
      <c r="BD14" s="126"/>
      <c r="BE14" s="137">
        <v>3.3828545857983601</v>
      </c>
    </row>
    <row r="15" spans="1:57" x14ac:dyDescent="0.2">
      <c r="A15" s="21" t="s">
        <v>26</v>
      </c>
      <c r="B15" s="3" t="str">
        <f t="shared" si="0"/>
        <v>Fairfax/Tysons Corner, VA</v>
      </c>
      <c r="C15" s="3"/>
      <c r="D15" s="24" t="s">
        <v>16</v>
      </c>
      <c r="E15" s="27" t="s">
        <v>17</v>
      </c>
      <c r="F15" s="3"/>
      <c r="G15" s="153">
        <v>85.309401136363604</v>
      </c>
      <c r="H15" s="148">
        <v>150.23367727272699</v>
      </c>
      <c r="I15" s="148">
        <v>184.028606818181</v>
      </c>
      <c r="J15" s="148">
        <v>167.63691931818099</v>
      </c>
      <c r="K15" s="148">
        <v>111.95874090909</v>
      </c>
      <c r="L15" s="154">
        <v>139.83346909090901</v>
      </c>
      <c r="M15" s="148"/>
      <c r="N15" s="155">
        <v>130.56476818181801</v>
      </c>
      <c r="O15" s="156">
        <v>148.142895454545</v>
      </c>
      <c r="P15" s="157">
        <v>139.35383181818099</v>
      </c>
      <c r="Q15" s="148"/>
      <c r="R15" s="158">
        <v>139.69642987012901</v>
      </c>
      <c r="S15" s="131"/>
      <c r="T15" s="132">
        <v>-1.6666244707481701</v>
      </c>
      <c r="U15" s="126">
        <v>48.310414210390498</v>
      </c>
      <c r="V15" s="126">
        <v>23.0407919510344</v>
      </c>
      <c r="W15" s="126">
        <v>9.1727539000611191</v>
      </c>
      <c r="X15" s="126">
        <v>-1.52680628251994</v>
      </c>
      <c r="Y15" s="133">
        <v>15.5904845771688</v>
      </c>
      <c r="Z15" s="126"/>
      <c r="AA15" s="134">
        <v>32.2636338131516</v>
      </c>
      <c r="AB15" s="135">
        <v>38.679574349940999</v>
      </c>
      <c r="AC15" s="136">
        <v>35.598155373469197</v>
      </c>
      <c r="AD15" s="126"/>
      <c r="AE15" s="137">
        <v>20.664939686448101</v>
      </c>
      <c r="AG15" s="153">
        <v>88.239640909090895</v>
      </c>
      <c r="AH15" s="148">
        <v>150.361794602272</v>
      </c>
      <c r="AI15" s="148">
        <v>187.63859488636299</v>
      </c>
      <c r="AJ15" s="148">
        <v>175.49583892045399</v>
      </c>
      <c r="AK15" s="148">
        <v>116.557109943181</v>
      </c>
      <c r="AL15" s="154">
        <v>143.65859585227199</v>
      </c>
      <c r="AM15" s="148"/>
      <c r="AN15" s="155">
        <v>104.080290625</v>
      </c>
      <c r="AO15" s="156">
        <v>112.13</v>
      </c>
      <c r="AP15" s="157">
        <v>108.1051453125</v>
      </c>
      <c r="AQ15" s="148"/>
      <c r="AR15" s="158">
        <v>133.50046712662299</v>
      </c>
      <c r="AS15" s="131"/>
      <c r="AT15" s="132">
        <v>6.8879136235046499</v>
      </c>
      <c r="AU15" s="126">
        <v>14.8440063423296</v>
      </c>
      <c r="AV15" s="126">
        <v>8.6818490487113404</v>
      </c>
      <c r="AW15" s="126">
        <v>2.3200644867773099</v>
      </c>
      <c r="AX15" s="126">
        <v>-2.2352796661704399</v>
      </c>
      <c r="AY15" s="133">
        <v>6.1200267423153001</v>
      </c>
      <c r="AZ15" s="126"/>
      <c r="BA15" s="134">
        <v>0.43934689296420798</v>
      </c>
      <c r="BB15" s="135">
        <v>2.1358345296283399</v>
      </c>
      <c r="BC15" s="136">
        <v>1.3120755394771</v>
      </c>
      <c r="BD15" s="126"/>
      <c r="BE15" s="137">
        <v>4.9675046819644297</v>
      </c>
    </row>
    <row r="16" spans="1:57" x14ac:dyDescent="0.2">
      <c r="A16" s="21" t="s">
        <v>27</v>
      </c>
      <c r="B16" s="3" t="str">
        <f t="shared" si="0"/>
        <v>I-95 Fredericksburg, VA</v>
      </c>
      <c r="C16" s="3"/>
      <c r="D16" s="24" t="s">
        <v>16</v>
      </c>
      <c r="E16" s="27" t="s">
        <v>17</v>
      </c>
      <c r="F16" s="3"/>
      <c r="G16" s="153">
        <v>42.389455034498802</v>
      </c>
      <c r="H16" s="148">
        <v>51.124401824347999</v>
      </c>
      <c r="I16" s="148">
        <v>58.1077768682025</v>
      </c>
      <c r="J16" s="148">
        <v>62.242963396093998</v>
      </c>
      <c r="K16" s="148">
        <v>59.305306981639497</v>
      </c>
      <c r="L16" s="154">
        <v>54.633980820956602</v>
      </c>
      <c r="M16" s="148"/>
      <c r="N16" s="155">
        <v>92.377542977429499</v>
      </c>
      <c r="O16" s="156">
        <v>109.471866448368</v>
      </c>
      <c r="P16" s="157">
        <v>100.924704712899</v>
      </c>
      <c r="Q16" s="148"/>
      <c r="R16" s="158">
        <v>67.859901932940105</v>
      </c>
      <c r="S16" s="131"/>
      <c r="T16" s="132">
        <v>-35.800117147724002</v>
      </c>
      <c r="U16" s="126">
        <v>2.01184803710249</v>
      </c>
      <c r="V16" s="126">
        <v>3.5084379450524001</v>
      </c>
      <c r="W16" s="126">
        <v>3.5626108667807102</v>
      </c>
      <c r="X16" s="126">
        <v>-0.20242697184319899</v>
      </c>
      <c r="Y16" s="133">
        <v>-6.3874380149851504</v>
      </c>
      <c r="Z16" s="126"/>
      <c r="AA16" s="134">
        <v>24.529140909246198</v>
      </c>
      <c r="AB16" s="135">
        <v>36.560298853252597</v>
      </c>
      <c r="AC16" s="136">
        <v>30.777878649024199</v>
      </c>
      <c r="AD16" s="126"/>
      <c r="AE16" s="137">
        <v>6.4697501360419203</v>
      </c>
      <c r="AG16" s="153">
        <v>45.160340895801603</v>
      </c>
      <c r="AH16" s="148">
        <v>55.423537013214798</v>
      </c>
      <c r="AI16" s="148">
        <v>62.189102151795097</v>
      </c>
      <c r="AJ16" s="148">
        <v>63.4952429540404</v>
      </c>
      <c r="AK16" s="148">
        <v>59.797868670330899</v>
      </c>
      <c r="AL16" s="154">
        <v>57.213218337036601</v>
      </c>
      <c r="AM16" s="148"/>
      <c r="AN16" s="155">
        <v>78.439528710092304</v>
      </c>
      <c r="AO16" s="156">
        <v>84.040624488363903</v>
      </c>
      <c r="AP16" s="157">
        <v>81.240076599228104</v>
      </c>
      <c r="AQ16" s="148"/>
      <c r="AR16" s="158">
        <v>64.078034983376995</v>
      </c>
      <c r="AS16" s="131"/>
      <c r="AT16" s="132">
        <v>-16.1949597071679</v>
      </c>
      <c r="AU16" s="126">
        <v>-0.97291317911875397</v>
      </c>
      <c r="AV16" s="126">
        <v>0.52352302575263499</v>
      </c>
      <c r="AW16" s="126">
        <v>-2.0467169605076401</v>
      </c>
      <c r="AX16" s="126">
        <v>-7.3808774896014997</v>
      </c>
      <c r="AY16" s="133">
        <v>-4.9948333681919799</v>
      </c>
      <c r="AZ16" s="126"/>
      <c r="BA16" s="134">
        <v>-4.6533664902279996</v>
      </c>
      <c r="BB16" s="135">
        <v>-2.0077746622088402</v>
      </c>
      <c r="BC16" s="136">
        <v>-3.3030582753187998</v>
      </c>
      <c r="BD16" s="126"/>
      <c r="BE16" s="137">
        <v>-4.3888909740827602</v>
      </c>
    </row>
    <row r="17" spans="1:70" x14ac:dyDescent="0.2">
      <c r="A17" s="21" t="s">
        <v>28</v>
      </c>
      <c r="B17" s="3" t="str">
        <f t="shared" si="0"/>
        <v>Dulles Airport Area, VA</v>
      </c>
      <c r="C17" s="3"/>
      <c r="D17" s="24" t="s">
        <v>16</v>
      </c>
      <c r="E17" s="27" t="s">
        <v>17</v>
      </c>
      <c r="F17" s="3"/>
      <c r="G17" s="153">
        <v>88.2133257446404</v>
      </c>
      <c r="H17" s="148">
        <v>127.573726996774</v>
      </c>
      <c r="I17" s="148">
        <v>149.79933788654901</v>
      </c>
      <c r="J17" s="148">
        <v>136.811937962435</v>
      </c>
      <c r="K17" s="148">
        <v>103.737416050085</v>
      </c>
      <c r="L17" s="154">
        <v>121.22714892809699</v>
      </c>
      <c r="M17" s="148"/>
      <c r="N17" s="155">
        <v>128.45402295579501</v>
      </c>
      <c r="O17" s="156">
        <v>137.629186112692</v>
      </c>
      <c r="P17" s="157">
        <v>133.04160453424299</v>
      </c>
      <c r="Q17" s="148"/>
      <c r="R17" s="158">
        <v>124.60270767271</v>
      </c>
      <c r="S17" s="131"/>
      <c r="T17" s="132">
        <v>11.8318630219472</v>
      </c>
      <c r="U17" s="126">
        <v>44.564880939481803</v>
      </c>
      <c r="V17" s="126">
        <v>21.8431006976218</v>
      </c>
      <c r="W17" s="126">
        <v>9.3259479589848304</v>
      </c>
      <c r="X17" s="126">
        <v>5.7880259158259104</v>
      </c>
      <c r="Y17" s="133">
        <v>18.091955379754801</v>
      </c>
      <c r="Z17" s="126"/>
      <c r="AA17" s="134">
        <v>49.633740728847698</v>
      </c>
      <c r="AB17" s="135">
        <v>58.9858998865205</v>
      </c>
      <c r="AC17" s="136">
        <v>54.329382643778203</v>
      </c>
      <c r="AD17" s="126"/>
      <c r="AE17" s="137">
        <v>27.203674969623201</v>
      </c>
      <c r="AG17" s="153">
        <v>80.866891955985494</v>
      </c>
      <c r="AH17" s="148">
        <v>124.987183883513</v>
      </c>
      <c r="AI17" s="148">
        <v>149.82736411496799</v>
      </c>
      <c r="AJ17" s="148">
        <v>142.24977542212099</v>
      </c>
      <c r="AK17" s="148">
        <v>107.847856431417</v>
      </c>
      <c r="AL17" s="154">
        <v>121.155814361601</v>
      </c>
      <c r="AM17" s="148"/>
      <c r="AN17" s="155">
        <v>100.588802409409</v>
      </c>
      <c r="AO17" s="156">
        <v>104.15510126162</v>
      </c>
      <c r="AP17" s="157">
        <v>102.37195183551501</v>
      </c>
      <c r="AQ17" s="148"/>
      <c r="AR17" s="158">
        <v>115.788996497005</v>
      </c>
      <c r="AS17" s="131"/>
      <c r="AT17" s="132">
        <v>9.3683076963281398</v>
      </c>
      <c r="AU17" s="126">
        <v>17.984280205056901</v>
      </c>
      <c r="AV17" s="126">
        <v>14.620642043671101</v>
      </c>
      <c r="AW17" s="126">
        <v>9.7495961314540001</v>
      </c>
      <c r="AX17" s="126">
        <v>5.9430359197273299</v>
      </c>
      <c r="AY17" s="133">
        <v>11.766885491285899</v>
      </c>
      <c r="AZ17" s="126"/>
      <c r="BA17" s="134">
        <v>6.9223630908912996</v>
      </c>
      <c r="BB17" s="135">
        <v>8.1539456682296603</v>
      </c>
      <c r="BC17" s="136">
        <v>7.5453549793675601</v>
      </c>
      <c r="BD17" s="126"/>
      <c r="BE17" s="137">
        <v>10.669518369047401</v>
      </c>
    </row>
    <row r="18" spans="1:70" x14ac:dyDescent="0.2">
      <c r="A18" s="21" t="s">
        <v>29</v>
      </c>
      <c r="B18" s="3" t="str">
        <f t="shared" si="0"/>
        <v>Williamsburg, VA</v>
      </c>
      <c r="C18" s="3"/>
      <c r="D18" s="24" t="s">
        <v>16</v>
      </c>
      <c r="E18" s="27" t="s">
        <v>17</v>
      </c>
      <c r="F18" s="3"/>
      <c r="G18" s="153">
        <v>47.507212041884799</v>
      </c>
      <c r="H18" s="148">
        <v>47.114928010471203</v>
      </c>
      <c r="I18" s="148">
        <v>50.250667539266999</v>
      </c>
      <c r="J18" s="148">
        <v>57.781496073298399</v>
      </c>
      <c r="K18" s="148">
        <v>69.903573298429293</v>
      </c>
      <c r="L18" s="154">
        <v>54.511575392670103</v>
      </c>
      <c r="M18" s="148"/>
      <c r="N18" s="155">
        <v>148.317562827225</v>
      </c>
      <c r="O18" s="156">
        <v>170.922189790575</v>
      </c>
      <c r="P18" s="157">
        <v>159.61987630889999</v>
      </c>
      <c r="Q18" s="148"/>
      <c r="R18" s="158">
        <v>84.542518511593101</v>
      </c>
      <c r="S18" s="131"/>
      <c r="T18" s="132">
        <v>-42.875284204033697</v>
      </c>
      <c r="U18" s="126">
        <v>-11.442182750673799</v>
      </c>
      <c r="V18" s="126">
        <v>-4.8818749015800202</v>
      </c>
      <c r="W18" s="126">
        <v>1.21630666482893</v>
      </c>
      <c r="X18" s="126">
        <v>7.5466730526850103</v>
      </c>
      <c r="Y18" s="133">
        <v>-12.440128622104799</v>
      </c>
      <c r="Z18" s="126"/>
      <c r="AA18" s="134">
        <v>41.887710917398998</v>
      </c>
      <c r="AB18" s="135">
        <v>43.889510844020997</v>
      </c>
      <c r="AC18" s="136">
        <v>42.952502916333401</v>
      </c>
      <c r="AD18" s="126"/>
      <c r="AE18" s="137">
        <v>10.6990455219479</v>
      </c>
      <c r="AG18" s="153">
        <v>43.1845674083769</v>
      </c>
      <c r="AH18" s="148">
        <v>44.4172660340314</v>
      </c>
      <c r="AI18" s="148">
        <v>46.812142997382097</v>
      </c>
      <c r="AJ18" s="148">
        <v>50.114943390052296</v>
      </c>
      <c r="AK18" s="148">
        <v>60.146528468586297</v>
      </c>
      <c r="AL18" s="154">
        <v>48.935089659685801</v>
      </c>
      <c r="AM18" s="148"/>
      <c r="AN18" s="155">
        <v>123.84565510471199</v>
      </c>
      <c r="AO18" s="156">
        <v>135.60476668848099</v>
      </c>
      <c r="AP18" s="157">
        <v>129.725210896596</v>
      </c>
      <c r="AQ18" s="148"/>
      <c r="AR18" s="158">
        <v>72.017981441660396</v>
      </c>
      <c r="AS18" s="131"/>
      <c r="AT18" s="132">
        <v>-20.990754965434199</v>
      </c>
      <c r="AU18" s="126">
        <v>-4.3666903530986696</v>
      </c>
      <c r="AV18" s="126">
        <v>0.63225880659806999</v>
      </c>
      <c r="AW18" s="126">
        <v>6.4738887980647402</v>
      </c>
      <c r="AX18" s="126">
        <v>10.3418653843153</v>
      </c>
      <c r="AY18" s="133">
        <v>-1.8148874867270799</v>
      </c>
      <c r="AZ18" s="126"/>
      <c r="BA18" s="134">
        <v>20.138582308157599</v>
      </c>
      <c r="BB18" s="135">
        <v>11.04258670169</v>
      </c>
      <c r="BC18" s="136">
        <v>15.206195999668701</v>
      </c>
      <c r="BD18" s="126"/>
      <c r="BE18" s="137">
        <v>6.26523548688548</v>
      </c>
    </row>
    <row r="19" spans="1:70" x14ac:dyDescent="0.2">
      <c r="A19" s="21" t="s">
        <v>30</v>
      </c>
      <c r="B19" s="3" t="str">
        <f t="shared" si="0"/>
        <v>Virginia Beach, VA</v>
      </c>
      <c r="C19" s="3"/>
      <c r="D19" s="24" t="s">
        <v>16</v>
      </c>
      <c r="E19" s="27" t="s">
        <v>17</v>
      </c>
      <c r="F19" s="3"/>
      <c r="G19" s="153">
        <v>51.573030630630598</v>
      </c>
      <c r="H19" s="148">
        <v>54.835443940462198</v>
      </c>
      <c r="I19" s="148">
        <v>62.084095816686201</v>
      </c>
      <c r="J19" s="148">
        <v>67.679387677242403</v>
      </c>
      <c r="K19" s="148">
        <v>67.649623587935693</v>
      </c>
      <c r="L19" s="154">
        <v>60.764316330591399</v>
      </c>
      <c r="M19" s="148"/>
      <c r="N19" s="155">
        <v>104.172852855464</v>
      </c>
      <c r="O19" s="156">
        <v>124.48373685076299</v>
      </c>
      <c r="P19" s="157">
        <v>114.32829485311299</v>
      </c>
      <c r="Q19" s="148"/>
      <c r="R19" s="158">
        <v>76.0683101941693</v>
      </c>
      <c r="S19" s="131"/>
      <c r="T19" s="132">
        <v>-19.252819854014</v>
      </c>
      <c r="U19" s="126">
        <v>-13.585059716944199</v>
      </c>
      <c r="V19" s="126">
        <v>-8.6840720863775491</v>
      </c>
      <c r="W19" s="126">
        <v>-5.6694277952513996</v>
      </c>
      <c r="X19" s="126">
        <v>-3.8178342755077099</v>
      </c>
      <c r="Y19" s="133">
        <v>-9.9510176260733392</v>
      </c>
      <c r="Z19" s="126"/>
      <c r="AA19" s="134">
        <v>11.419145532274401</v>
      </c>
      <c r="AB19" s="135">
        <v>30.952656140052898</v>
      </c>
      <c r="AC19" s="136">
        <v>21.266898757591999</v>
      </c>
      <c r="AD19" s="126"/>
      <c r="AE19" s="137">
        <v>1.24075650104459</v>
      </c>
      <c r="AG19" s="153">
        <v>62.811862371254598</v>
      </c>
      <c r="AH19" s="148">
        <v>69.461514007880695</v>
      </c>
      <c r="AI19" s="148">
        <v>79.934573128759993</v>
      </c>
      <c r="AJ19" s="148">
        <v>82.629384069067797</v>
      </c>
      <c r="AK19" s="148">
        <v>82.708637260723407</v>
      </c>
      <c r="AL19" s="154">
        <v>75.5042172788892</v>
      </c>
      <c r="AM19" s="148"/>
      <c r="AN19" s="155">
        <v>126.450079926166</v>
      </c>
      <c r="AO19" s="156">
        <v>138.26151817329401</v>
      </c>
      <c r="AP19" s="157">
        <v>132.35579904973</v>
      </c>
      <c r="AQ19" s="148"/>
      <c r="AR19" s="158">
        <v>91.741364457417902</v>
      </c>
      <c r="AS19" s="131"/>
      <c r="AT19" s="132">
        <v>0.18966984783812799</v>
      </c>
      <c r="AU19" s="126">
        <v>0.71412694989740999</v>
      </c>
      <c r="AV19" s="126">
        <v>-4.4097345099516403</v>
      </c>
      <c r="AW19" s="126">
        <v>3.2379741149007102</v>
      </c>
      <c r="AX19" s="126">
        <v>8.5360186649600909</v>
      </c>
      <c r="AY19" s="133">
        <v>1.6137291062221299</v>
      </c>
      <c r="AZ19" s="126"/>
      <c r="BA19" s="134">
        <v>16.300642624120002</v>
      </c>
      <c r="BB19" s="135">
        <v>19.243112722831398</v>
      </c>
      <c r="BC19" s="136">
        <v>17.819171553215501</v>
      </c>
      <c r="BD19" s="126"/>
      <c r="BE19" s="137">
        <v>7.7134475956877999</v>
      </c>
    </row>
    <row r="20" spans="1:70" x14ac:dyDescent="0.2">
      <c r="A20" s="34" t="s">
        <v>31</v>
      </c>
      <c r="B20" s="3" t="str">
        <f t="shared" si="0"/>
        <v>Norfolk/Portsmouth, VA</v>
      </c>
      <c r="C20" s="3"/>
      <c r="D20" s="24" t="s">
        <v>16</v>
      </c>
      <c r="E20" s="27" t="s">
        <v>17</v>
      </c>
      <c r="F20" s="3"/>
      <c r="G20" s="153">
        <v>53.136976185402197</v>
      </c>
      <c r="H20" s="148">
        <v>67.451298472740106</v>
      </c>
      <c r="I20" s="148">
        <v>82.913250168708899</v>
      </c>
      <c r="J20" s="148">
        <v>87.772801260877202</v>
      </c>
      <c r="K20" s="148">
        <v>82.828588332445307</v>
      </c>
      <c r="L20" s="154">
        <v>74.820582884034806</v>
      </c>
      <c r="M20" s="148"/>
      <c r="N20" s="155">
        <v>97.7667705380927</v>
      </c>
      <c r="O20" s="156">
        <v>90.090496341679895</v>
      </c>
      <c r="P20" s="157">
        <v>93.928633439886298</v>
      </c>
      <c r="Q20" s="148"/>
      <c r="R20" s="158">
        <v>80.280025899992296</v>
      </c>
      <c r="S20" s="131"/>
      <c r="T20" s="132">
        <v>-14.6421529757255</v>
      </c>
      <c r="U20" s="126">
        <v>-0.88517944518661795</v>
      </c>
      <c r="V20" s="126">
        <v>35.289077412355702</v>
      </c>
      <c r="W20" s="126">
        <v>35.739694644323102</v>
      </c>
      <c r="X20" s="126">
        <v>9.4764870884958103</v>
      </c>
      <c r="Y20" s="133">
        <v>12.7111098731587</v>
      </c>
      <c r="Z20" s="126"/>
      <c r="AA20" s="134">
        <v>-0.24023243722752999</v>
      </c>
      <c r="AB20" s="135">
        <v>4.8974390502973</v>
      </c>
      <c r="AC20" s="136">
        <v>2.1593209860309801</v>
      </c>
      <c r="AD20" s="126"/>
      <c r="AE20" s="137">
        <v>8.9493154580657706</v>
      </c>
      <c r="AG20" s="153">
        <v>65.198801913514401</v>
      </c>
      <c r="AH20" s="148">
        <v>75.829449138696503</v>
      </c>
      <c r="AI20" s="148">
        <v>85.436259656366502</v>
      </c>
      <c r="AJ20" s="148">
        <v>83.750461418930897</v>
      </c>
      <c r="AK20" s="148">
        <v>80.386774760255705</v>
      </c>
      <c r="AL20" s="154">
        <v>78.120349377552799</v>
      </c>
      <c r="AM20" s="148"/>
      <c r="AN20" s="155">
        <v>95.186841107263305</v>
      </c>
      <c r="AO20" s="156">
        <v>98.194800803587199</v>
      </c>
      <c r="AP20" s="157">
        <v>96.690820955425295</v>
      </c>
      <c r="AQ20" s="148"/>
      <c r="AR20" s="158">
        <v>83.426198399802104</v>
      </c>
      <c r="AS20" s="131"/>
      <c r="AT20" s="132">
        <v>10.654044735438699</v>
      </c>
      <c r="AU20" s="126">
        <v>7.0718645243423</v>
      </c>
      <c r="AV20" s="126">
        <v>8.9193531170031708</v>
      </c>
      <c r="AW20" s="126">
        <v>7.0300679013352596</v>
      </c>
      <c r="AX20" s="126">
        <v>3.1297809517747401</v>
      </c>
      <c r="AY20" s="133">
        <v>7.1965661504577998</v>
      </c>
      <c r="AZ20" s="126"/>
      <c r="BA20" s="134">
        <v>0.70034365365087703</v>
      </c>
      <c r="BB20" s="135">
        <v>-0.81917702157915495</v>
      </c>
      <c r="BC20" s="136">
        <v>-7.7008104921650403E-2</v>
      </c>
      <c r="BD20" s="126"/>
      <c r="BE20" s="137">
        <v>4.6734699000188398</v>
      </c>
    </row>
    <row r="21" spans="1:70" x14ac:dyDescent="0.2">
      <c r="A21" s="35" t="s">
        <v>32</v>
      </c>
      <c r="B21" s="3" t="str">
        <f t="shared" si="0"/>
        <v>Newport News/Hampton, VA</v>
      </c>
      <c r="C21" s="3"/>
      <c r="D21" s="24" t="s">
        <v>16</v>
      </c>
      <c r="E21" s="27" t="s">
        <v>17</v>
      </c>
      <c r="F21" s="3"/>
      <c r="G21" s="153">
        <v>36.749840048097298</v>
      </c>
      <c r="H21" s="148">
        <v>47.898208516056002</v>
      </c>
      <c r="I21" s="148">
        <v>54.813908289715599</v>
      </c>
      <c r="J21" s="148">
        <v>62.7617519875512</v>
      </c>
      <c r="K21" s="148">
        <v>62.057760885556597</v>
      </c>
      <c r="L21" s="154">
        <v>52.856293945395301</v>
      </c>
      <c r="M21" s="148"/>
      <c r="N21" s="155">
        <v>76.886656684113703</v>
      </c>
      <c r="O21" s="156">
        <v>87.642797411232095</v>
      </c>
      <c r="P21" s="157">
        <v>82.264727047672906</v>
      </c>
      <c r="Q21" s="148"/>
      <c r="R21" s="158">
        <v>61.258703403188903</v>
      </c>
      <c r="S21" s="131"/>
      <c r="T21" s="132">
        <v>-11.113495189682</v>
      </c>
      <c r="U21" s="126">
        <v>6.7170230698159301</v>
      </c>
      <c r="V21" s="126">
        <v>3.1421215283483801</v>
      </c>
      <c r="W21" s="126">
        <v>15.859877366341401</v>
      </c>
      <c r="X21" s="126">
        <v>17.770051429852501</v>
      </c>
      <c r="Y21" s="133">
        <v>7.32829942770607</v>
      </c>
      <c r="Z21" s="126"/>
      <c r="AA21" s="134">
        <v>7.5682719414822399</v>
      </c>
      <c r="AB21" s="135">
        <v>27.321211109835801</v>
      </c>
      <c r="AC21" s="136">
        <v>17.258837495858099</v>
      </c>
      <c r="AD21" s="126"/>
      <c r="AE21" s="137">
        <v>10.9329706186102</v>
      </c>
      <c r="AG21" s="153">
        <v>41.979184739708501</v>
      </c>
      <c r="AH21" s="148">
        <v>50.471091816381303</v>
      </c>
      <c r="AI21" s="148">
        <v>54.887032798132601</v>
      </c>
      <c r="AJ21" s="148">
        <v>57.2534933052765</v>
      </c>
      <c r="AK21" s="148">
        <v>55.283768418446698</v>
      </c>
      <c r="AL21" s="154">
        <v>51.974914215589102</v>
      </c>
      <c r="AM21" s="148"/>
      <c r="AN21" s="155">
        <v>78.336997117696896</v>
      </c>
      <c r="AO21" s="156">
        <v>80.0604120172584</v>
      </c>
      <c r="AP21" s="157">
        <v>79.198704567477705</v>
      </c>
      <c r="AQ21" s="148"/>
      <c r="AR21" s="158">
        <v>59.7531400304144</v>
      </c>
      <c r="AS21" s="131"/>
      <c r="AT21" s="132">
        <v>-5.1466973467428199</v>
      </c>
      <c r="AU21" s="126">
        <v>1.39484761887315</v>
      </c>
      <c r="AV21" s="126">
        <v>-3.0440757521349799</v>
      </c>
      <c r="AW21" s="126">
        <v>0.93747307360064203</v>
      </c>
      <c r="AX21" s="126">
        <v>3.59103983793299</v>
      </c>
      <c r="AY21" s="133">
        <v>-0.32927485412355101</v>
      </c>
      <c r="AZ21" s="126"/>
      <c r="BA21" s="134">
        <v>10.523466494905</v>
      </c>
      <c r="BB21" s="135">
        <v>4.4900765057043097</v>
      </c>
      <c r="BC21" s="136">
        <v>7.38933473560673</v>
      </c>
      <c r="BD21" s="126"/>
      <c r="BE21" s="137">
        <v>2.4595396220253498</v>
      </c>
    </row>
    <row r="22" spans="1:70" x14ac:dyDescent="0.2">
      <c r="A22" s="36" t="s">
        <v>33</v>
      </c>
      <c r="B22" s="3" t="str">
        <f t="shared" si="0"/>
        <v>Chesapeake/Suffolk, VA</v>
      </c>
      <c r="C22" s="3"/>
      <c r="D22" s="25" t="s">
        <v>16</v>
      </c>
      <c r="E22" s="28" t="s">
        <v>17</v>
      </c>
      <c r="F22" s="3"/>
      <c r="G22" s="159">
        <v>49.351211762682702</v>
      </c>
      <c r="H22" s="160">
        <v>65.147673000859797</v>
      </c>
      <c r="I22" s="160">
        <v>67.775203834909703</v>
      </c>
      <c r="J22" s="160">
        <v>67.857875735167596</v>
      </c>
      <c r="K22" s="160">
        <v>62.166730713671498</v>
      </c>
      <c r="L22" s="161">
        <v>62.459739009458197</v>
      </c>
      <c r="M22" s="148"/>
      <c r="N22" s="162">
        <v>77.732590885640505</v>
      </c>
      <c r="O22" s="163">
        <v>84.676600997420394</v>
      </c>
      <c r="P22" s="164">
        <v>81.204595941530499</v>
      </c>
      <c r="Q22" s="148"/>
      <c r="R22" s="165">
        <v>67.815412418621705</v>
      </c>
      <c r="S22" s="131"/>
      <c r="T22" s="138">
        <v>-5.5244353335580296</v>
      </c>
      <c r="U22" s="139">
        <v>0.82812316557905097</v>
      </c>
      <c r="V22" s="139">
        <v>-2.2264611645585801</v>
      </c>
      <c r="W22" s="139">
        <v>-3.1679647672551998</v>
      </c>
      <c r="X22" s="139">
        <v>-1.0625509946909799</v>
      </c>
      <c r="Y22" s="140">
        <v>-2.12541053626243</v>
      </c>
      <c r="Z22" s="126"/>
      <c r="AA22" s="141">
        <v>8.8890072747164908</v>
      </c>
      <c r="AB22" s="142">
        <v>16.709486373467399</v>
      </c>
      <c r="AC22" s="143">
        <v>12.830930701122201</v>
      </c>
      <c r="AD22" s="126"/>
      <c r="AE22" s="144">
        <v>2.5241009223969901</v>
      </c>
      <c r="AG22" s="159">
        <v>52.914046951848597</v>
      </c>
      <c r="AH22" s="160">
        <v>68.875486814273401</v>
      </c>
      <c r="AI22" s="160">
        <v>72.319251109200295</v>
      </c>
      <c r="AJ22" s="160">
        <v>71.318987755803903</v>
      </c>
      <c r="AK22" s="160">
        <v>67.042642644023999</v>
      </c>
      <c r="AL22" s="161">
        <v>66.494083055030003</v>
      </c>
      <c r="AM22" s="148"/>
      <c r="AN22" s="162">
        <v>78.901085503009398</v>
      </c>
      <c r="AO22" s="163">
        <v>83.718891006018893</v>
      </c>
      <c r="AP22" s="164">
        <v>81.309988254514096</v>
      </c>
      <c r="AQ22" s="148"/>
      <c r="AR22" s="165">
        <v>70.727198826311195</v>
      </c>
      <c r="AS22" s="131"/>
      <c r="AT22" s="138">
        <v>1.98838195114418</v>
      </c>
      <c r="AU22" s="139">
        <v>1.73420810424191</v>
      </c>
      <c r="AV22" s="139">
        <v>-1.9606078708630901</v>
      </c>
      <c r="AW22" s="139">
        <v>-3.1062601110805699</v>
      </c>
      <c r="AX22" s="139">
        <v>2.35483029314006</v>
      </c>
      <c r="AY22" s="140">
        <v>4.6613461045040602E-3</v>
      </c>
      <c r="AZ22" s="126"/>
      <c r="BA22" s="141">
        <v>3.8702276034317298</v>
      </c>
      <c r="BB22" s="142">
        <v>3.1698869593723402</v>
      </c>
      <c r="BC22" s="143">
        <v>3.5084997399659499</v>
      </c>
      <c r="BD22" s="126"/>
      <c r="BE22" s="144">
        <v>1.1290943049434099</v>
      </c>
    </row>
    <row r="23" spans="1:70" x14ac:dyDescent="0.2">
      <c r="A23" s="35" t="s">
        <v>109</v>
      </c>
      <c r="B23" s="3" t="s">
        <v>109</v>
      </c>
      <c r="C23" s="9"/>
      <c r="D23" s="23" t="s">
        <v>16</v>
      </c>
      <c r="E23" s="26" t="s">
        <v>17</v>
      </c>
      <c r="F23" s="3"/>
      <c r="G23" s="145">
        <v>85.368153895893897</v>
      </c>
      <c r="H23" s="146">
        <v>110.55148399612</v>
      </c>
      <c r="I23" s="146">
        <v>152.77035887487801</v>
      </c>
      <c r="J23" s="146">
        <v>130.68954089880299</v>
      </c>
      <c r="K23" s="146">
        <v>98.947946977044893</v>
      </c>
      <c r="L23" s="147">
        <v>115.665496928548</v>
      </c>
      <c r="M23" s="148"/>
      <c r="N23" s="149">
        <v>138.19307145166499</v>
      </c>
      <c r="O23" s="150">
        <v>179.37486259295099</v>
      </c>
      <c r="P23" s="151">
        <v>158.78396702230799</v>
      </c>
      <c r="Q23" s="148"/>
      <c r="R23" s="152">
        <v>127.98505981247899</v>
      </c>
      <c r="S23" s="131"/>
      <c r="T23" s="123">
        <v>7.0131064090687598</v>
      </c>
      <c r="U23" s="124">
        <v>9.1336637534417804</v>
      </c>
      <c r="V23" s="124">
        <v>7.9241411737104102</v>
      </c>
      <c r="W23" s="124">
        <v>-18.056127055885799</v>
      </c>
      <c r="X23" s="124">
        <v>-27.505156545902</v>
      </c>
      <c r="Y23" s="125">
        <v>-6.5106394381323396</v>
      </c>
      <c r="Z23" s="126"/>
      <c r="AA23" s="127">
        <v>-24.466889372366801</v>
      </c>
      <c r="AB23" s="128">
        <v>2.6550547904808401</v>
      </c>
      <c r="AC23" s="129">
        <v>-11.2176103456537</v>
      </c>
      <c r="AD23" s="126"/>
      <c r="AE23" s="130">
        <v>-8.2351675869153098</v>
      </c>
      <c r="AF23" s="75"/>
      <c r="AG23" s="145">
        <v>77.897906563207201</v>
      </c>
      <c r="AH23" s="146">
        <v>117.781880051729</v>
      </c>
      <c r="AI23" s="146">
        <v>153.45829696087901</v>
      </c>
      <c r="AJ23" s="146">
        <v>143.29122777238899</v>
      </c>
      <c r="AK23" s="146">
        <v>118.014513417394</v>
      </c>
      <c r="AL23" s="147">
        <v>122.088764953119</v>
      </c>
      <c r="AM23" s="148"/>
      <c r="AN23" s="149">
        <v>147.717314096346</v>
      </c>
      <c r="AO23" s="150">
        <v>174.707652764306</v>
      </c>
      <c r="AP23" s="151">
        <v>161.21248343032599</v>
      </c>
      <c r="AQ23" s="148"/>
      <c r="AR23" s="152">
        <v>133.266970232321</v>
      </c>
      <c r="AS23" s="131"/>
      <c r="AT23" s="123">
        <v>15.8775806911631</v>
      </c>
      <c r="AU23" s="124">
        <v>12.2407254485552</v>
      </c>
      <c r="AV23" s="124">
        <v>11.177503907095801</v>
      </c>
      <c r="AW23" s="124">
        <v>6.1821371400400098</v>
      </c>
      <c r="AX23" s="124">
        <v>1.68094416094107</v>
      </c>
      <c r="AY23" s="125">
        <v>8.7741120410033009</v>
      </c>
      <c r="AZ23" s="126"/>
      <c r="BA23" s="127">
        <v>-10.007506635126999</v>
      </c>
      <c r="BB23" s="128">
        <v>2.1914809602282599</v>
      </c>
      <c r="BC23" s="129">
        <v>-3.7839310115467</v>
      </c>
      <c r="BD23" s="126"/>
      <c r="BE23" s="130">
        <v>4.0790040531559404</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3">
        <v>44.767985815602799</v>
      </c>
      <c r="H24" s="148">
        <v>63.895296690307298</v>
      </c>
      <c r="I24" s="148">
        <v>76.650691489361705</v>
      </c>
      <c r="J24" s="148">
        <v>75.168288416075598</v>
      </c>
      <c r="K24" s="148">
        <v>60.922226950354599</v>
      </c>
      <c r="L24" s="154">
        <v>64.280897872340404</v>
      </c>
      <c r="M24" s="148"/>
      <c r="N24" s="155">
        <v>92.1648841607565</v>
      </c>
      <c r="O24" s="156">
        <v>105.637947990543</v>
      </c>
      <c r="P24" s="157">
        <v>98.901416075650104</v>
      </c>
      <c r="Q24" s="148"/>
      <c r="R24" s="158">
        <v>74.172474501857394</v>
      </c>
      <c r="S24" s="131"/>
      <c r="T24" s="132">
        <v>-13.934721235453599</v>
      </c>
      <c r="U24" s="126">
        <v>-5.4963878341732304</v>
      </c>
      <c r="V24" s="126">
        <v>-8.6133956679113499</v>
      </c>
      <c r="W24" s="126">
        <v>-11.930953089258299</v>
      </c>
      <c r="X24" s="126">
        <v>-19.663517110501701</v>
      </c>
      <c r="Y24" s="133">
        <v>-11.868728015815099</v>
      </c>
      <c r="Z24" s="126"/>
      <c r="AA24" s="134">
        <v>-10.071837079249701</v>
      </c>
      <c r="AB24" s="135">
        <v>3.5146022051886199</v>
      </c>
      <c r="AC24" s="136">
        <v>-3.2930973475893901</v>
      </c>
      <c r="AD24" s="126"/>
      <c r="AE24" s="137">
        <v>-8.7872737311031308</v>
      </c>
      <c r="AF24" s="75"/>
      <c r="AG24" s="153">
        <v>44.904312647754097</v>
      </c>
      <c r="AH24" s="148">
        <v>65.930197990543704</v>
      </c>
      <c r="AI24" s="148">
        <v>76.642323877068506</v>
      </c>
      <c r="AJ24" s="148">
        <v>77.092955673758794</v>
      </c>
      <c r="AK24" s="148">
        <v>64.302648049645299</v>
      </c>
      <c r="AL24" s="154">
        <v>65.7744876477541</v>
      </c>
      <c r="AM24" s="148"/>
      <c r="AN24" s="155">
        <v>85.754154550827394</v>
      </c>
      <c r="AO24" s="156">
        <v>93.096767139479894</v>
      </c>
      <c r="AP24" s="157">
        <v>89.425460845153594</v>
      </c>
      <c r="AQ24" s="148"/>
      <c r="AR24" s="158">
        <v>72.531908561296802</v>
      </c>
      <c r="AS24" s="131"/>
      <c r="AT24" s="132">
        <v>-9.5273011499015201</v>
      </c>
      <c r="AU24" s="126">
        <v>-1.5825159653343099</v>
      </c>
      <c r="AV24" s="126">
        <v>-5.8030067766303404</v>
      </c>
      <c r="AW24" s="126">
        <v>-4.5337201421126796</v>
      </c>
      <c r="AX24" s="126">
        <v>-13.1439426117655</v>
      </c>
      <c r="AY24" s="133">
        <v>-6.7755573826487403</v>
      </c>
      <c r="AZ24" s="126"/>
      <c r="BA24" s="134">
        <v>-7.1433735731903196</v>
      </c>
      <c r="BB24" s="135">
        <v>-6.2808670401967897</v>
      </c>
      <c r="BC24" s="136">
        <v>-6.69640609865277</v>
      </c>
      <c r="BD24" s="126"/>
      <c r="BE24" s="137">
        <v>-6.7476908313919504</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3">
        <v>39.818855353075101</v>
      </c>
      <c r="H25" s="148">
        <v>54.585019191343903</v>
      </c>
      <c r="I25" s="148">
        <v>58.499476167425897</v>
      </c>
      <c r="J25" s="148">
        <v>60.621485592255098</v>
      </c>
      <c r="K25" s="148">
        <v>59.3591048120728</v>
      </c>
      <c r="L25" s="154">
        <v>54.576788223234601</v>
      </c>
      <c r="M25" s="148"/>
      <c r="N25" s="155">
        <v>75.181639407744797</v>
      </c>
      <c r="O25" s="156">
        <v>84.703195301822305</v>
      </c>
      <c r="P25" s="157">
        <v>79.942417354783501</v>
      </c>
      <c r="Q25" s="148"/>
      <c r="R25" s="158">
        <v>61.8241108322486</v>
      </c>
      <c r="S25" s="131"/>
      <c r="T25" s="132">
        <v>0.11469749681377001</v>
      </c>
      <c r="U25" s="126">
        <v>8.7748582078146899</v>
      </c>
      <c r="V25" s="126">
        <v>5.4656185924489096</v>
      </c>
      <c r="W25" s="126">
        <v>-6.96780413195797</v>
      </c>
      <c r="X25" s="126">
        <v>6.0911542871398199</v>
      </c>
      <c r="Y25" s="133">
        <v>2.3818066334078698</v>
      </c>
      <c r="Z25" s="126"/>
      <c r="AA25" s="134">
        <v>-10.5272304262046</v>
      </c>
      <c r="AB25" s="135">
        <v>-3.6028751975631801</v>
      </c>
      <c r="AC25" s="136">
        <v>-6.9876786973062996</v>
      </c>
      <c r="AD25" s="126"/>
      <c r="AE25" s="137">
        <v>-1.29169551206888</v>
      </c>
      <c r="AF25" s="75"/>
      <c r="AG25" s="153">
        <v>40.038503865318901</v>
      </c>
      <c r="AH25" s="148">
        <v>53.208792013097899</v>
      </c>
      <c r="AI25" s="148">
        <v>57.519709552961203</v>
      </c>
      <c r="AJ25" s="148">
        <v>56.959769760820002</v>
      </c>
      <c r="AK25" s="148">
        <v>55.126908228929302</v>
      </c>
      <c r="AL25" s="154">
        <v>52.570736684225501</v>
      </c>
      <c r="AM25" s="148"/>
      <c r="AN25" s="155">
        <v>67.826108969248196</v>
      </c>
      <c r="AO25" s="156">
        <v>71.319101060649203</v>
      </c>
      <c r="AP25" s="157">
        <v>69.572605014948707</v>
      </c>
      <c r="AQ25" s="148"/>
      <c r="AR25" s="158">
        <v>57.4284133501464</v>
      </c>
      <c r="AS25" s="131"/>
      <c r="AT25" s="132">
        <v>3.2972975609725101</v>
      </c>
      <c r="AU25" s="126">
        <v>4.2299466532496499</v>
      </c>
      <c r="AV25" s="126">
        <v>3.8488758457409502</v>
      </c>
      <c r="AW25" s="126">
        <v>-0.82332635159886602</v>
      </c>
      <c r="AX25" s="126">
        <v>3.3239498252515398</v>
      </c>
      <c r="AY25" s="133">
        <v>2.6836874157148798</v>
      </c>
      <c r="AZ25" s="126"/>
      <c r="BA25" s="134">
        <v>-3.4746540131577399</v>
      </c>
      <c r="BB25" s="135">
        <v>-7.9060231886467296</v>
      </c>
      <c r="BC25" s="136">
        <v>-5.7979506097031202</v>
      </c>
      <c r="BD25" s="126"/>
      <c r="BE25" s="137">
        <v>-0.41970153474557298</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3">
        <v>48.421414505579001</v>
      </c>
      <c r="H26" s="148">
        <v>60.7351789149672</v>
      </c>
      <c r="I26" s="148">
        <v>64.298641150442407</v>
      </c>
      <c r="J26" s="148">
        <v>66.335512716429307</v>
      </c>
      <c r="K26" s="148">
        <v>65.8541534243939</v>
      </c>
      <c r="L26" s="154">
        <v>61.128980142362401</v>
      </c>
      <c r="M26" s="148"/>
      <c r="N26" s="155">
        <v>104.629650615621</v>
      </c>
      <c r="O26" s="156">
        <v>108.954885302039</v>
      </c>
      <c r="P26" s="157">
        <v>106.79226795883</v>
      </c>
      <c r="Q26" s="148"/>
      <c r="R26" s="158">
        <v>74.175633804210406</v>
      </c>
      <c r="S26" s="131"/>
      <c r="T26" s="132">
        <v>11.0796686728856</v>
      </c>
      <c r="U26" s="126">
        <v>11.6886746942683</v>
      </c>
      <c r="V26" s="126">
        <v>12.8852439337465</v>
      </c>
      <c r="W26" s="126">
        <v>12.8650839568253</v>
      </c>
      <c r="X26" s="126">
        <v>8.6332406588280008</v>
      </c>
      <c r="Y26" s="133">
        <v>11.417201988354799</v>
      </c>
      <c r="Z26" s="126"/>
      <c r="AA26" s="134">
        <v>13.5368016706293</v>
      </c>
      <c r="AB26" s="135">
        <v>15.0847568847019</v>
      </c>
      <c r="AC26" s="136">
        <v>14.321213828282501</v>
      </c>
      <c r="AD26" s="126"/>
      <c r="AE26" s="137">
        <v>12.5937135473617</v>
      </c>
      <c r="AF26" s="75"/>
      <c r="AG26" s="153">
        <v>45.993516410157703</v>
      </c>
      <c r="AH26" s="148">
        <v>57.872279761446698</v>
      </c>
      <c r="AI26" s="148">
        <v>61.9820849605617</v>
      </c>
      <c r="AJ26" s="148">
        <v>61.841475995575202</v>
      </c>
      <c r="AK26" s="148">
        <v>57.282644584455497</v>
      </c>
      <c r="AL26" s="154">
        <v>56.994400342439299</v>
      </c>
      <c r="AM26" s="148"/>
      <c r="AN26" s="155">
        <v>68.721524711427406</v>
      </c>
      <c r="AO26" s="156">
        <v>71.092579237206607</v>
      </c>
      <c r="AP26" s="157">
        <v>69.907051974317</v>
      </c>
      <c r="AQ26" s="148"/>
      <c r="AR26" s="158">
        <v>60.683729380118699</v>
      </c>
      <c r="AS26" s="131"/>
      <c r="AT26" s="132">
        <v>-2.2486973296507502</v>
      </c>
      <c r="AU26" s="126">
        <v>-0.138563100357431</v>
      </c>
      <c r="AV26" s="126">
        <v>3.21972730879444</v>
      </c>
      <c r="AW26" s="126">
        <v>0.92683216147579905</v>
      </c>
      <c r="AX26" s="126">
        <v>-1.8871043802869401</v>
      </c>
      <c r="AY26" s="133">
        <v>9.1736549123573194E-2</v>
      </c>
      <c r="AZ26" s="126"/>
      <c r="BA26" s="134">
        <v>-4.2332441588721599</v>
      </c>
      <c r="BB26" s="135">
        <v>-3.1521487090981002</v>
      </c>
      <c r="BC26" s="136">
        <v>-3.6865628587843</v>
      </c>
      <c r="BD26" s="126"/>
      <c r="BE26" s="137">
        <v>-1.1841636925678201</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3">
        <v>55.428863509466503</v>
      </c>
      <c r="H27" s="148">
        <v>68.350175118014306</v>
      </c>
      <c r="I27" s="148">
        <v>74.629333028780195</v>
      </c>
      <c r="J27" s="148">
        <v>80.662365362164294</v>
      </c>
      <c r="K27" s="148">
        <v>92.907406730622796</v>
      </c>
      <c r="L27" s="154">
        <v>74.395628749809603</v>
      </c>
      <c r="M27" s="148"/>
      <c r="N27" s="155">
        <v>123.363892188213</v>
      </c>
      <c r="O27" s="156">
        <v>128.848501091315</v>
      </c>
      <c r="P27" s="157">
        <v>126.10619663976399</v>
      </c>
      <c r="Q27" s="148"/>
      <c r="R27" s="158">
        <v>89.170076718368094</v>
      </c>
      <c r="S27" s="131"/>
      <c r="T27" s="132">
        <v>-10.0364337040844</v>
      </c>
      <c r="U27" s="126">
        <v>2.86554255127625</v>
      </c>
      <c r="V27" s="126">
        <v>1.22506760716527</v>
      </c>
      <c r="W27" s="126">
        <v>6.3729812211064196</v>
      </c>
      <c r="X27" s="126">
        <v>18.716517083049101</v>
      </c>
      <c r="Y27" s="133">
        <v>4.5250991529035396</v>
      </c>
      <c r="Z27" s="126"/>
      <c r="AA27" s="134">
        <v>6.98728674542558</v>
      </c>
      <c r="AB27" s="135">
        <v>9.2024803459294109</v>
      </c>
      <c r="AC27" s="136">
        <v>8.1076231594284796</v>
      </c>
      <c r="AD27" s="126"/>
      <c r="AE27" s="137">
        <v>5.9436899171359396</v>
      </c>
      <c r="AF27" s="75"/>
      <c r="AG27" s="153">
        <v>51.6136480648522</v>
      </c>
      <c r="AH27" s="148">
        <v>67.525088943101807</v>
      </c>
      <c r="AI27" s="148">
        <v>70.262545595407403</v>
      </c>
      <c r="AJ27" s="148">
        <v>74.489523597845903</v>
      </c>
      <c r="AK27" s="148">
        <v>81.1114570209307</v>
      </c>
      <c r="AL27" s="154">
        <v>69.002081948720999</v>
      </c>
      <c r="AM27" s="148"/>
      <c r="AN27" s="155">
        <v>115.500634398496</v>
      </c>
      <c r="AO27" s="156">
        <v>122.45678012598999</v>
      </c>
      <c r="AP27" s="157">
        <v>118.97870726224301</v>
      </c>
      <c r="AQ27" s="148"/>
      <c r="AR27" s="158">
        <v>83.282879688033006</v>
      </c>
      <c r="AS27" s="131"/>
      <c r="AT27" s="132">
        <v>0.32363868821965402</v>
      </c>
      <c r="AU27" s="126">
        <v>7.0944494897336297</v>
      </c>
      <c r="AV27" s="126">
        <v>3.1758628315823598</v>
      </c>
      <c r="AW27" s="126">
        <v>3.12204466525748</v>
      </c>
      <c r="AX27" s="126">
        <v>5.9373801960450399</v>
      </c>
      <c r="AY27" s="133">
        <v>4.1073680698415398</v>
      </c>
      <c r="AZ27" s="126"/>
      <c r="BA27" s="134">
        <v>3.4987601106803798</v>
      </c>
      <c r="BB27" s="135">
        <v>5.2172672892354299</v>
      </c>
      <c r="BC27" s="136">
        <v>4.3760615306945301</v>
      </c>
      <c r="BD27" s="126"/>
      <c r="BE27" s="137">
        <v>4.2190817025668101</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3">
        <v>52.518066921258402</v>
      </c>
      <c r="H28" s="148">
        <v>68.552851427532204</v>
      </c>
      <c r="I28" s="148">
        <v>76.646746681214694</v>
      </c>
      <c r="J28" s="148">
        <v>79.5371940352791</v>
      </c>
      <c r="K28" s="148">
        <v>74.647479541734796</v>
      </c>
      <c r="L28" s="154">
        <v>70.380467721403804</v>
      </c>
      <c r="M28" s="148"/>
      <c r="N28" s="155">
        <v>90.183338788870699</v>
      </c>
      <c r="O28" s="156">
        <v>104.727663211492</v>
      </c>
      <c r="P28" s="157">
        <v>97.455501000181798</v>
      </c>
      <c r="Q28" s="148"/>
      <c r="R28" s="158">
        <v>78.116191515340404</v>
      </c>
      <c r="S28" s="131"/>
      <c r="T28" s="132">
        <v>-11.563675927951</v>
      </c>
      <c r="U28" s="126">
        <v>3.0603867123844801</v>
      </c>
      <c r="V28" s="126">
        <v>-1.9931818937893899</v>
      </c>
      <c r="W28" s="126">
        <v>-4.8480538379226799</v>
      </c>
      <c r="X28" s="126">
        <v>-5.8340439223367104</v>
      </c>
      <c r="Y28" s="133">
        <v>-4.1059116308276602</v>
      </c>
      <c r="Z28" s="126"/>
      <c r="AA28" s="134">
        <v>-37.834146879747898</v>
      </c>
      <c r="AB28" s="135">
        <v>-30.5477366493941</v>
      </c>
      <c r="AC28" s="136">
        <v>-34.120482208687399</v>
      </c>
      <c r="AD28" s="126"/>
      <c r="AE28" s="137">
        <v>-17.5031780423529</v>
      </c>
      <c r="AF28" s="75"/>
      <c r="AG28" s="153">
        <v>49.098347822129099</v>
      </c>
      <c r="AH28" s="148">
        <v>64.157559055118099</v>
      </c>
      <c r="AI28" s="148">
        <v>74.269166173592396</v>
      </c>
      <c r="AJ28" s="148">
        <v>78.334539620408705</v>
      </c>
      <c r="AK28" s="148">
        <v>73.673881160210897</v>
      </c>
      <c r="AL28" s="154">
        <v>67.908010921004703</v>
      </c>
      <c r="AM28" s="148"/>
      <c r="AN28" s="155">
        <v>113.544343517003</v>
      </c>
      <c r="AO28" s="156">
        <v>124.42919712675</v>
      </c>
      <c r="AP28" s="157">
        <v>118.98677032187599</v>
      </c>
      <c r="AQ28" s="148"/>
      <c r="AR28" s="158">
        <v>82.511426640324402</v>
      </c>
      <c r="AS28" s="131"/>
      <c r="AT28" s="132">
        <v>-5.3760912923183</v>
      </c>
      <c r="AU28" s="126">
        <v>-1.3430017947010899</v>
      </c>
      <c r="AV28" s="126">
        <v>-1.2498373680185899</v>
      </c>
      <c r="AW28" s="126">
        <v>-0.38809023046977598</v>
      </c>
      <c r="AX28" s="126">
        <v>-4.45985608865956</v>
      </c>
      <c r="AY28" s="133">
        <v>-2.3975633512073098</v>
      </c>
      <c r="AZ28" s="126"/>
      <c r="BA28" s="134">
        <v>-7.1170407213964202</v>
      </c>
      <c r="BB28" s="135">
        <v>-5.7222533428594202</v>
      </c>
      <c r="BC28" s="136">
        <v>-6.3929365274691401</v>
      </c>
      <c r="BD28" s="126"/>
      <c r="BE28" s="137">
        <v>-4.07349339813962</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3">
        <v>80.454765068818205</v>
      </c>
      <c r="H29" s="148">
        <v>105.97996915045</v>
      </c>
      <c r="I29" s="148">
        <v>116.52554105362999</v>
      </c>
      <c r="J29" s="148">
        <v>126.255398671096</v>
      </c>
      <c r="K29" s="148">
        <v>146.950177978168</v>
      </c>
      <c r="L29" s="154">
        <v>115.233170384432</v>
      </c>
      <c r="M29" s="148"/>
      <c r="N29" s="155">
        <v>271.25246084480301</v>
      </c>
      <c r="O29" s="156">
        <v>314.89333412434701</v>
      </c>
      <c r="P29" s="157">
        <v>293.07289748457498</v>
      </c>
      <c r="Q29" s="148"/>
      <c r="R29" s="158">
        <v>166.044520984473</v>
      </c>
      <c r="S29" s="131"/>
      <c r="T29" s="132">
        <v>-27.286225353854999</v>
      </c>
      <c r="U29" s="126">
        <v>14.1147358542952</v>
      </c>
      <c r="V29" s="126">
        <v>12.2065475481827</v>
      </c>
      <c r="W29" s="126">
        <v>15.3796759199732</v>
      </c>
      <c r="X29" s="126">
        <v>1.1980398519380899</v>
      </c>
      <c r="Y29" s="133">
        <v>2.5200804669943699</v>
      </c>
      <c r="Z29" s="126"/>
      <c r="AA29" s="134">
        <v>1.1910898488184201</v>
      </c>
      <c r="AB29" s="135">
        <v>23.9586159831914</v>
      </c>
      <c r="AC29" s="136">
        <v>12.2689704160692</v>
      </c>
      <c r="AD29" s="126"/>
      <c r="AE29" s="137">
        <v>7.2150665754259604</v>
      </c>
      <c r="AF29" s="75"/>
      <c r="AG29" s="153">
        <v>74.644615567157004</v>
      </c>
      <c r="AH29" s="148">
        <v>94.133127076411895</v>
      </c>
      <c r="AI29" s="148">
        <v>103.305878025628</v>
      </c>
      <c r="AJ29" s="148">
        <v>119.393838395823</v>
      </c>
      <c r="AK29" s="148">
        <v>139.28505635975301</v>
      </c>
      <c r="AL29" s="154">
        <v>106.15250308495401</v>
      </c>
      <c r="AM29" s="148"/>
      <c r="AN29" s="155">
        <v>253.62298825344001</v>
      </c>
      <c r="AO29" s="156">
        <v>274.23908934503999</v>
      </c>
      <c r="AP29" s="157">
        <v>263.93103879924001</v>
      </c>
      <c r="AQ29" s="148"/>
      <c r="AR29" s="158">
        <v>151.23208471760699</v>
      </c>
      <c r="AS29" s="131"/>
      <c r="AT29" s="132">
        <v>-7.2903064664327397</v>
      </c>
      <c r="AU29" s="126">
        <v>-2.7652478283322599E-2</v>
      </c>
      <c r="AV29" s="126">
        <v>1.7427064015243099</v>
      </c>
      <c r="AW29" s="126">
        <v>7.8472480957248001</v>
      </c>
      <c r="AX29" s="126">
        <v>-11.2309987840441</v>
      </c>
      <c r="AY29" s="133">
        <v>-2.4017251954231802</v>
      </c>
      <c r="AZ29" s="126"/>
      <c r="BA29" s="134">
        <v>1.7303064292621799</v>
      </c>
      <c r="BB29" s="135">
        <v>14.825842420183299</v>
      </c>
      <c r="BC29" s="136">
        <v>8.1375158969745893</v>
      </c>
      <c r="BD29" s="126"/>
      <c r="BE29" s="137">
        <v>2.5835502588991401</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3">
        <v>87.444770328526801</v>
      </c>
      <c r="H30" s="148">
        <v>93.468526832168806</v>
      </c>
      <c r="I30" s="148">
        <v>97.390484614241103</v>
      </c>
      <c r="J30" s="148">
        <v>100.19784302066201</v>
      </c>
      <c r="K30" s="148">
        <v>97.594345176155699</v>
      </c>
      <c r="L30" s="154">
        <v>95.219193994351102</v>
      </c>
      <c r="M30" s="148"/>
      <c r="N30" s="155">
        <v>112.710677865318</v>
      </c>
      <c r="O30" s="156">
        <v>114.03566968931101</v>
      </c>
      <c r="P30" s="157">
        <v>113.373173777315</v>
      </c>
      <c r="Q30" s="148"/>
      <c r="R30" s="158">
        <v>100.406045360912</v>
      </c>
      <c r="S30" s="131"/>
      <c r="T30" s="132">
        <v>61.641229151626398</v>
      </c>
      <c r="U30" s="126">
        <v>53.384642570969099</v>
      </c>
      <c r="V30" s="126">
        <v>54.077490079641201</v>
      </c>
      <c r="W30" s="126">
        <v>45.094522935409202</v>
      </c>
      <c r="X30" s="126">
        <v>39.768660539782097</v>
      </c>
      <c r="Y30" s="133">
        <v>50.127977914237597</v>
      </c>
      <c r="Z30" s="126"/>
      <c r="AA30" s="134">
        <v>13.7547084681095</v>
      </c>
      <c r="AB30" s="135">
        <v>17.126866328538998</v>
      </c>
      <c r="AC30" s="136">
        <v>15.4260125860456</v>
      </c>
      <c r="AD30" s="126"/>
      <c r="AE30" s="137">
        <v>36.854301427138203</v>
      </c>
      <c r="AF30" s="75"/>
      <c r="AG30" s="153">
        <v>71.370698676973305</v>
      </c>
      <c r="AH30" s="148">
        <v>78.420671175858402</v>
      </c>
      <c r="AI30" s="148">
        <v>86.548006540805702</v>
      </c>
      <c r="AJ30" s="148">
        <v>91.783572543481398</v>
      </c>
      <c r="AK30" s="148">
        <v>106.02061543035499</v>
      </c>
      <c r="AL30" s="154">
        <v>86.828712873494794</v>
      </c>
      <c r="AM30" s="148"/>
      <c r="AN30" s="155">
        <v>142.08914114761399</v>
      </c>
      <c r="AO30" s="156">
        <v>145.283463282295</v>
      </c>
      <c r="AP30" s="157">
        <v>143.686302214954</v>
      </c>
      <c r="AQ30" s="148"/>
      <c r="AR30" s="158">
        <v>103.073738399626</v>
      </c>
      <c r="AS30" s="131"/>
      <c r="AT30" s="132">
        <v>51.578476424037497</v>
      </c>
      <c r="AU30" s="126">
        <v>30.9182967260843</v>
      </c>
      <c r="AV30" s="126">
        <v>26.720044622890001</v>
      </c>
      <c r="AW30" s="126">
        <v>34.772494798493497</v>
      </c>
      <c r="AX30" s="126">
        <v>49.526196590062199</v>
      </c>
      <c r="AY30" s="133">
        <v>38.134258332789102</v>
      </c>
      <c r="AZ30" s="126"/>
      <c r="BA30" s="134">
        <v>42.905200767317297</v>
      </c>
      <c r="BB30" s="135">
        <v>40.655718744018898</v>
      </c>
      <c r="BC30" s="136">
        <v>41.759036917300598</v>
      </c>
      <c r="BD30" s="126"/>
      <c r="BE30" s="137">
        <v>39.555529924932898</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3">
        <v>42.477419296987001</v>
      </c>
      <c r="H31" s="148">
        <v>52.084097919655598</v>
      </c>
      <c r="I31" s="148">
        <v>58.995102223816303</v>
      </c>
      <c r="J31" s="148">
        <v>75.607304519368697</v>
      </c>
      <c r="K31" s="148">
        <v>115.683581420373</v>
      </c>
      <c r="L31" s="154">
        <v>68.969501076040103</v>
      </c>
      <c r="M31" s="148"/>
      <c r="N31" s="155">
        <v>132.184912123385</v>
      </c>
      <c r="O31" s="156">
        <v>146.57837159253901</v>
      </c>
      <c r="P31" s="157">
        <v>139.38164185796199</v>
      </c>
      <c r="Q31" s="148"/>
      <c r="R31" s="158">
        <v>89.087255585160804</v>
      </c>
      <c r="S31" s="131"/>
      <c r="T31" s="132">
        <v>-43.679192089184703</v>
      </c>
      <c r="U31" s="126">
        <v>-26.871769601802502</v>
      </c>
      <c r="V31" s="126">
        <v>-21.763059552843298</v>
      </c>
      <c r="W31" s="126">
        <v>18.271718699866</v>
      </c>
      <c r="X31" s="126">
        <v>56.262301422309697</v>
      </c>
      <c r="Y31" s="133">
        <v>-4.2110420296443403</v>
      </c>
      <c r="Z31" s="126"/>
      <c r="AA31" s="134">
        <v>-6.2675295843886198</v>
      </c>
      <c r="AB31" s="135">
        <v>-2.2232807887218802</v>
      </c>
      <c r="AC31" s="136">
        <v>-4.1836317147753501</v>
      </c>
      <c r="AD31" s="126"/>
      <c r="AE31" s="137">
        <v>-4.1987911503987201</v>
      </c>
      <c r="AF31" s="75"/>
      <c r="AG31" s="153">
        <v>39.548388181492101</v>
      </c>
      <c r="AH31" s="148">
        <v>50.164982962697202</v>
      </c>
      <c r="AI31" s="148">
        <v>53.851119081778997</v>
      </c>
      <c r="AJ31" s="148">
        <v>61.572000538019999</v>
      </c>
      <c r="AK31" s="148">
        <v>78.037906205164902</v>
      </c>
      <c r="AL31" s="154">
        <v>56.634879393830701</v>
      </c>
      <c r="AM31" s="148"/>
      <c r="AN31" s="155">
        <v>146.87791562051601</v>
      </c>
      <c r="AO31" s="156">
        <v>151.16172883787601</v>
      </c>
      <c r="AP31" s="157">
        <v>149.019822229196</v>
      </c>
      <c r="AQ31" s="148"/>
      <c r="AR31" s="158">
        <v>83.030577346792299</v>
      </c>
      <c r="AS31" s="131"/>
      <c r="AT31" s="132">
        <v>-22.235561977914699</v>
      </c>
      <c r="AU31" s="126">
        <v>-12.010669335399401</v>
      </c>
      <c r="AV31" s="126">
        <v>-11.058956397241399</v>
      </c>
      <c r="AW31" s="126">
        <v>4.8632669450853596</v>
      </c>
      <c r="AX31" s="126">
        <v>18.927225728925102</v>
      </c>
      <c r="AY31" s="133">
        <v>-3.2712028843344498</v>
      </c>
      <c r="AZ31" s="126"/>
      <c r="BA31" s="134">
        <v>0.83161761148370295</v>
      </c>
      <c r="BB31" s="135">
        <v>-3.1511275566327202</v>
      </c>
      <c r="BC31" s="136">
        <v>-1.2284786192364801</v>
      </c>
      <c r="BD31" s="126"/>
      <c r="BE31" s="137">
        <v>-2.2343859648518301</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3">
        <v>69.278031789638902</v>
      </c>
      <c r="H32" s="148">
        <v>63.689613422291899</v>
      </c>
      <c r="I32" s="148">
        <v>69.915555337519606</v>
      </c>
      <c r="J32" s="148">
        <v>71.591094976452098</v>
      </c>
      <c r="K32" s="148">
        <v>73.606638540031298</v>
      </c>
      <c r="L32" s="154">
        <v>69.6161868131868</v>
      </c>
      <c r="M32" s="148"/>
      <c r="N32" s="155">
        <v>106.98605376766</v>
      </c>
      <c r="O32" s="156">
        <v>119.141206828885</v>
      </c>
      <c r="P32" s="157">
        <v>113.063630298273</v>
      </c>
      <c r="Q32" s="148"/>
      <c r="R32" s="158">
        <v>82.02974209464</v>
      </c>
      <c r="S32" s="131"/>
      <c r="T32" s="132">
        <v>26.996227758262499</v>
      </c>
      <c r="U32" s="126">
        <v>14.357295821974301</v>
      </c>
      <c r="V32" s="126">
        <v>22.345165949326201</v>
      </c>
      <c r="W32" s="126">
        <v>17.471931041518701</v>
      </c>
      <c r="X32" s="126">
        <v>19.934755592829202</v>
      </c>
      <c r="Y32" s="133">
        <v>20.149583913822301</v>
      </c>
      <c r="Z32" s="126"/>
      <c r="AA32" s="134">
        <v>-47.835224969018697</v>
      </c>
      <c r="AB32" s="135">
        <v>-44.941044664921002</v>
      </c>
      <c r="AC32" s="136">
        <v>-46.349352071246997</v>
      </c>
      <c r="AD32" s="126"/>
      <c r="AE32" s="137">
        <v>-19.2606193157729</v>
      </c>
      <c r="AF32" s="75"/>
      <c r="AG32" s="153">
        <v>51.423913363422201</v>
      </c>
      <c r="AH32" s="148">
        <v>58.870684850863398</v>
      </c>
      <c r="AI32" s="148">
        <v>66.724278355572906</v>
      </c>
      <c r="AJ32" s="148">
        <v>69.346772468602794</v>
      </c>
      <c r="AK32" s="148">
        <v>74.812639815541601</v>
      </c>
      <c r="AL32" s="154">
        <v>64.2356577708006</v>
      </c>
      <c r="AM32" s="148"/>
      <c r="AN32" s="155">
        <v>153.57220270800599</v>
      </c>
      <c r="AO32" s="156">
        <v>162.680244799843</v>
      </c>
      <c r="AP32" s="157">
        <v>158.12622375392399</v>
      </c>
      <c r="AQ32" s="148"/>
      <c r="AR32" s="158">
        <v>91.061533765978893</v>
      </c>
      <c r="AS32" s="131"/>
      <c r="AT32" s="132">
        <v>16.1651193707422</v>
      </c>
      <c r="AU32" s="126">
        <v>11.796760662102299</v>
      </c>
      <c r="AV32" s="126">
        <v>20.825307465263101</v>
      </c>
      <c r="AW32" s="126">
        <v>20.565399891731399</v>
      </c>
      <c r="AX32" s="126">
        <v>22.3435994084657</v>
      </c>
      <c r="AY32" s="133">
        <v>18.595637795023698</v>
      </c>
      <c r="AZ32" s="126"/>
      <c r="BA32" s="134">
        <v>-0.80630575026068996</v>
      </c>
      <c r="BB32" s="135">
        <v>-1.1581139180120401</v>
      </c>
      <c r="BC32" s="136">
        <v>-0.98758807258443304</v>
      </c>
      <c r="BD32" s="126"/>
      <c r="BE32" s="137">
        <v>7.9979527117004796</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3">
        <v>48.9970111042566</v>
      </c>
      <c r="H33" s="148">
        <v>80.543164713140001</v>
      </c>
      <c r="I33" s="148">
        <v>90.275271437384305</v>
      </c>
      <c r="J33" s="148">
        <v>80.535845157310305</v>
      </c>
      <c r="K33" s="148">
        <v>78.456187538556406</v>
      </c>
      <c r="L33" s="154">
        <v>75.761495990129504</v>
      </c>
      <c r="M33" s="148"/>
      <c r="N33" s="155">
        <v>95.811209130166503</v>
      </c>
      <c r="O33" s="156">
        <v>115.988544108574</v>
      </c>
      <c r="P33" s="157">
        <v>105.89987661937</v>
      </c>
      <c r="Q33" s="148"/>
      <c r="R33" s="158">
        <v>84.372461884198401</v>
      </c>
      <c r="S33" s="131"/>
      <c r="T33" s="132">
        <v>-28.823586781991501</v>
      </c>
      <c r="U33" s="126">
        <v>5.0514674722634103</v>
      </c>
      <c r="V33" s="126">
        <v>-5.8819066442135997</v>
      </c>
      <c r="W33" s="126">
        <v>-15.881815996579199</v>
      </c>
      <c r="X33" s="126">
        <v>-9.33197935237283</v>
      </c>
      <c r="Y33" s="133">
        <v>-10.5950634938046</v>
      </c>
      <c r="Z33" s="126"/>
      <c r="AA33" s="134">
        <v>-40.352701983500197</v>
      </c>
      <c r="AB33" s="135">
        <v>-3.7425950327975599</v>
      </c>
      <c r="AC33" s="136">
        <v>-24.660712679978801</v>
      </c>
      <c r="AD33" s="126"/>
      <c r="AE33" s="137">
        <v>-16.205304148956799</v>
      </c>
      <c r="AF33" s="75"/>
      <c r="AG33" s="153">
        <v>45.253459284392299</v>
      </c>
      <c r="AH33" s="148">
        <v>70.998210980875996</v>
      </c>
      <c r="AI33" s="148">
        <v>78.923829426279994</v>
      </c>
      <c r="AJ33" s="148">
        <v>76.572022671190595</v>
      </c>
      <c r="AK33" s="148">
        <v>80.911122763725999</v>
      </c>
      <c r="AL33" s="154">
        <v>70.531729025293004</v>
      </c>
      <c r="AM33" s="148"/>
      <c r="AN33" s="155">
        <v>132.58515962368901</v>
      </c>
      <c r="AO33" s="156">
        <v>128.59285394817999</v>
      </c>
      <c r="AP33" s="157">
        <v>130.589006785934</v>
      </c>
      <c r="AQ33" s="148"/>
      <c r="AR33" s="158">
        <v>87.690951242619107</v>
      </c>
      <c r="AS33" s="131"/>
      <c r="AT33" s="132">
        <v>-10.636621671008999</v>
      </c>
      <c r="AU33" s="126">
        <v>6.7210921502531402</v>
      </c>
      <c r="AV33" s="126">
        <v>1.7294211018696</v>
      </c>
      <c r="AW33" s="126">
        <v>-6.7638980568621498</v>
      </c>
      <c r="AX33" s="126">
        <v>-8.6125654653531498</v>
      </c>
      <c r="AY33" s="133">
        <v>-3.4901826511464198</v>
      </c>
      <c r="AZ33" s="126"/>
      <c r="BA33" s="134">
        <v>6.61465922357187</v>
      </c>
      <c r="BB33" s="135">
        <v>9.9010878209695203</v>
      </c>
      <c r="BC33" s="136">
        <v>8.2078254824293904</v>
      </c>
      <c r="BD33" s="126"/>
      <c r="BE33" s="137">
        <v>1.1630970622710499</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3">
        <v>55.194153737005998</v>
      </c>
      <c r="H34" s="148">
        <v>74.944196921558301</v>
      </c>
      <c r="I34" s="148">
        <v>87.216076683426294</v>
      </c>
      <c r="J34" s="148">
        <v>85.832964002590998</v>
      </c>
      <c r="K34" s="148">
        <v>82.303897714303304</v>
      </c>
      <c r="L34" s="154">
        <v>77.098257811777003</v>
      </c>
      <c r="M34" s="148"/>
      <c r="N34" s="155">
        <v>124.343267836762</v>
      </c>
      <c r="O34" s="156">
        <v>143.08718405873</v>
      </c>
      <c r="P34" s="157">
        <v>133.71522594774601</v>
      </c>
      <c r="Q34" s="148"/>
      <c r="R34" s="158">
        <v>93.274534422054003</v>
      </c>
      <c r="S34" s="131"/>
      <c r="T34" s="132">
        <v>-11.614766995374101</v>
      </c>
      <c r="U34" s="126">
        <v>5.63822091319234</v>
      </c>
      <c r="V34" s="126">
        <v>2.8177091618574002</v>
      </c>
      <c r="W34" s="126">
        <v>-3.6008227261252599</v>
      </c>
      <c r="X34" s="126">
        <v>-6.1563876335091603</v>
      </c>
      <c r="Y34" s="133">
        <v>-2.3973219602426901</v>
      </c>
      <c r="Z34" s="126"/>
      <c r="AA34" s="134">
        <v>-8.8573206602562795</v>
      </c>
      <c r="AB34" s="135">
        <v>9.3293286786562799</v>
      </c>
      <c r="AC34" s="136">
        <v>4.7206373743789998E-2</v>
      </c>
      <c r="AD34" s="126"/>
      <c r="AE34" s="137">
        <v>-1.4106567599227999</v>
      </c>
      <c r="AF34" s="75"/>
      <c r="AG34" s="153">
        <v>52.8786819886705</v>
      </c>
      <c r="AH34" s="148">
        <v>73.495179511321695</v>
      </c>
      <c r="AI34" s="148">
        <v>83.720334778717302</v>
      </c>
      <c r="AJ34" s="148">
        <v>85.184300969075906</v>
      </c>
      <c r="AK34" s="148">
        <v>81.564819069810497</v>
      </c>
      <c r="AL34" s="154">
        <v>75.369941648713194</v>
      </c>
      <c r="AM34" s="148"/>
      <c r="AN34" s="155">
        <v>116.97060351212799</v>
      </c>
      <c r="AO34" s="156">
        <v>125.56278879390101</v>
      </c>
      <c r="AP34" s="157">
        <v>121.266696153015</v>
      </c>
      <c r="AQ34" s="148"/>
      <c r="AR34" s="158">
        <v>88.484283015207396</v>
      </c>
      <c r="AS34" s="131"/>
      <c r="AT34" s="132">
        <v>-2.4409834390760801</v>
      </c>
      <c r="AU34" s="126">
        <v>3.7809777937803801</v>
      </c>
      <c r="AV34" s="126">
        <v>2.6400152225651499</v>
      </c>
      <c r="AW34" s="126">
        <v>1.8229744897354001</v>
      </c>
      <c r="AX34" s="126">
        <v>-5.1133536940652897</v>
      </c>
      <c r="AY34" s="133">
        <v>0.17116882766671301</v>
      </c>
      <c r="AZ34" s="126"/>
      <c r="BA34" s="134">
        <v>-1.9742543589985899</v>
      </c>
      <c r="BB34" s="135">
        <v>3.59090707878691</v>
      </c>
      <c r="BC34" s="136">
        <v>0.83011893305333495</v>
      </c>
      <c r="BD34" s="126"/>
      <c r="BE34" s="137">
        <v>0.42928259519162498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3">
        <v>51.721641907740398</v>
      </c>
      <c r="H35" s="148">
        <v>70.697310398748996</v>
      </c>
      <c r="I35" s="148">
        <v>79.396739640343995</v>
      </c>
      <c r="J35" s="148">
        <v>76.3968960125097</v>
      </c>
      <c r="K35" s="148">
        <v>89.760367474589501</v>
      </c>
      <c r="L35" s="154">
        <v>73.594591086786494</v>
      </c>
      <c r="M35" s="148"/>
      <c r="N35" s="155">
        <v>120.751657544956</v>
      </c>
      <c r="O35" s="156">
        <v>129.125152462861</v>
      </c>
      <c r="P35" s="157">
        <v>124.938405003909</v>
      </c>
      <c r="Q35" s="148"/>
      <c r="R35" s="158">
        <v>88.264252205964397</v>
      </c>
      <c r="S35" s="131"/>
      <c r="T35" s="132">
        <v>-10.444171430312</v>
      </c>
      <c r="U35" s="126">
        <v>3.5570223605040998</v>
      </c>
      <c r="V35" s="126">
        <v>0.54035210557820901</v>
      </c>
      <c r="W35" s="126">
        <v>6.8209814728652303</v>
      </c>
      <c r="X35" s="126">
        <v>31.623959551863901</v>
      </c>
      <c r="Y35" s="133">
        <v>6.7498948746816998</v>
      </c>
      <c r="Z35" s="126"/>
      <c r="AA35" s="134">
        <v>22.109575214411301</v>
      </c>
      <c r="AB35" s="135">
        <v>21.3927476480537</v>
      </c>
      <c r="AC35" s="136">
        <v>21.738096991218899</v>
      </c>
      <c r="AD35" s="126"/>
      <c r="AE35" s="137">
        <v>12.343801526282499</v>
      </c>
      <c r="AF35" s="75"/>
      <c r="AG35" s="153">
        <v>49.006292025019498</v>
      </c>
      <c r="AH35" s="148">
        <v>66.563545738858394</v>
      </c>
      <c r="AI35" s="148">
        <v>72.762926114151597</v>
      </c>
      <c r="AJ35" s="148">
        <v>74.001370211102397</v>
      </c>
      <c r="AK35" s="148">
        <v>76.307085613760705</v>
      </c>
      <c r="AL35" s="154">
        <v>67.728243940578494</v>
      </c>
      <c r="AM35" s="148"/>
      <c r="AN35" s="155">
        <v>107.611004691164</v>
      </c>
      <c r="AO35" s="156">
        <v>118.411202111024</v>
      </c>
      <c r="AP35" s="157">
        <v>113.011103401094</v>
      </c>
      <c r="AQ35" s="148"/>
      <c r="AR35" s="158">
        <v>80.666203786440207</v>
      </c>
      <c r="AS35" s="131"/>
      <c r="AT35" s="132">
        <v>-10.38449076246</v>
      </c>
      <c r="AU35" s="126">
        <v>-3.1506137924993398</v>
      </c>
      <c r="AV35" s="126">
        <v>-3.2193367726198101</v>
      </c>
      <c r="AW35" s="126">
        <v>4.4533700641230904</v>
      </c>
      <c r="AX35" s="126">
        <v>10.321678618107301</v>
      </c>
      <c r="AY35" s="133">
        <v>8.7933280154662806E-3</v>
      </c>
      <c r="AZ35" s="126"/>
      <c r="BA35" s="134">
        <v>5.5065693392608104</v>
      </c>
      <c r="BB35" s="135">
        <v>5.3356341259782996</v>
      </c>
      <c r="BC35" s="136">
        <v>5.4169486366403996</v>
      </c>
      <c r="BD35" s="126"/>
      <c r="BE35" s="137">
        <v>2.1055572997968399</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3">
        <v>54.538914675767899</v>
      </c>
      <c r="H36" s="148">
        <v>62.400334470989698</v>
      </c>
      <c r="I36" s="148">
        <v>66.942976109214996</v>
      </c>
      <c r="J36" s="148">
        <v>62.652723549488002</v>
      </c>
      <c r="K36" s="148">
        <v>66.264764505119402</v>
      </c>
      <c r="L36" s="154">
        <v>62.559942662116001</v>
      </c>
      <c r="M36" s="148"/>
      <c r="N36" s="155">
        <v>103.23942662116001</v>
      </c>
      <c r="O36" s="156">
        <v>118.366880546075</v>
      </c>
      <c r="P36" s="157">
        <v>110.803153583617</v>
      </c>
      <c r="Q36" s="148"/>
      <c r="R36" s="158">
        <v>76.343717211116498</v>
      </c>
      <c r="S36" s="131"/>
      <c r="T36" s="132">
        <v>-14.757320708577</v>
      </c>
      <c r="U36" s="126">
        <v>-2.7064258977929301</v>
      </c>
      <c r="V36" s="126">
        <v>-0.98027184329705697</v>
      </c>
      <c r="W36" s="126">
        <v>-10.889763575443499</v>
      </c>
      <c r="X36" s="126">
        <v>3.3761925249713798</v>
      </c>
      <c r="Y36" s="133">
        <v>-5.25023008722642</v>
      </c>
      <c r="Z36" s="126"/>
      <c r="AA36" s="134">
        <v>0.82485490254721705</v>
      </c>
      <c r="AB36" s="135">
        <v>11.271988975908</v>
      </c>
      <c r="AC36" s="136">
        <v>6.1480376059332</v>
      </c>
      <c r="AD36" s="126"/>
      <c r="AE36" s="137">
        <v>-0.83454528833500297</v>
      </c>
      <c r="AF36" s="75"/>
      <c r="AG36" s="153">
        <v>54.6353703071672</v>
      </c>
      <c r="AH36" s="148">
        <v>62.0400153583617</v>
      </c>
      <c r="AI36" s="148">
        <v>64.853127986348099</v>
      </c>
      <c r="AJ36" s="148">
        <v>66.835267918088704</v>
      </c>
      <c r="AK36" s="148">
        <v>69.563238907849794</v>
      </c>
      <c r="AL36" s="154">
        <v>63.585404095563099</v>
      </c>
      <c r="AM36" s="148"/>
      <c r="AN36" s="155">
        <v>112.233489761092</v>
      </c>
      <c r="AO36" s="156">
        <v>119.6790221843</v>
      </c>
      <c r="AP36" s="157">
        <v>115.956255972696</v>
      </c>
      <c r="AQ36" s="148"/>
      <c r="AR36" s="158">
        <v>78.5485046318868</v>
      </c>
      <c r="AS36" s="131"/>
      <c r="AT36" s="132">
        <v>1.4655830999005399</v>
      </c>
      <c r="AU36" s="126">
        <v>-9.6313819607053805E-2</v>
      </c>
      <c r="AV36" s="126">
        <v>0.52611606564255398</v>
      </c>
      <c r="AW36" s="126">
        <v>-2.58685287238155</v>
      </c>
      <c r="AX36" s="126">
        <v>-2.7475920261337299</v>
      </c>
      <c r="AY36" s="133">
        <v>-0.83325060191268796</v>
      </c>
      <c r="AZ36" s="126"/>
      <c r="BA36" s="134">
        <v>6.6695486498447601E-2</v>
      </c>
      <c r="BB36" s="135">
        <v>2.3896352055102699</v>
      </c>
      <c r="BC36" s="136">
        <v>1.2521366205134501</v>
      </c>
      <c r="BD36" s="126"/>
      <c r="BE36" s="137">
        <v>3.5761879636542898E-2</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3">
        <v>47.815210783936799</v>
      </c>
      <c r="H37" s="148">
        <v>55.1401996360933</v>
      </c>
      <c r="I37" s="148">
        <v>61.957205094692597</v>
      </c>
      <c r="J37" s="148">
        <v>67.472796699213205</v>
      </c>
      <c r="K37" s="148">
        <v>68.115373260552005</v>
      </c>
      <c r="L37" s="154">
        <v>60.100157094897597</v>
      </c>
      <c r="M37" s="148"/>
      <c r="N37" s="155">
        <v>102.61492196509499</v>
      </c>
      <c r="O37" s="156">
        <v>115.44207554906301</v>
      </c>
      <c r="P37" s="157">
        <v>109.02849875707901</v>
      </c>
      <c r="Q37" s="148"/>
      <c r="R37" s="158">
        <v>74.079683284092397</v>
      </c>
      <c r="S37" s="131"/>
      <c r="T37" s="132">
        <v>-22.2438787897465</v>
      </c>
      <c r="U37" s="126">
        <v>-6.1641931391885096</v>
      </c>
      <c r="V37" s="126">
        <v>1.0734006535953999</v>
      </c>
      <c r="W37" s="126">
        <v>5.0341632252445603</v>
      </c>
      <c r="X37" s="126">
        <v>3.8635754208959501</v>
      </c>
      <c r="Y37" s="133">
        <v>-3.4926169927228798</v>
      </c>
      <c r="Z37" s="126"/>
      <c r="AA37" s="134">
        <v>15.5539822366454</v>
      </c>
      <c r="AB37" s="135">
        <v>28.094460602774301</v>
      </c>
      <c r="AC37" s="136">
        <v>21.8704804224109</v>
      </c>
      <c r="AD37" s="126"/>
      <c r="AE37" s="137">
        <v>5.7631173401962696</v>
      </c>
      <c r="AF37" s="75"/>
      <c r="AG37" s="153">
        <v>53.8906634546478</v>
      </c>
      <c r="AH37" s="148">
        <v>61.667999526515104</v>
      </c>
      <c r="AI37" s="148">
        <v>68.261080591473501</v>
      </c>
      <c r="AJ37" s="148">
        <v>69.813081935731603</v>
      </c>
      <c r="AK37" s="148">
        <v>70.340593842017597</v>
      </c>
      <c r="AL37" s="154">
        <v>64.79346261565</v>
      </c>
      <c r="AM37" s="148"/>
      <c r="AN37" s="155">
        <v>105.313856292408</v>
      </c>
      <c r="AO37" s="156">
        <v>112.853939892459</v>
      </c>
      <c r="AP37" s="157">
        <v>109.083898092433</v>
      </c>
      <c r="AQ37" s="148"/>
      <c r="AR37" s="158">
        <v>77.446299159897407</v>
      </c>
      <c r="AS37" s="131"/>
      <c r="AT37" s="132">
        <v>-2.9047610663138501</v>
      </c>
      <c r="AU37" s="126">
        <v>1.13481213710608</v>
      </c>
      <c r="AV37" s="126">
        <v>-1.07744470067646</v>
      </c>
      <c r="AW37" s="126">
        <v>2.7870538468585702</v>
      </c>
      <c r="AX37" s="126">
        <v>6.0631295714952902</v>
      </c>
      <c r="AY37" s="133">
        <v>1.32744696365739</v>
      </c>
      <c r="AZ37" s="126"/>
      <c r="BA37" s="134">
        <v>12.573418876481901</v>
      </c>
      <c r="BB37" s="135">
        <v>10.4901656672856</v>
      </c>
      <c r="BC37" s="136">
        <v>11.4860793924802</v>
      </c>
      <c r="BD37" s="126"/>
      <c r="BE37" s="137">
        <v>5.1823061629570004</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3">
        <v>84.360730991383306</v>
      </c>
      <c r="H38" s="148">
        <v>129.37077814600801</v>
      </c>
      <c r="I38" s="148">
        <v>150.041311428841</v>
      </c>
      <c r="J38" s="148">
        <v>139.99452097339201</v>
      </c>
      <c r="K38" s="148">
        <v>108.189011646624</v>
      </c>
      <c r="L38" s="154">
        <v>122.39127063725</v>
      </c>
      <c r="M38" s="148"/>
      <c r="N38" s="155">
        <v>129.87718757693401</v>
      </c>
      <c r="O38" s="156">
        <v>154.55111182653101</v>
      </c>
      <c r="P38" s="157">
        <v>142.214149701732</v>
      </c>
      <c r="Q38" s="148"/>
      <c r="R38" s="158">
        <v>128.05495036995899</v>
      </c>
      <c r="S38" s="131"/>
      <c r="T38" s="132">
        <v>-12.934498040427499</v>
      </c>
      <c r="U38" s="126">
        <v>20.374581694730601</v>
      </c>
      <c r="V38" s="126">
        <v>8.3441640740591598</v>
      </c>
      <c r="W38" s="126">
        <v>1.1261952862364</v>
      </c>
      <c r="X38" s="126">
        <v>-0.72004265939912204</v>
      </c>
      <c r="Y38" s="133">
        <v>3.6753995273640498</v>
      </c>
      <c r="Z38" s="126"/>
      <c r="AA38" s="134">
        <v>36.028896419123797</v>
      </c>
      <c r="AB38" s="135">
        <v>53.9462875791057</v>
      </c>
      <c r="AC38" s="136">
        <v>45.212404228392401</v>
      </c>
      <c r="AD38" s="126"/>
      <c r="AE38" s="137">
        <v>14.0246421946845</v>
      </c>
      <c r="AF38" s="75"/>
      <c r="AG38" s="153">
        <v>88.175272417384704</v>
      </c>
      <c r="AH38" s="148">
        <v>133.527437032477</v>
      </c>
      <c r="AI38" s="148">
        <v>154.95806689707399</v>
      </c>
      <c r="AJ38" s="148">
        <v>146.543903370892</v>
      </c>
      <c r="AK38" s="148">
        <v>111.151065855506</v>
      </c>
      <c r="AL38" s="154">
        <v>126.87114911466701</v>
      </c>
      <c r="AM38" s="148"/>
      <c r="AN38" s="155">
        <v>107.832897026796</v>
      </c>
      <c r="AO38" s="156">
        <v>115.978160117413</v>
      </c>
      <c r="AP38" s="157">
        <v>111.905528572104</v>
      </c>
      <c r="AQ38" s="148"/>
      <c r="AR38" s="158">
        <v>122.595257531077</v>
      </c>
      <c r="AS38" s="131"/>
      <c r="AT38" s="132">
        <v>6.8088944832084897</v>
      </c>
      <c r="AU38" s="126">
        <v>13.603532994667599</v>
      </c>
      <c r="AV38" s="126">
        <v>6.68636344687354</v>
      </c>
      <c r="AW38" s="126">
        <v>1.0317581826673501</v>
      </c>
      <c r="AX38" s="126">
        <v>-4.3039872488141704</v>
      </c>
      <c r="AY38" s="133">
        <v>4.5866206525625204</v>
      </c>
      <c r="AZ38" s="126"/>
      <c r="BA38" s="134">
        <v>0.674651129793024</v>
      </c>
      <c r="BB38" s="135">
        <v>3.03196105607211</v>
      </c>
      <c r="BC38" s="136">
        <v>1.8825742806116501</v>
      </c>
      <c r="BD38" s="126"/>
      <c r="BE38" s="137">
        <v>3.8676611864571999</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9">
        <v>47.386026774646702</v>
      </c>
      <c r="H39" s="160">
        <v>56.024643417899298</v>
      </c>
      <c r="I39" s="160">
        <v>62.511953557557199</v>
      </c>
      <c r="J39" s="160">
        <v>73.638754648376107</v>
      </c>
      <c r="K39" s="160">
        <v>105.20154284769799</v>
      </c>
      <c r="L39" s="161">
        <v>68.952584249235599</v>
      </c>
      <c r="M39" s="148"/>
      <c r="N39" s="162">
        <v>130.697725807784</v>
      </c>
      <c r="O39" s="163">
        <v>137.998786050739</v>
      </c>
      <c r="P39" s="164">
        <v>134.348255929262</v>
      </c>
      <c r="Q39" s="148"/>
      <c r="R39" s="165">
        <v>87.637061872100205</v>
      </c>
      <c r="S39" s="131"/>
      <c r="T39" s="138">
        <v>-31.4151375223508</v>
      </c>
      <c r="U39" s="139">
        <v>-15.923149866408201</v>
      </c>
      <c r="V39" s="139">
        <v>-10.6855717461415</v>
      </c>
      <c r="W39" s="139">
        <v>7.7467706856757603</v>
      </c>
      <c r="X39" s="139">
        <v>32.1875994072903</v>
      </c>
      <c r="Y39" s="140">
        <v>-2.5119438904442801</v>
      </c>
      <c r="Z39" s="126"/>
      <c r="AA39" s="141">
        <v>-0.80893983185217799</v>
      </c>
      <c r="AB39" s="142">
        <v>1.0026937038663899</v>
      </c>
      <c r="AC39" s="143">
        <v>0.113296857876781</v>
      </c>
      <c r="AD39" s="126"/>
      <c r="AE39" s="144">
        <v>-1.3792254735413001</v>
      </c>
      <c r="AF39" s="75"/>
      <c r="AG39" s="159">
        <v>43.625971544379098</v>
      </c>
      <c r="AH39" s="160">
        <v>53.790395193977901</v>
      </c>
      <c r="AI39" s="160">
        <v>57.348485280740903</v>
      </c>
      <c r="AJ39" s="160">
        <v>62.729964235508099</v>
      </c>
      <c r="AK39" s="160">
        <v>76.891180641693495</v>
      </c>
      <c r="AL39" s="161">
        <v>58.878544998924802</v>
      </c>
      <c r="AM39" s="148"/>
      <c r="AN39" s="162">
        <v>128.344284503431</v>
      </c>
      <c r="AO39" s="163">
        <v>135.05148040188499</v>
      </c>
      <c r="AP39" s="164">
        <v>131.69788245265801</v>
      </c>
      <c r="AQ39" s="148"/>
      <c r="AR39" s="165">
        <v>79.686036411752795</v>
      </c>
      <c r="AS39" s="131"/>
      <c r="AT39" s="138">
        <v>-14.966644710522999</v>
      </c>
      <c r="AU39" s="139">
        <v>-6.4798011228452301</v>
      </c>
      <c r="AV39" s="139">
        <v>-5.6747428343064001</v>
      </c>
      <c r="AW39" s="139">
        <v>0.73372722118676104</v>
      </c>
      <c r="AX39" s="139">
        <v>8.6369665510290403</v>
      </c>
      <c r="AY39" s="140">
        <v>-2.7353150119117799</v>
      </c>
      <c r="AZ39" s="126"/>
      <c r="BA39" s="141">
        <v>-1.0256632114692401</v>
      </c>
      <c r="BB39" s="142">
        <v>-1.7605832017663601</v>
      </c>
      <c r="BC39" s="143">
        <v>-1.4038486554815599</v>
      </c>
      <c r="BD39" s="126"/>
      <c r="BE39" s="144">
        <v>-2.1086717147973402</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46.312062606163501</v>
      </c>
      <c r="H40" s="146">
        <v>67.668929871390404</v>
      </c>
      <c r="I40" s="146">
        <v>77.440609075467094</v>
      </c>
      <c r="J40" s="146">
        <v>78.162744479495203</v>
      </c>
      <c r="K40" s="146">
        <v>74.235202620723101</v>
      </c>
      <c r="L40" s="147">
        <v>68.763909730647896</v>
      </c>
      <c r="M40" s="148"/>
      <c r="N40" s="149">
        <v>86.438255277845101</v>
      </c>
      <c r="O40" s="150">
        <v>85.843188546469307</v>
      </c>
      <c r="P40" s="151">
        <v>86.140721912157204</v>
      </c>
      <c r="Q40" s="148"/>
      <c r="R40" s="152">
        <v>73.728713211079096</v>
      </c>
      <c r="S40" s="131"/>
      <c r="T40" s="123">
        <v>-2.51550682021043</v>
      </c>
      <c r="U40" s="124">
        <v>0.91590612076421596</v>
      </c>
      <c r="V40" s="124">
        <v>0.57024716572110301</v>
      </c>
      <c r="W40" s="124">
        <v>1.3955765834585201</v>
      </c>
      <c r="X40" s="124">
        <v>7.9394962524922503</v>
      </c>
      <c r="Y40" s="125">
        <v>1.89505590056425</v>
      </c>
      <c r="Z40" s="126"/>
      <c r="AA40" s="127">
        <v>-2.7758880203471499</v>
      </c>
      <c r="AB40" s="128">
        <v>-6.1927605423304497</v>
      </c>
      <c r="AC40" s="129">
        <v>-4.5089826582345696</v>
      </c>
      <c r="AD40" s="126"/>
      <c r="AE40" s="130">
        <v>-0.33611601356431597</v>
      </c>
      <c r="AF40" s="75"/>
      <c r="AG40" s="145">
        <v>46.740222640135798</v>
      </c>
      <c r="AH40" s="146">
        <v>70.052402329531603</v>
      </c>
      <c r="AI40" s="146">
        <v>75.262416282455703</v>
      </c>
      <c r="AJ40" s="146">
        <v>75.694143411793206</v>
      </c>
      <c r="AK40" s="146">
        <v>72.748616233923798</v>
      </c>
      <c r="AL40" s="147">
        <v>68.099560179568002</v>
      </c>
      <c r="AM40" s="148"/>
      <c r="AN40" s="149">
        <v>85.210656394079095</v>
      </c>
      <c r="AO40" s="150">
        <v>88.453983863139996</v>
      </c>
      <c r="AP40" s="151">
        <v>86.832320128609496</v>
      </c>
      <c r="AQ40" s="148"/>
      <c r="AR40" s="152">
        <v>73.451777307865598</v>
      </c>
      <c r="AS40" s="131"/>
      <c r="AT40" s="123">
        <v>-3.1147680862217801</v>
      </c>
      <c r="AU40" s="124">
        <v>0.94986364402079704</v>
      </c>
      <c r="AV40" s="124">
        <v>-0.15306327689551</v>
      </c>
      <c r="AW40" s="124">
        <v>-0.68208979613135601</v>
      </c>
      <c r="AX40" s="124">
        <v>-0.98069543797501202</v>
      </c>
      <c r="AY40" s="125">
        <v>-0.64174591507553902</v>
      </c>
      <c r="AZ40" s="126"/>
      <c r="BA40" s="127">
        <v>-5.0974616220705</v>
      </c>
      <c r="BB40" s="128">
        <v>-5.3831159223623004</v>
      </c>
      <c r="BC40" s="129">
        <v>-5.24317138058864</v>
      </c>
      <c r="BD40" s="126"/>
      <c r="BE40" s="130">
        <v>-2.2451073371009098</v>
      </c>
      <c r="BF40" s="75"/>
    </row>
    <row r="41" spans="1:70" x14ac:dyDescent="0.2">
      <c r="A41" s="20" t="s">
        <v>84</v>
      </c>
      <c r="B41" s="3" t="str">
        <f t="shared" si="0"/>
        <v>Southwest Virginia - Blue Ridge Highlands</v>
      </c>
      <c r="C41" s="10"/>
      <c r="D41" s="24" t="s">
        <v>16</v>
      </c>
      <c r="E41" s="27" t="s">
        <v>17</v>
      </c>
      <c r="F41" s="3"/>
      <c r="G41" s="153">
        <v>79.292451928679597</v>
      </c>
      <c r="H41" s="148">
        <v>76.7186213728003</v>
      </c>
      <c r="I41" s="148">
        <v>79.471124577555003</v>
      </c>
      <c r="J41" s="148">
        <v>83.219273977391893</v>
      </c>
      <c r="K41" s="148">
        <v>85.768173872508996</v>
      </c>
      <c r="L41" s="154">
        <v>80.893929145787197</v>
      </c>
      <c r="M41" s="148"/>
      <c r="N41" s="155">
        <v>116.786019111991</v>
      </c>
      <c r="O41" s="156">
        <v>124.565225498193</v>
      </c>
      <c r="P41" s="157">
        <v>120.67562230509201</v>
      </c>
      <c r="Q41" s="148"/>
      <c r="R41" s="158">
        <v>92.260127191302999</v>
      </c>
      <c r="S41" s="131"/>
      <c r="T41" s="132">
        <v>33.6288954194317</v>
      </c>
      <c r="U41" s="126">
        <v>24.3248101586539</v>
      </c>
      <c r="V41" s="126">
        <v>19.447395352150298</v>
      </c>
      <c r="W41" s="126">
        <v>20.0460595121599</v>
      </c>
      <c r="X41" s="126">
        <v>16.926358348912501</v>
      </c>
      <c r="Y41" s="133">
        <v>22.472505018776399</v>
      </c>
      <c r="Z41" s="126"/>
      <c r="AA41" s="134">
        <v>-32.969153990195501</v>
      </c>
      <c r="AB41" s="135">
        <v>-30.807656861483999</v>
      </c>
      <c r="AC41" s="136">
        <v>-31.8707103937253</v>
      </c>
      <c r="AD41" s="126"/>
      <c r="AE41" s="137">
        <v>-5.6518371304929103</v>
      </c>
      <c r="AF41" s="75"/>
      <c r="AG41" s="153">
        <v>61.476749796061</v>
      </c>
      <c r="AH41" s="148">
        <v>68.848718098123697</v>
      </c>
      <c r="AI41" s="148">
        <v>75.067574000699196</v>
      </c>
      <c r="AJ41" s="148">
        <v>80.402141941498598</v>
      </c>
      <c r="AK41" s="148">
        <v>90.764433632443698</v>
      </c>
      <c r="AL41" s="154">
        <v>75.311923493765207</v>
      </c>
      <c r="AM41" s="148"/>
      <c r="AN41" s="155">
        <v>154.776977333644</v>
      </c>
      <c r="AO41" s="156">
        <v>160.49357912830601</v>
      </c>
      <c r="AP41" s="157">
        <v>157.63527823097499</v>
      </c>
      <c r="AQ41" s="148"/>
      <c r="AR41" s="158">
        <v>98.832881990111005</v>
      </c>
      <c r="AS41" s="131"/>
      <c r="AT41" s="132">
        <v>28.290756001388999</v>
      </c>
      <c r="AU41" s="126">
        <v>19.9413787011846</v>
      </c>
      <c r="AV41" s="126">
        <v>18.3931552363013</v>
      </c>
      <c r="AW41" s="126">
        <v>22.0748599397172</v>
      </c>
      <c r="AX41" s="126">
        <v>27.174031523472799</v>
      </c>
      <c r="AY41" s="133">
        <v>23.074624303973501</v>
      </c>
      <c r="AZ41" s="126"/>
      <c r="BA41" s="134">
        <v>8.7600564883760601</v>
      </c>
      <c r="BB41" s="135">
        <v>8.6340393984207502</v>
      </c>
      <c r="BC41" s="136">
        <v>8.69586893741997</v>
      </c>
      <c r="BD41" s="126"/>
      <c r="BE41" s="137">
        <v>16.077186563222799</v>
      </c>
      <c r="BF41" s="75"/>
    </row>
    <row r="42" spans="1:70" x14ac:dyDescent="0.2">
      <c r="A42" s="21" t="s">
        <v>85</v>
      </c>
      <c r="B42" s="3" t="str">
        <f t="shared" si="0"/>
        <v>Southwest Virginia - Heart of Appalachia</v>
      </c>
      <c r="C42" s="3"/>
      <c r="D42" s="24" t="s">
        <v>16</v>
      </c>
      <c r="E42" s="27" t="s">
        <v>17</v>
      </c>
      <c r="F42" s="3"/>
      <c r="G42" s="153">
        <v>57.533404392764801</v>
      </c>
      <c r="H42" s="148">
        <v>54.169405684754501</v>
      </c>
      <c r="I42" s="148">
        <v>59.17246124031</v>
      </c>
      <c r="J42" s="148">
        <v>66.968875968992194</v>
      </c>
      <c r="K42" s="148">
        <v>72.3650710594315</v>
      </c>
      <c r="L42" s="154">
        <v>62.041843669250603</v>
      </c>
      <c r="M42" s="148"/>
      <c r="N42" s="155">
        <v>90.527564599483199</v>
      </c>
      <c r="O42" s="156">
        <v>89.656324289405603</v>
      </c>
      <c r="P42" s="157">
        <v>90.091944444444394</v>
      </c>
      <c r="Q42" s="148"/>
      <c r="R42" s="158">
        <v>70.056158176448804</v>
      </c>
      <c r="S42" s="131"/>
      <c r="T42" s="132">
        <v>26.092367011778901</v>
      </c>
      <c r="U42" s="126">
        <v>0.77039308669930096</v>
      </c>
      <c r="V42" s="126">
        <v>-1.40829534976435</v>
      </c>
      <c r="W42" s="126">
        <v>5.8548010547709302</v>
      </c>
      <c r="X42" s="126">
        <v>17.3545223524712</v>
      </c>
      <c r="Y42" s="133">
        <v>9.1020413122816404</v>
      </c>
      <c r="Z42" s="126"/>
      <c r="AA42" s="134">
        <v>6.5036466861016899</v>
      </c>
      <c r="AB42" s="135">
        <v>10.6999318251747</v>
      </c>
      <c r="AC42" s="136">
        <v>8.5511136095332692</v>
      </c>
      <c r="AD42" s="126"/>
      <c r="AE42" s="137">
        <v>8.8989666754282304</v>
      </c>
      <c r="AF42" s="75"/>
      <c r="AG42" s="153">
        <v>44.142769702842301</v>
      </c>
      <c r="AH42" s="148">
        <v>53.748341408268701</v>
      </c>
      <c r="AI42" s="148">
        <v>57.480287467700201</v>
      </c>
      <c r="AJ42" s="148">
        <v>60.910679909560699</v>
      </c>
      <c r="AK42" s="148">
        <v>61.7432122093023</v>
      </c>
      <c r="AL42" s="154">
        <v>55.605058139534798</v>
      </c>
      <c r="AM42" s="148"/>
      <c r="AN42" s="155">
        <v>85.016172480620099</v>
      </c>
      <c r="AO42" s="156">
        <v>89.953775839793195</v>
      </c>
      <c r="AP42" s="157">
        <v>87.484974160206704</v>
      </c>
      <c r="AQ42" s="148"/>
      <c r="AR42" s="158">
        <v>64.713605574012504</v>
      </c>
      <c r="AS42" s="131"/>
      <c r="AT42" s="132">
        <v>15.118604694839</v>
      </c>
      <c r="AU42" s="126">
        <v>4.5314640280329703</v>
      </c>
      <c r="AV42" s="126">
        <v>1.6911470150810699</v>
      </c>
      <c r="AW42" s="126">
        <v>3.7336003607825701</v>
      </c>
      <c r="AX42" s="126">
        <v>12.1743548495638</v>
      </c>
      <c r="AY42" s="133">
        <v>6.9127632776763797</v>
      </c>
      <c r="AZ42" s="126"/>
      <c r="BA42" s="134">
        <v>16.481034911016302</v>
      </c>
      <c r="BB42" s="135">
        <v>23.958099463138499</v>
      </c>
      <c r="BC42" s="136">
        <v>20.208798939314399</v>
      </c>
      <c r="BD42" s="126"/>
      <c r="BE42" s="137">
        <v>11.6841805841257</v>
      </c>
      <c r="BF42" s="75"/>
    </row>
    <row r="43" spans="1:70" x14ac:dyDescent="0.2">
      <c r="A43" s="22" t="s">
        <v>86</v>
      </c>
      <c r="B43" s="3" t="str">
        <f t="shared" si="0"/>
        <v>Virginia Mountains</v>
      </c>
      <c r="C43" s="3"/>
      <c r="D43" s="25" t="s">
        <v>16</v>
      </c>
      <c r="E43" s="28" t="s">
        <v>17</v>
      </c>
      <c r="F43" s="3"/>
      <c r="G43" s="153">
        <v>56.923872609712397</v>
      </c>
      <c r="H43" s="148">
        <v>73.807968083642805</v>
      </c>
      <c r="I43" s="148">
        <v>81.246489200715303</v>
      </c>
      <c r="J43" s="148">
        <v>90.765402393726703</v>
      </c>
      <c r="K43" s="148">
        <v>92.094088595405097</v>
      </c>
      <c r="L43" s="154">
        <v>78.967564176640494</v>
      </c>
      <c r="M43" s="148"/>
      <c r="N43" s="155">
        <v>113.431096436923</v>
      </c>
      <c r="O43" s="156">
        <v>129.18148438574701</v>
      </c>
      <c r="P43" s="157">
        <v>121.306290411335</v>
      </c>
      <c r="Q43" s="148"/>
      <c r="R43" s="158">
        <v>91.064343100839096</v>
      </c>
      <c r="S43" s="131"/>
      <c r="T43" s="132">
        <v>-16.315997290940999</v>
      </c>
      <c r="U43" s="126">
        <v>5.5378382710109104</v>
      </c>
      <c r="V43" s="126">
        <v>1.7445101799835201</v>
      </c>
      <c r="W43" s="126">
        <v>5.0072964701565601</v>
      </c>
      <c r="X43" s="126">
        <v>10.8289894804879</v>
      </c>
      <c r="Y43" s="133">
        <v>1.93471484113716</v>
      </c>
      <c r="Z43" s="126"/>
      <c r="AA43" s="134">
        <v>-22.049010982416501</v>
      </c>
      <c r="AB43" s="135">
        <v>-14.3822675275664</v>
      </c>
      <c r="AC43" s="136">
        <v>-18.1462425592198</v>
      </c>
      <c r="AD43" s="126"/>
      <c r="AE43" s="137">
        <v>-6.7702538771474599</v>
      </c>
      <c r="AF43" s="75"/>
      <c r="AG43" s="153">
        <v>55.1514701731437</v>
      </c>
      <c r="AH43" s="148">
        <v>71.716694089704305</v>
      </c>
      <c r="AI43" s="148">
        <v>78.096263467694698</v>
      </c>
      <c r="AJ43" s="148">
        <v>84.131332140029599</v>
      </c>
      <c r="AK43" s="148">
        <v>84.448243912505106</v>
      </c>
      <c r="AL43" s="154">
        <v>74.710476734581405</v>
      </c>
      <c r="AM43" s="148"/>
      <c r="AN43" s="155">
        <v>127.974183519053</v>
      </c>
      <c r="AO43" s="156">
        <v>138.06721144586601</v>
      </c>
      <c r="AP43" s="157">
        <v>133.02069748245901</v>
      </c>
      <c r="AQ43" s="148"/>
      <c r="AR43" s="158">
        <v>91.378729305123997</v>
      </c>
      <c r="AS43" s="131"/>
      <c r="AT43" s="132">
        <v>0.74252483579816497</v>
      </c>
      <c r="AU43" s="126">
        <v>9.2785038726068993</v>
      </c>
      <c r="AV43" s="126">
        <v>5.4728008470644101</v>
      </c>
      <c r="AW43" s="126">
        <v>4.6632949435107802</v>
      </c>
      <c r="AX43" s="126">
        <v>4.3088819703771799</v>
      </c>
      <c r="AY43" s="133">
        <v>5.00151758237753</v>
      </c>
      <c r="AZ43" s="126"/>
      <c r="BA43" s="134">
        <v>1.5678495107166499</v>
      </c>
      <c r="BB43" s="135">
        <v>1.7749447954528099</v>
      </c>
      <c r="BC43" s="136">
        <v>1.6752202130827201</v>
      </c>
      <c r="BD43" s="126"/>
      <c r="BE43" s="137">
        <v>3.6011354898185601</v>
      </c>
      <c r="BF43" s="75"/>
    </row>
    <row r="44" spans="1:70" x14ac:dyDescent="0.2">
      <c r="A44" s="86" t="s">
        <v>111</v>
      </c>
      <c r="B44" s="3" t="s">
        <v>117</v>
      </c>
      <c r="D44" s="25" t="s">
        <v>16</v>
      </c>
      <c r="E44" s="28" t="s">
        <v>17</v>
      </c>
      <c r="G44" s="153">
        <v>164.43677831912299</v>
      </c>
      <c r="H44" s="148">
        <v>234.80474725943901</v>
      </c>
      <c r="I44" s="148">
        <v>247.087612667478</v>
      </c>
      <c r="J44" s="148">
        <v>242.74883678440901</v>
      </c>
      <c r="K44" s="148">
        <v>242.901205846528</v>
      </c>
      <c r="L44" s="154">
        <v>226.395836175395</v>
      </c>
      <c r="M44" s="148"/>
      <c r="N44" s="155">
        <v>344.777804506699</v>
      </c>
      <c r="O44" s="156">
        <v>392.805508526187</v>
      </c>
      <c r="P44" s="157">
        <v>368.79165651644303</v>
      </c>
      <c r="Q44" s="148"/>
      <c r="R44" s="158">
        <v>267.080356272838</v>
      </c>
      <c r="S44" s="131"/>
      <c r="T44" s="132">
        <v>-21.606256350859901</v>
      </c>
      <c r="U44" s="126">
        <v>31.961254157209499</v>
      </c>
      <c r="V44" s="126">
        <v>15.5427291779708</v>
      </c>
      <c r="W44" s="126">
        <v>-2.7559198377271201</v>
      </c>
      <c r="X44" s="126">
        <v>-0.93638372396534097</v>
      </c>
      <c r="Y44" s="133">
        <v>3.2481721776024899</v>
      </c>
      <c r="Z44" s="126"/>
      <c r="AA44" s="134">
        <v>22.425813221283502</v>
      </c>
      <c r="AB44" s="135">
        <v>28.688126178586899</v>
      </c>
      <c r="AC44" s="136">
        <v>25.682974225657698</v>
      </c>
      <c r="AD44" s="126"/>
      <c r="AE44" s="137">
        <v>11.070104785265899</v>
      </c>
      <c r="AF44" s="78"/>
      <c r="AG44" s="153">
        <v>159.06529156516399</v>
      </c>
      <c r="AH44" s="148">
        <v>223.65662225943899</v>
      </c>
      <c r="AI44" s="148">
        <v>246.150175091352</v>
      </c>
      <c r="AJ44" s="148">
        <v>242.067895097442</v>
      </c>
      <c r="AK44" s="148">
        <v>240.47452268574901</v>
      </c>
      <c r="AL44" s="154">
        <v>222.28290133982901</v>
      </c>
      <c r="AM44" s="148"/>
      <c r="AN44" s="155">
        <v>322.51097061510302</v>
      </c>
      <c r="AO44" s="156">
        <v>347.88509820341</v>
      </c>
      <c r="AP44" s="157">
        <v>335.19803440925699</v>
      </c>
      <c r="AQ44" s="148"/>
      <c r="AR44" s="158">
        <v>254.544367931094</v>
      </c>
      <c r="AS44" s="131"/>
      <c r="AT44" s="132">
        <v>3.3139065555268501</v>
      </c>
      <c r="AU44" s="126">
        <v>23.146431947799702</v>
      </c>
      <c r="AV44" s="126">
        <v>13.583130139984799</v>
      </c>
      <c r="AW44" s="126">
        <v>2.3276858879444799</v>
      </c>
      <c r="AX44" s="126">
        <v>2.6355807600469099</v>
      </c>
      <c r="AY44" s="133">
        <v>8.6260973665028295</v>
      </c>
      <c r="AZ44" s="126"/>
      <c r="BA44" s="134">
        <v>11.5380420244341</v>
      </c>
      <c r="BB44" s="135">
        <v>10.461303355005301</v>
      </c>
      <c r="BC44" s="136">
        <v>10.976688728984</v>
      </c>
      <c r="BD44" s="126"/>
      <c r="BE44" s="137">
        <v>9.4987156847711898</v>
      </c>
    </row>
    <row r="45" spans="1:70" x14ac:dyDescent="0.2">
      <c r="A45" s="86" t="s">
        <v>112</v>
      </c>
      <c r="B45" s="3" t="s">
        <v>118</v>
      </c>
      <c r="D45" s="25" t="s">
        <v>16</v>
      </c>
      <c r="E45" s="28" t="s">
        <v>17</v>
      </c>
      <c r="G45" s="153">
        <v>99.9236565931039</v>
      </c>
      <c r="H45" s="148">
        <v>160.06114677046199</v>
      </c>
      <c r="I45" s="148">
        <v>186.829990085557</v>
      </c>
      <c r="J45" s="148">
        <v>179.13492821209499</v>
      </c>
      <c r="K45" s="148">
        <v>143.39759079058399</v>
      </c>
      <c r="L45" s="154">
        <v>153.86946249036001</v>
      </c>
      <c r="M45" s="148"/>
      <c r="N45" s="155">
        <v>169.752952667719</v>
      </c>
      <c r="O45" s="156">
        <v>204.28040428891401</v>
      </c>
      <c r="P45" s="157">
        <v>187.01667847831601</v>
      </c>
      <c r="Q45" s="148"/>
      <c r="R45" s="158">
        <v>163.34009562977599</v>
      </c>
      <c r="S45" s="131"/>
      <c r="T45" s="132">
        <v>-14.0541163161067</v>
      </c>
      <c r="U45" s="126">
        <v>18.207382798036701</v>
      </c>
      <c r="V45" s="126">
        <v>8.6233461117817196</v>
      </c>
      <c r="W45" s="126">
        <v>2.6007317140886901</v>
      </c>
      <c r="X45" s="126">
        <v>-0.28513554019645798</v>
      </c>
      <c r="Y45" s="133">
        <v>3.6757894594814902</v>
      </c>
      <c r="Z45" s="126"/>
      <c r="AA45" s="134">
        <v>13.936274626864799</v>
      </c>
      <c r="AB45" s="135">
        <v>36.8559086181249</v>
      </c>
      <c r="AC45" s="136">
        <v>25.4067498654179</v>
      </c>
      <c r="AD45" s="126"/>
      <c r="AE45" s="137">
        <v>9.9059418531048706</v>
      </c>
      <c r="AF45" s="78"/>
      <c r="AG45" s="153">
        <v>104.59096425617901</v>
      </c>
      <c r="AH45" s="148">
        <v>163.487000643204</v>
      </c>
      <c r="AI45" s="148">
        <v>189.48745783730101</v>
      </c>
      <c r="AJ45" s="148">
        <v>182.00333930408499</v>
      </c>
      <c r="AK45" s="148">
        <v>144.88217519106399</v>
      </c>
      <c r="AL45" s="154">
        <v>156.89304252441801</v>
      </c>
      <c r="AM45" s="148"/>
      <c r="AN45" s="155">
        <v>158.10398653365601</v>
      </c>
      <c r="AO45" s="156">
        <v>171.42016121031699</v>
      </c>
      <c r="AP45" s="157">
        <v>164.76207387198701</v>
      </c>
      <c r="AQ45" s="148"/>
      <c r="AR45" s="158">
        <v>159.14153783563799</v>
      </c>
      <c r="AS45" s="131"/>
      <c r="AT45" s="132">
        <v>7.9558551154730601</v>
      </c>
      <c r="AU45" s="126">
        <v>14.365432340376399</v>
      </c>
      <c r="AV45" s="126">
        <v>7.3054958091167697</v>
      </c>
      <c r="AW45" s="126">
        <v>2.5934812975153601</v>
      </c>
      <c r="AX45" s="126">
        <v>-1.41874459296442</v>
      </c>
      <c r="AY45" s="133">
        <v>5.8956025809617101</v>
      </c>
      <c r="AZ45" s="126"/>
      <c r="BA45" s="134">
        <v>4.2514024324612096</v>
      </c>
      <c r="BB45" s="135">
        <v>7.6693503683709698</v>
      </c>
      <c r="BC45" s="136">
        <v>6.0019005824991103</v>
      </c>
      <c r="BD45" s="126"/>
      <c r="BE45" s="137">
        <v>5.92715745012294</v>
      </c>
    </row>
    <row r="46" spans="1:70" x14ac:dyDescent="0.2">
      <c r="A46" s="86" t="s">
        <v>113</v>
      </c>
      <c r="B46" s="3" t="s">
        <v>119</v>
      </c>
      <c r="D46" s="25" t="s">
        <v>16</v>
      </c>
      <c r="E46" s="28" t="s">
        <v>17</v>
      </c>
      <c r="G46" s="153">
        <v>74.547359044225502</v>
      </c>
      <c r="H46" s="148">
        <v>102.605156451178</v>
      </c>
      <c r="I46" s="148">
        <v>122.751103991376</v>
      </c>
      <c r="J46" s="148">
        <v>120.788570530287</v>
      </c>
      <c r="K46" s="148">
        <v>105.806007126388</v>
      </c>
      <c r="L46" s="154">
        <v>105.29963942869099</v>
      </c>
      <c r="M46" s="148"/>
      <c r="N46" s="155">
        <v>140.87951013564</v>
      </c>
      <c r="O46" s="156">
        <v>159.56458514237801</v>
      </c>
      <c r="P46" s="157">
        <v>150.22204763900899</v>
      </c>
      <c r="Q46" s="148"/>
      <c r="R46" s="158">
        <v>118.134613203067</v>
      </c>
      <c r="S46" s="131"/>
      <c r="T46" s="132">
        <v>-15.6540429830942</v>
      </c>
      <c r="U46" s="126">
        <v>5.1652663151559297</v>
      </c>
      <c r="V46" s="126">
        <v>1.07117448565974</v>
      </c>
      <c r="W46" s="126">
        <v>0.75833455549093198</v>
      </c>
      <c r="X46" s="126">
        <v>3.5311898891509701</v>
      </c>
      <c r="Y46" s="133">
        <v>-0.56228404329474901</v>
      </c>
      <c r="Z46" s="126"/>
      <c r="AA46" s="134">
        <v>10.2470251382396</v>
      </c>
      <c r="AB46" s="135">
        <v>22.253326819001298</v>
      </c>
      <c r="AC46" s="136">
        <v>16.3137228565576</v>
      </c>
      <c r="AD46" s="126"/>
      <c r="AE46" s="137">
        <v>4.9711826129081302</v>
      </c>
      <c r="AF46" s="78"/>
      <c r="AG46" s="153">
        <v>76.6114195916048</v>
      </c>
      <c r="AH46" s="148">
        <v>107.74304240911199</v>
      </c>
      <c r="AI46" s="148">
        <v>125.46592047799901</v>
      </c>
      <c r="AJ46" s="148">
        <v>123.30605814962099</v>
      </c>
      <c r="AK46" s="148">
        <v>105.681283240106</v>
      </c>
      <c r="AL46" s="154">
        <v>107.75837550616301</v>
      </c>
      <c r="AM46" s="148"/>
      <c r="AN46" s="155">
        <v>131.9569920134</v>
      </c>
      <c r="AO46" s="156">
        <v>140.10241093595701</v>
      </c>
      <c r="AP46" s="157">
        <v>136.029701474679</v>
      </c>
      <c r="AQ46" s="148"/>
      <c r="AR46" s="158">
        <v>115.834723810195</v>
      </c>
      <c r="AS46" s="131"/>
      <c r="AT46" s="132">
        <v>7.8513359932641705E-2</v>
      </c>
      <c r="AU46" s="126">
        <v>4.3940314754744101</v>
      </c>
      <c r="AV46" s="126">
        <v>0.69088764879146602</v>
      </c>
      <c r="AW46" s="126">
        <v>1.40903729536656</v>
      </c>
      <c r="AX46" s="126">
        <v>-0.24262537351342001</v>
      </c>
      <c r="AY46" s="133">
        <v>1.2965678385811199</v>
      </c>
      <c r="AZ46" s="126"/>
      <c r="BA46" s="134">
        <v>1.7714287874683801</v>
      </c>
      <c r="BB46" s="135">
        <v>3.1025013749944801</v>
      </c>
      <c r="BC46" s="136">
        <v>2.45257016554728</v>
      </c>
      <c r="BD46" s="126"/>
      <c r="BE46" s="137">
        <v>1.68048433214169</v>
      </c>
    </row>
    <row r="47" spans="1:70" x14ac:dyDescent="0.2">
      <c r="A47" s="86" t="s">
        <v>114</v>
      </c>
      <c r="B47" s="3" t="s">
        <v>120</v>
      </c>
      <c r="D47" s="25" t="s">
        <v>16</v>
      </c>
      <c r="E47" s="28" t="s">
        <v>17</v>
      </c>
      <c r="G47" s="153">
        <v>58.840459418070402</v>
      </c>
      <c r="H47" s="148">
        <v>75.127032307464304</v>
      </c>
      <c r="I47" s="148">
        <v>85.820883762288105</v>
      </c>
      <c r="J47" s="148">
        <v>88.035330484611904</v>
      </c>
      <c r="K47" s="148">
        <v>86.819059427950407</v>
      </c>
      <c r="L47" s="154">
        <v>78.928553080076995</v>
      </c>
      <c r="M47" s="148"/>
      <c r="N47" s="155">
        <v>125.62048782295101</v>
      </c>
      <c r="O47" s="156">
        <v>142.517658696833</v>
      </c>
      <c r="P47" s="157">
        <v>134.06907325989201</v>
      </c>
      <c r="Q47" s="148"/>
      <c r="R47" s="158">
        <v>94.682987417167098</v>
      </c>
      <c r="S47" s="131"/>
      <c r="T47" s="132">
        <v>-16.533462596091901</v>
      </c>
      <c r="U47" s="126">
        <v>2.9923388814082998</v>
      </c>
      <c r="V47" s="126">
        <v>3.7522442673026499</v>
      </c>
      <c r="W47" s="126">
        <v>3.3540009334347398</v>
      </c>
      <c r="X47" s="126">
        <v>3.4211590387155302</v>
      </c>
      <c r="Y47" s="133">
        <v>-0.16192684052246101</v>
      </c>
      <c r="Z47" s="126"/>
      <c r="AA47" s="134">
        <v>1.64516813163084</v>
      </c>
      <c r="AB47" s="135">
        <v>13.9906433844146</v>
      </c>
      <c r="AC47" s="136">
        <v>7.8536213980409704</v>
      </c>
      <c r="AD47" s="126"/>
      <c r="AE47" s="137">
        <v>2.9329364767475301</v>
      </c>
      <c r="AF47" s="78"/>
      <c r="AG47" s="153">
        <v>58.606428646421897</v>
      </c>
      <c r="AH47" s="148">
        <v>77.302805044497504</v>
      </c>
      <c r="AI47" s="148">
        <v>87.319560088686302</v>
      </c>
      <c r="AJ47" s="148">
        <v>88.835985585385203</v>
      </c>
      <c r="AK47" s="148">
        <v>84.142862100479107</v>
      </c>
      <c r="AL47" s="154">
        <v>79.241679639831005</v>
      </c>
      <c r="AM47" s="148"/>
      <c r="AN47" s="155">
        <v>120.01858401669701</v>
      </c>
      <c r="AO47" s="156">
        <v>128.109818455762</v>
      </c>
      <c r="AP47" s="157">
        <v>124.064201236229</v>
      </c>
      <c r="AQ47" s="148"/>
      <c r="AR47" s="158">
        <v>92.049244187072304</v>
      </c>
      <c r="AS47" s="131"/>
      <c r="AT47" s="132">
        <v>-1.91891177278803</v>
      </c>
      <c r="AU47" s="126">
        <v>4.65870087855291</v>
      </c>
      <c r="AV47" s="126">
        <v>3.144576369113</v>
      </c>
      <c r="AW47" s="126">
        <v>2.69354951859507</v>
      </c>
      <c r="AX47" s="126">
        <v>-0.79959693376176599</v>
      </c>
      <c r="AY47" s="133">
        <v>1.69638910863917</v>
      </c>
      <c r="AZ47" s="126"/>
      <c r="BA47" s="134">
        <v>0.59388905540436099</v>
      </c>
      <c r="BB47" s="135">
        <v>2.2654667132887401</v>
      </c>
      <c r="BC47" s="136">
        <v>1.4500506800101201</v>
      </c>
      <c r="BD47" s="126"/>
      <c r="BE47" s="137">
        <v>1.6026319139005401</v>
      </c>
    </row>
    <row r="48" spans="1:70" x14ac:dyDescent="0.2">
      <c r="A48" s="86" t="s">
        <v>115</v>
      </c>
      <c r="B48" s="3" t="s">
        <v>121</v>
      </c>
      <c r="D48" s="25" t="s">
        <v>16</v>
      </c>
      <c r="E48" s="28" t="s">
        <v>17</v>
      </c>
      <c r="G48" s="153">
        <v>44.788742057279599</v>
      </c>
      <c r="H48" s="148">
        <v>51.147892531540599</v>
      </c>
      <c r="I48" s="148">
        <v>54.592555023482802</v>
      </c>
      <c r="J48" s="148">
        <v>56.037281057187499</v>
      </c>
      <c r="K48" s="148">
        <v>60.299715443410904</v>
      </c>
      <c r="L48" s="154">
        <v>53.3732372225803</v>
      </c>
      <c r="M48" s="148"/>
      <c r="N48" s="155">
        <v>81.319111336218796</v>
      </c>
      <c r="O48" s="156">
        <v>88.986098627866198</v>
      </c>
      <c r="P48" s="157">
        <v>85.152604982042504</v>
      </c>
      <c r="Q48" s="148"/>
      <c r="R48" s="158">
        <v>62.453056582426598</v>
      </c>
      <c r="S48" s="131"/>
      <c r="T48" s="132">
        <v>-8.0830029531060497</v>
      </c>
      <c r="U48" s="126">
        <v>4.4247136576714299</v>
      </c>
      <c r="V48" s="126">
        <v>3.01489636691328</v>
      </c>
      <c r="W48" s="126">
        <v>3.2949334597357902</v>
      </c>
      <c r="X48" s="126">
        <v>11.648523687477899</v>
      </c>
      <c r="Y48" s="133">
        <v>3.0525993663032001</v>
      </c>
      <c r="Z48" s="126"/>
      <c r="AA48" s="134">
        <v>0.26040489060216299</v>
      </c>
      <c r="AB48" s="135">
        <v>7.8176481282636701</v>
      </c>
      <c r="AC48" s="136">
        <v>4.0719537089111304</v>
      </c>
      <c r="AD48" s="126"/>
      <c r="AE48" s="137">
        <v>3.4473173359285698</v>
      </c>
      <c r="AF48" s="78"/>
      <c r="AG48" s="153">
        <v>44.197901625379799</v>
      </c>
      <c r="AH48" s="148">
        <v>51.399256952758002</v>
      </c>
      <c r="AI48" s="148">
        <v>55.011067432544401</v>
      </c>
      <c r="AJ48" s="148">
        <v>55.911648747582603</v>
      </c>
      <c r="AK48" s="148">
        <v>56.961173680817701</v>
      </c>
      <c r="AL48" s="154">
        <v>52.696209687816499</v>
      </c>
      <c r="AM48" s="148"/>
      <c r="AN48" s="155">
        <v>80.263610023943201</v>
      </c>
      <c r="AO48" s="156">
        <v>84.256746247352396</v>
      </c>
      <c r="AP48" s="157">
        <v>82.260178135647806</v>
      </c>
      <c r="AQ48" s="148"/>
      <c r="AR48" s="158">
        <v>61.143057815768302</v>
      </c>
      <c r="AS48" s="131"/>
      <c r="AT48" s="132">
        <v>0.158050548398671</v>
      </c>
      <c r="AU48" s="126">
        <v>3.7426484106913098</v>
      </c>
      <c r="AV48" s="126">
        <v>2.3331533363047301</v>
      </c>
      <c r="AW48" s="126">
        <v>1.83607595474092</v>
      </c>
      <c r="AX48" s="126">
        <v>3.3990493607653298</v>
      </c>
      <c r="AY48" s="133">
        <v>2.3536550067236801</v>
      </c>
      <c r="AZ48" s="126"/>
      <c r="BA48" s="134">
        <v>3.6971100861102899</v>
      </c>
      <c r="BB48" s="135">
        <v>3.2140419822447499</v>
      </c>
      <c r="BC48" s="136">
        <v>3.4491501323876101</v>
      </c>
      <c r="BD48" s="126"/>
      <c r="BE48" s="137">
        <v>2.7719982607527198</v>
      </c>
    </row>
    <row r="49" spans="1:57" x14ac:dyDescent="0.2">
      <c r="A49" s="87" t="s">
        <v>116</v>
      </c>
      <c r="B49" s="3" t="s">
        <v>122</v>
      </c>
      <c r="D49" s="25" t="s">
        <v>16</v>
      </c>
      <c r="E49" s="28" t="s">
        <v>17</v>
      </c>
      <c r="G49" s="159">
        <v>31.890260389686102</v>
      </c>
      <c r="H49" s="160">
        <v>32.564855778205498</v>
      </c>
      <c r="I49" s="160">
        <v>33.3049296989849</v>
      </c>
      <c r="J49" s="160">
        <v>34.691139665733203</v>
      </c>
      <c r="K49" s="160">
        <v>37.363294026367903</v>
      </c>
      <c r="L49" s="161">
        <v>33.962895911795499</v>
      </c>
      <c r="M49" s="148"/>
      <c r="N49" s="162">
        <v>52.161705611947198</v>
      </c>
      <c r="O49" s="163">
        <v>56.2025814140707</v>
      </c>
      <c r="P49" s="164">
        <v>54.182143513008903</v>
      </c>
      <c r="Q49" s="148"/>
      <c r="R49" s="165">
        <v>39.739823797856502</v>
      </c>
      <c r="S49" s="131"/>
      <c r="T49" s="138">
        <v>-0.22590708264991499</v>
      </c>
      <c r="U49" s="139">
        <v>0.83244330131828403</v>
      </c>
      <c r="V49" s="139">
        <v>1.69591686429163</v>
      </c>
      <c r="W49" s="139">
        <v>2.5795064512044599</v>
      </c>
      <c r="X49" s="139">
        <v>5.8968807961912804</v>
      </c>
      <c r="Y49" s="140">
        <v>2.2304459123290101</v>
      </c>
      <c r="Z49" s="126"/>
      <c r="AA49" s="141">
        <v>-3.8651789106957</v>
      </c>
      <c r="AB49" s="142">
        <v>1.6517117270375099</v>
      </c>
      <c r="AC49" s="143">
        <v>-1.08078664813905</v>
      </c>
      <c r="AD49" s="126"/>
      <c r="AE49" s="144">
        <v>0.91453958897330501</v>
      </c>
      <c r="AG49" s="159">
        <v>31.0946350679855</v>
      </c>
      <c r="AH49" s="160">
        <v>32.472391843195602</v>
      </c>
      <c r="AI49" s="160">
        <v>33.786336568590201</v>
      </c>
      <c r="AJ49" s="160">
        <v>34.864236610164497</v>
      </c>
      <c r="AK49" s="160">
        <v>36.784780856867698</v>
      </c>
      <c r="AL49" s="161">
        <v>33.800570345359802</v>
      </c>
      <c r="AM49" s="148"/>
      <c r="AN49" s="162">
        <v>52.748073658682401</v>
      </c>
      <c r="AO49" s="163">
        <v>56.280177105700702</v>
      </c>
      <c r="AP49" s="164">
        <v>54.514125382191601</v>
      </c>
      <c r="AQ49" s="148"/>
      <c r="AR49" s="165">
        <v>39.718926261753701</v>
      </c>
      <c r="AS49" s="131"/>
      <c r="AT49" s="138">
        <v>2.7625764087194602</v>
      </c>
      <c r="AU49" s="139">
        <v>2.5165811191843699</v>
      </c>
      <c r="AV49" s="139">
        <v>2.2537310406479398</v>
      </c>
      <c r="AW49" s="139">
        <v>3.45617073827415</v>
      </c>
      <c r="AX49" s="139">
        <v>4.4796203248604902</v>
      </c>
      <c r="AY49" s="140">
        <v>3.1242302262175898</v>
      </c>
      <c r="AZ49" s="126"/>
      <c r="BA49" s="141">
        <v>3.0745178529695898</v>
      </c>
      <c r="BB49" s="142">
        <v>4.0528252269848704</v>
      </c>
      <c r="BC49" s="143">
        <v>3.5772099641492501</v>
      </c>
      <c r="BD49" s="126"/>
      <c r="BE49" s="144">
        <v>3.30190375447809</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2" sqref="G2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C9646BE4-CE5C-4A5A-9623-BC77F9E12BFA}"/>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2024-10-17T13:27:26Z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