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e\Desktop\Sample\EMP Sample\"/>
    </mc:Choice>
  </mc:AlternateContent>
  <xr:revisionPtr revIDLastSave="0" documentId="13_ncr:1_{C94201C6-79D1-49A7-8BC6-D50E81DDCEC8}" xr6:coauthVersionLast="47" xr6:coauthVersionMax="47" xr10:uidLastSave="{00000000-0000-0000-0000-000000000000}"/>
  <bookViews>
    <workbookView xWindow="-120" yWindow="-120" windowWidth="20730" windowHeight="11160" activeTab="1" xr2:uid="{8D56F343-FE8D-4F46-964A-46C6AE4C6509}"/>
  </bookViews>
  <sheets>
    <sheet name="ASY010 &amp; ASY011 Material Quote " sheetId="1" r:id="rId1"/>
    <sheet name="Sheet1" sheetId="2" r:id="rId2"/>
  </sheets>
  <definedNames>
    <definedName name="_xlnm._FilterDatabase" localSheetId="0" hidden="1">'ASY010 &amp; ASY011 Material Quote '!$A$3:$P$91</definedName>
  </definedNames>
  <calcPr calcId="19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2" l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6" i="2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5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5" i="1"/>
</calcChain>
</file>

<file path=xl/sharedStrings.xml><?xml version="1.0" encoding="utf-8"?>
<sst xmlns="http://schemas.openxmlformats.org/spreadsheetml/2006/main" count="2426" uniqueCount="1014">
  <si>
    <t>Foreign Exchange Rates</t>
  </si>
  <si>
    <t>USD</t>
  </si>
  <si>
    <t>S/N</t>
  </si>
  <si>
    <t>Level</t>
  </si>
  <si>
    <t>Commodity</t>
  </si>
  <si>
    <t>CPN</t>
  </si>
  <si>
    <t>SRX PN</t>
  </si>
  <si>
    <t>Descriptions</t>
  </si>
  <si>
    <t>UOM</t>
  </si>
  <si>
    <t>Approved MFR</t>
  </si>
  <si>
    <t>Approved MPN</t>
  </si>
  <si>
    <t>Model</t>
  </si>
  <si>
    <t>Usage Per</t>
  </si>
  <si>
    <t>Designator</t>
  </si>
  <si>
    <t>Primary Supplier PN</t>
  </si>
  <si>
    <t>Batch 1</t>
  </si>
  <si>
    <t>Comment</t>
  </si>
  <si>
    <t>Mouser</t>
  </si>
  <si>
    <t>EA</t>
  </si>
  <si>
    <t>DIODES INC.</t>
  </si>
  <si>
    <t>BOURNS</t>
  </si>
  <si>
    <t>EMP14010</t>
  </si>
  <si>
    <t>50V 33pF C0G 0603 5%</t>
  </si>
  <si>
    <t>AVX Corporation</t>
  </si>
  <si>
    <t>06035A330JAT2A</t>
  </si>
  <si>
    <t>581-06035A330J</t>
  </si>
  <si>
    <t>Digikey</t>
  </si>
  <si>
    <t>EMP10304</t>
  </si>
  <si>
    <t>1000pF 50V Ceramic Capacitor X7R 0805 (2012 Metric) 0.079" L x 0.049" W (2.01mm x 1.25mm)</t>
  </si>
  <si>
    <t>08055C102KAT2A</t>
  </si>
  <si>
    <t>478-1371-6-ND</t>
  </si>
  <si>
    <t>EMP10307</t>
  </si>
  <si>
    <t>10000pF 50V Ceramic Capacitor X7R 0805 (2012 Metric) 0.079" L x 0.049" W (2.01mm x 1.25mm)</t>
  </si>
  <si>
    <t>08055C103KAT2A</t>
  </si>
  <si>
    <t>478-1383-6-ND</t>
  </si>
  <si>
    <t>EMP10300</t>
  </si>
  <si>
    <t>0.10µF 50V Ceramic Capacitor X7R 0805 (2012 Metric) 0.079" L x 0.049" W (2.01mm x 1.25mm)</t>
  </si>
  <si>
    <t>08055C104KAT2A</t>
  </si>
  <si>
    <t>478-1395-6-ND</t>
  </si>
  <si>
    <t>WURTH ELEKTRONIK</t>
  </si>
  <si>
    <t>F1</t>
  </si>
  <si>
    <t>EMP10187</t>
  </si>
  <si>
    <t>Pluggable Terminal Blocks 2 Pos 3.81mm - Socket</t>
  </si>
  <si>
    <t>Phoenix Contact</t>
  </si>
  <si>
    <t>CN1</t>
  </si>
  <si>
    <t>EMP12087</t>
  </si>
  <si>
    <t>SMD Steel Spacer M5, Length 5mm</t>
  </si>
  <si>
    <t>7466005R</t>
  </si>
  <si>
    <t>710-7466005R</t>
  </si>
  <si>
    <t>EMP10022</t>
  </si>
  <si>
    <t>Ferrite Bead WE-CBF 1812 SMD Bead 100MHz 70Ohm 6000mA</t>
  </si>
  <si>
    <t>710-742792510</t>
  </si>
  <si>
    <t>Common Mode Choke 0.5mH 35A 2.3mOhm</t>
  </si>
  <si>
    <t>710-7448263505</t>
  </si>
  <si>
    <t>Yageo</t>
  </si>
  <si>
    <t>TDK</t>
  </si>
  <si>
    <t>EMP13059</t>
  </si>
  <si>
    <t>±250 mV Reinforced Isolated Delta-Sigma Modulators with LDO</t>
  </si>
  <si>
    <t>Texas Instruments</t>
  </si>
  <si>
    <t xml:space="preserve">AMC1304M25DWR </t>
  </si>
  <si>
    <t xml:space="preserve">595-AMC1304M25DWR </t>
  </si>
  <si>
    <t>EMP13062</t>
  </si>
  <si>
    <t>ADC ±50mV input, precision reinforced isolated modulator, Int. DC/DC converter</t>
  </si>
  <si>
    <t>AMC3306M05DWER</t>
  </si>
  <si>
    <t xml:space="preserve">595-AMC3306M05DWER </t>
  </si>
  <si>
    <t>Empower</t>
  </si>
  <si>
    <t>Murata</t>
  </si>
  <si>
    <t>EMP11004</t>
  </si>
  <si>
    <t>Ferrite Bead 0805 2.7K OHM</t>
  </si>
  <si>
    <t>BLM21BD272SN1L</t>
  </si>
  <si>
    <t>81-BLM21BD272SN1L</t>
  </si>
  <si>
    <t>Kemet</t>
  </si>
  <si>
    <t>EMP14000</t>
  </si>
  <si>
    <t>CAP, CERM, 0.1uF, 25V, +/-10%, X7R, 0603</t>
  </si>
  <si>
    <t>C0603X104K3RAC7867</t>
  </si>
  <si>
    <t>399-5345-2-ND</t>
  </si>
  <si>
    <t>EMP10317</t>
  </si>
  <si>
    <t>Multilayer Ceramic Capacitors MLCC - SMD/SMT 25V 1uF X7R 0805 10% AEC-Q200</t>
  </si>
  <si>
    <t>C0805C105K3RACAUTO</t>
  </si>
  <si>
    <t>80-C0805C105K3RAUTO</t>
  </si>
  <si>
    <t>EMP14043</t>
  </si>
  <si>
    <t>MLCC - SMD/SMT 1kV 0.01uF X7R 1206 5%</t>
  </si>
  <si>
    <t xml:space="preserve">C1206C103JDRACTU </t>
  </si>
  <si>
    <t>80-C1206C103JDR</t>
  </si>
  <si>
    <t>EMP14001</t>
  </si>
  <si>
    <t>CAP, CERM, 1.8uF, 25V, +/-10%, X7R, 1210</t>
  </si>
  <si>
    <t>C1210C185K3RAC7800</t>
  </si>
  <si>
    <t>399-3082-2-ND</t>
  </si>
  <si>
    <t>EMP14003</t>
  </si>
  <si>
    <t>CAP, CERM, 0.022uF, 50V, +/-10%, X7R, 0603</t>
  </si>
  <si>
    <t>C1608X7R1H223K080AA/AE</t>
  </si>
  <si>
    <t>810-C1608X7R1H223KAE</t>
  </si>
  <si>
    <t>EMP10301</t>
  </si>
  <si>
    <t>10µF 50V Ceramic Capacitor X7S 1210 (3225 Metric) 0.126" L x 0.098" W (3.20mm x 2.50mm)</t>
  </si>
  <si>
    <t>TDK Corporation</t>
  </si>
  <si>
    <t>C3225X7S1H106M250AB</t>
  </si>
  <si>
    <t>445-4537-6-ND</t>
  </si>
  <si>
    <t>EMP14004</t>
  </si>
  <si>
    <t>CAP, CERM, 1000pF, 1000V, +/-10%, X7R, 1206</t>
  </si>
  <si>
    <t>CC1206KKX7RCBB102</t>
  </si>
  <si>
    <t>603-CC126KKX7RCBB102</t>
  </si>
  <si>
    <t>Vishay Dale</t>
  </si>
  <si>
    <t>Vishay</t>
  </si>
  <si>
    <t>EMP10425</t>
  </si>
  <si>
    <t>RES SMD 4.75 OHM 1% 1/8W 0805</t>
  </si>
  <si>
    <t>CRCW08054R75FKEA</t>
  </si>
  <si>
    <t>541-4.75CCCT-ND</t>
  </si>
  <si>
    <t>EMP15004</t>
  </si>
  <si>
    <t>RES, 10.0k ohm, 1%, 0.1W, 0603</t>
  </si>
  <si>
    <t>CRCW060310K0FKEA</t>
  </si>
  <si>
    <t>71-CRCW0603-10K-E3</t>
  </si>
  <si>
    <t>EMP13074</t>
  </si>
  <si>
    <t>Thick Film Resistors - SMD 10 OHM 1%</t>
  </si>
  <si>
    <t>CRCW060310R0FKEC</t>
  </si>
  <si>
    <t xml:space="preserve">71-CRCW060310R0FKEC </t>
  </si>
  <si>
    <t>EMP10401</t>
  </si>
  <si>
    <t>RES SMD 10K OHM 1% 1/2W 0805</t>
  </si>
  <si>
    <t>CRCW080510K0FKEAHP</t>
  </si>
  <si>
    <t>541-10.0KTDKR-ND</t>
  </si>
  <si>
    <t>EMP10408</t>
  </si>
  <si>
    <t>RES SMD 22 OHM 1% 1/8W 0805</t>
  </si>
  <si>
    <t>CRCW080522R0FKEA</t>
  </si>
  <si>
    <t>541-22.0CDKR-ND</t>
  </si>
  <si>
    <t>TE Connectivity Passive Product</t>
  </si>
  <si>
    <t>EMP11015</t>
  </si>
  <si>
    <t>Common Mode Choke 2200R 200mA</t>
  </si>
  <si>
    <t>DLW31SN222SQ2L</t>
  </si>
  <si>
    <t xml:space="preserve">81-DLW31SN222SQ2L </t>
  </si>
  <si>
    <t>Samtec</t>
  </si>
  <si>
    <t>EMP12104</t>
  </si>
  <si>
    <t>.050" Shrouded IDC Header with Ejectors</t>
  </si>
  <si>
    <t>EHF-120-01-F-D-SM</t>
  </si>
  <si>
    <t>1000µF 315V Aluminum Electrolytic Capacitors Radial, Can - Snap-In 5000 Hrs @ 105°C</t>
  </si>
  <si>
    <t>United Chemi-Con</t>
  </si>
  <si>
    <t>ELXS3B1VSN102MA45S</t>
  </si>
  <si>
    <t>661-ELXS3B1VSN102MA4</t>
  </si>
  <si>
    <t>EMP10402</t>
  </si>
  <si>
    <t>RES SMD 1K OHM 0.1% 1/8W 0805</t>
  </si>
  <si>
    <t>Panasonic Electronic Components</t>
  </si>
  <si>
    <t>ERA-6AEB102V</t>
  </si>
  <si>
    <t>P1.0KDADKR-ND</t>
  </si>
  <si>
    <t>EMP10403</t>
  </si>
  <si>
    <t>RES SMD 200K OHM 0.1% 1/4W 1206</t>
  </si>
  <si>
    <t>ERA-8AEB204V</t>
  </si>
  <si>
    <t>P200KBCDKR-ND</t>
  </si>
  <si>
    <t>EMP15063</t>
  </si>
  <si>
    <t>Thin Film Resistors - SMD 1206 430Kohm 0.1% 25ppm</t>
  </si>
  <si>
    <t>Panasonic</t>
  </si>
  <si>
    <t xml:space="preserve">ERA-8AEB434V </t>
  </si>
  <si>
    <t xml:space="preserve">667-ERA-8AEB434V </t>
  </si>
  <si>
    <t>EMP10414</t>
  </si>
  <si>
    <t>RES SMD 750 OHM 0.1% 1/4W 1206</t>
  </si>
  <si>
    <t>ERA-8AEB751V</t>
  </si>
  <si>
    <t>P750BCDKR-ND</t>
  </si>
  <si>
    <t>EMP15082</t>
  </si>
  <si>
    <t>Thick Film Resistors - SMD 0805 Anti-Surge Res. 0.1%, 232Kohm</t>
  </si>
  <si>
    <t>ERJ-PB6B2323V</t>
  </si>
  <si>
    <t>667-ERJ-PB6B2323V</t>
  </si>
  <si>
    <t>EMP15073</t>
  </si>
  <si>
    <t>Thick Film Resistors - SMD 0805 Anti-Surge Res. 0.1%, 4.7Kohm</t>
  </si>
  <si>
    <t>ERJ-PB6B4701V</t>
  </si>
  <si>
    <t>667-ERJ-PB6B4701V</t>
  </si>
  <si>
    <t>EMP14031</t>
  </si>
  <si>
    <t>SMT 0805 22uF 25volts X5R 20%</t>
  </si>
  <si>
    <t>GRM21BR61E226ME44L</t>
  </si>
  <si>
    <t>81-GRM21BR61E226ME4L</t>
  </si>
  <si>
    <t>EMP14030</t>
  </si>
  <si>
    <t>SMT 0603 2.2uF 25volts X5R 10%</t>
  </si>
  <si>
    <t>GRM188R61E225KA12D</t>
  </si>
  <si>
    <t>81-GRM188R61E225KA2D</t>
  </si>
  <si>
    <t>IGBT Transistors Trenchstop 5 IGBT 650V, 50A</t>
  </si>
  <si>
    <t>Infineon</t>
  </si>
  <si>
    <t>IKW50N65ES5</t>
  </si>
  <si>
    <t>726-IKW50N65ES5</t>
  </si>
  <si>
    <t>EMP10119</t>
  </si>
  <si>
    <t>Reed Relay SPST-NO (1 Form A) Surface Mount</t>
  </si>
  <si>
    <t>Standex-Meder Electronics</t>
  </si>
  <si>
    <t>KT12-1A-40L-SMD</t>
  </si>
  <si>
    <t>374-1358-1-ND</t>
  </si>
  <si>
    <t>EMP13075</t>
  </si>
  <si>
    <t>Linear Voltage Regulator 5.0V 0.1A Positive</t>
  </si>
  <si>
    <t>STMicroelectronics</t>
  </si>
  <si>
    <t>L78L05CD13TR</t>
  </si>
  <si>
    <t>511-L78L05CD-TR</t>
  </si>
  <si>
    <t>IC2</t>
  </si>
  <si>
    <t>Isolated DC/DC Converter 1W 12Vin 15/-5Vout 50mA</t>
  </si>
  <si>
    <t>MGJ1D121505MPC</t>
  </si>
  <si>
    <t>580-MGJ1D121505MPCR7</t>
  </si>
  <si>
    <t>ON Semiconductor</t>
  </si>
  <si>
    <t>EMP13018</t>
  </si>
  <si>
    <t>60 V, 155 m, Single N−Channel Logic Level, SOT−23</t>
  </si>
  <si>
    <t>NVR5198NLT1G</t>
  </si>
  <si>
    <t>863-NVR5198NLT1G</t>
  </si>
  <si>
    <t>EMP14047</t>
  </si>
  <si>
    <t>Safety Capacitor 800V 2.2uF 20% LS=27.5mm</t>
  </si>
  <si>
    <t xml:space="preserve">R49AR422000B1M </t>
  </si>
  <si>
    <t>80-R49AR422000B1M</t>
  </si>
  <si>
    <t>YAGEO</t>
  </si>
  <si>
    <t>EMP15013</t>
  </si>
  <si>
    <t>RES, 49.9k ohm, 1%, 0.1W, 0603</t>
  </si>
  <si>
    <t>RC0603FR-0749K9L</t>
  </si>
  <si>
    <t>603-RC0603FR-0749K9L</t>
  </si>
  <si>
    <t>Recom Power</t>
  </si>
  <si>
    <t>IC1</t>
  </si>
  <si>
    <t>EMP10110</t>
  </si>
  <si>
    <t>PC TEST POINT TIN SMD</t>
  </si>
  <si>
    <t>Harwin Inc.</t>
  </si>
  <si>
    <t>S1751-46R</t>
  </si>
  <si>
    <t>952-1478-6-ND</t>
  </si>
  <si>
    <t>EMP16016</t>
  </si>
  <si>
    <t>ESD Suppressors / TVS Diodes 30volts 5uA 8.3 Amps Uni-Dir</t>
  </si>
  <si>
    <t>SMAJ30A</t>
  </si>
  <si>
    <t>652-SMAJ30A</t>
  </si>
  <si>
    <t>EMP15059</t>
  </si>
  <si>
    <t>Wirewound Resistor - SMD SMW5 330R 5% 5W</t>
  </si>
  <si>
    <t xml:space="preserve">SMW5330RJT </t>
  </si>
  <si>
    <t xml:space="preserve">571-SMW5330RJT </t>
  </si>
  <si>
    <t>EMP13073</t>
  </si>
  <si>
    <t>Galvanically isolated 4 A single gate driver</t>
  </si>
  <si>
    <t>STGAP2SICSNTR</t>
  </si>
  <si>
    <t>511-STGAP2SICSNTR</t>
  </si>
  <si>
    <t>EMP10309</t>
  </si>
  <si>
    <t>330µF 25V Aluminum Capacitors Radial, Can - SMD 7000 Hrs @ 105°C</t>
  </si>
  <si>
    <t>Nichicon</t>
  </si>
  <si>
    <t>UCW1E331MNL1GS</t>
  </si>
  <si>
    <t>493-9422-6-ND</t>
  </si>
  <si>
    <t>CN2</t>
  </si>
  <si>
    <t>EMP15060</t>
  </si>
  <si>
    <t>Current Sense Resistor - SMD 2W 0.002 OHM 1%</t>
  </si>
  <si>
    <t>TT Electronics</t>
  </si>
  <si>
    <t>ULRB22512R002FLFSLT</t>
  </si>
  <si>
    <t>66-ULRB2R002FLFSLT</t>
  </si>
  <si>
    <t>EMP14048</t>
  </si>
  <si>
    <t>Safety Capacitors 1.0nF 250volt 10%</t>
  </si>
  <si>
    <t xml:space="preserve">VJ2008Y102KXUSTX1 </t>
  </si>
  <si>
    <t xml:space="preserve">77-VJ2008Y102KXUSTX1 </t>
  </si>
  <si>
    <t>Diodes Inc</t>
  </si>
  <si>
    <t>EMP15027</t>
  </si>
  <si>
    <t>RES SMD 51mR 5% 5W 5329</t>
  </si>
  <si>
    <t>9-1879233-0</t>
  </si>
  <si>
    <t>ASY011</t>
  </si>
  <si>
    <t>R51</t>
  </si>
  <si>
    <t>A131840TR-ND</t>
  </si>
  <si>
    <t>C80, C87, C99, C110, C121, C127, C140, C142, C144, C149, C158, C159, C171, C175, C190, C191</t>
  </si>
  <si>
    <t>C28, C29, C30, C76, C79, C81, C84, C93, C100, C104, C109, C112, C119, C123, C126, C138, C145, C148, C174, C182, C183, C189, C203, C209, C210</t>
  </si>
  <si>
    <t>C48, C59, C98, C143, C200</t>
  </si>
  <si>
    <t>C61, C67, C68, C70, C72, C73, C74, C77, C78, C83, C85, C86, C94, C95, C97, C103, C107, C108, C113, C114, C115, C116, C125, C132, C135, C136, C139, C141, C147, C150, C169, C172, C176, C177, C179, C185, C192, C196, C198, C199, C201, C202, C206</t>
  </si>
  <si>
    <t>SP1, SP2, SP3, SP4, SP5, SP6, SP7, SP8, SP9, SP10, SP11, SP12, SP13, SP14, SP15, SP16, SP17, SP18, SP19, SP20</t>
  </si>
  <si>
    <t>L6</t>
  </si>
  <si>
    <t>Common Mode Choke 1mH 25A 4.5mOhm</t>
  </si>
  <si>
    <t>L1, L2</t>
  </si>
  <si>
    <t>710-7448262510</t>
  </si>
  <si>
    <t>L4, L5</t>
  </si>
  <si>
    <t>EMP12096</t>
  </si>
  <si>
    <t>SMB Straight</t>
  </si>
  <si>
    <t>Wurth Electronics Inc.</t>
  </si>
  <si>
    <t>710-61612002121503</t>
  </si>
  <si>
    <t>EMP16010</t>
  </si>
  <si>
    <t>Rectifiers General Purpose Rectifier 1600V 1A</t>
  </si>
  <si>
    <t>Comchip</t>
  </si>
  <si>
    <t xml:space="preserve">ACGRAS1W-HF </t>
  </si>
  <si>
    <t>D4</t>
  </si>
  <si>
    <t xml:space="preserve">750-ACGRAS1W-HF </t>
  </si>
  <si>
    <t>General Purpose Relays LF-G relay 1.8mm High cap type: 12V</t>
  </si>
  <si>
    <t>ALFG2PF121</t>
  </si>
  <si>
    <t>K1, K2, K3, K6</t>
  </si>
  <si>
    <t>769-ALFG2PF121</t>
  </si>
  <si>
    <t>EMP13063</t>
  </si>
  <si>
    <t>±50 mV Reinforced Isolated Delta-Sigma Modulators with LDO</t>
  </si>
  <si>
    <t xml:space="preserve">AMC1304M05DWR </t>
  </si>
  <si>
    <t>IC21, IC23</t>
  </si>
  <si>
    <t xml:space="preserve">595-AMC1304M05DWR </t>
  </si>
  <si>
    <t>IC14, IC17</t>
  </si>
  <si>
    <t>IC8, IC16</t>
  </si>
  <si>
    <t>EMP13058</t>
  </si>
  <si>
    <t>ADC +/-1-V input, precision reinforced isolated modulator, Int. DC/DC converter</t>
  </si>
  <si>
    <t xml:space="preserve">AMC3336DWER </t>
  </si>
  <si>
    <t>IC5, IC11</t>
  </si>
  <si>
    <t xml:space="preserve">595-AMC3336DWER </t>
  </si>
  <si>
    <t>EMP16005</t>
  </si>
  <si>
    <t>Schottky Diodes &amp; Rectifiers 30V 3A</t>
  </si>
  <si>
    <t>B330A-13-F</t>
  </si>
  <si>
    <t>D10</t>
  </si>
  <si>
    <t>621-B330A-F</t>
  </si>
  <si>
    <t>EMP10129</t>
  </si>
  <si>
    <t>VARISTOR 390V 10KA DISC 20MM</t>
  </si>
  <si>
    <t>EPCOS (TDK)</t>
  </si>
  <si>
    <t>B72220S2251K101</t>
  </si>
  <si>
    <t>VR1, VR2, VR5, VR6, VR7, VR8, VR9, VR10, VR11, VR12</t>
  </si>
  <si>
    <t>871-B72220S2251K101</t>
  </si>
  <si>
    <t>EMP12054</t>
  </si>
  <si>
    <t>Varistor S20K460E2 615VDC DISC 21.5MM</t>
  </si>
  <si>
    <t>B72220S2461K101</t>
  </si>
  <si>
    <t>VR3, VR4</t>
  </si>
  <si>
    <t>871-B72220S2461K101</t>
  </si>
  <si>
    <t>L9</t>
  </si>
  <si>
    <t>C128, C131, C133, C152, C155, C157, C164, C167, C168, C180, C187, C188</t>
  </si>
  <si>
    <t>C75, C82, C88, C89, C90, C91, C92, C105, C111, C117, C118, C120, C122, C124, C137, C146, C151, C156, C170, C173, C193, C194, C207, C208</t>
  </si>
  <si>
    <t>C16, C20, C50, C51, C52, C178, C195, C197, C205</t>
  </si>
  <si>
    <t>C39</t>
  </si>
  <si>
    <t>C101</t>
  </si>
  <si>
    <t>C21, C22, C23, C62, C96, C106, C161, C184, C204</t>
  </si>
  <si>
    <t>EMP14045</t>
  </si>
  <si>
    <t>MLCC - SMD/SMT 50V 0.47uF X7R 0805 5%</t>
  </si>
  <si>
    <t xml:space="preserve">CC0805JKX7R9BB474 </t>
  </si>
  <si>
    <t>C60</t>
  </si>
  <si>
    <t xml:space="preserve">603-CC0805JK7R9BB474 </t>
  </si>
  <si>
    <t>C35, C40, C58</t>
  </si>
  <si>
    <t>EMP10432</t>
  </si>
  <si>
    <t>SMD 100K 1W 1% TCR100 RES SMD</t>
  </si>
  <si>
    <t>CHV2512-FX-1003ELF</t>
  </si>
  <si>
    <t>R56, R58, R70, R72</t>
  </si>
  <si>
    <t>652-CHV2512FX1003ELF</t>
  </si>
  <si>
    <t>EMP14044</t>
  </si>
  <si>
    <t>MLCC - SMD/SMT 33nF 630V X7R 1206</t>
  </si>
  <si>
    <t>Samsung</t>
  </si>
  <si>
    <t xml:space="preserve">CL31B333KHHSFNE </t>
  </si>
  <si>
    <t>C44, C53</t>
  </si>
  <si>
    <t xml:space="preserve">187-CL31B333KHHSFNE </t>
  </si>
  <si>
    <t>R59, R61, R89, R92, R108, R111, R127, R142, R166, R176</t>
  </si>
  <si>
    <t>R169, R170, R180</t>
  </si>
  <si>
    <t>R99, R102, R124, R125</t>
  </si>
  <si>
    <t>R66, R67, R83, R84, R85, R86, R101, R105, R106, R118, R122, R139, R156, R161, R171, R173</t>
  </si>
  <si>
    <t>R36, R37, R38, R39, R41, R88, R90, R91, R93, R95, R104, R107, R109, R110, R112, R117, R119, R126, R128, R130, R132, R141, R143, R147, R159, R165, R167, R175, R177</t>
  </si>
  <si>
    <t>EMP10409</t>
  </si>
  <si>
    <t>RES SMD 169 OHM 1% 1/8W 0805</t>
  </si>
  <si>
    <t>CRCW0805169RFKEA</t>
  </si>
  <si>
    <t>R64, R172</t>
  </si>
  <si>
    <t>541-169CDKR-ND</t>
  </si>
  <si>
    <t>L7, L8</t>
  </si>
  <si>
    <t>EMP13067</t>
  </si>
  <si>
    <t>P-CHANNEL ENHANCEMENT MODE MOSFET SOT323</t>
  </si>
  <si>
    <t>DMG1013UWQ-7</t>
  </si>
  <si>
    <t>TR9</t>
  </si>
  <si>
    <t xml:space="preserve">621-DMG1013UWQ-7 </t>
  </si>
  <si>
    <t>CN3</t>
  </si>
  <si>
    <t>C5, C6, C7, C8, C12, C13, C14, C15</t>
  </si>
  <si>
    <t>DRAWING REQUIRED</t>
  </si>
  <si>
    <t>Empower drawing number required</t>
  </si>
  <si>
    <t>TX1</t>
  </si>
  <si>
    <t>R32, R33, R34, R73, R96, R97, R113, R114, R131, R148, R149, R150, R155, R160, R168, R178, R179, R181</t>
  </si>
  <si>
    <t>EMP10411</t>
  </si>
  <si>
    <t>RES SMD 100K OHM 0.1% 1/4W 1206</t>
  </si>
  <si>
    <t>ERA-8AEB104V</t>
  </si>
  <si>
    <t>R136, R137, R138, R140, R144, R145, R146, R152, R153, R154, R157, R158, R162, R163</t>
  </si>
  <si>
    <t>P100KBCDKR-ND</t>
  </si>
  <si>
    <t>R35, R40, R43, R44, R49</t>
  </si>
  <si>
    <t>R1, R2, R3, R4, R6, R9, R10, R11, R12, R19</t>
  </si>
  <si>
    <t>R7, R26, R120, R133</t>
  </si>
  <si>
    <t>EMP15062</t>
  </si>
  <si>
    <t>Thin Film Resistors - SMD 1206 715Kohm 25ppm 0.1% AEC-Q200</t>
  </si>
  <si>
    <t xml:space="preserve">ERA-8AEB7153V </t>
  </si>
  <si>
    <t>R48, R50, R60, R65, R68, R69, R71, R76, R77, R78, R129, R134</t>
  </si>
  <si>
    <t xml:space="preserve">667-ERA-8AEB7153V </t>
  </si>
  <si>
    <t>EMP15067</t>
  </si>
  <si>
    <t>Current Sense Resistors - SMD 1206 11mohm 1% AEC-Q200</t>
  </si>
  <si>
    <t xml:space="preserve">ERJ-8CWFR011V </t>
  </si>
  <si>
    <t>R55</t>
  </si>
  <si>
    <t xml:space="preserve">667-ERJ-8CWFR011V </t>
  </si>
  <si>
    <t>R13, R14, R15, R16, R17, R20, R21, R22, R23, R24, R27, R28, R29, R30, R31, R79, R80, R81, R82, R94, R100, R103, R116, R121</t>
  </si>
  <si>
    <t>R74</t>
  </si>
  <si>
    <t>EMP15070</t>
  </si>
  <si>
    <t>Thick Film Resistors - SMD 0805 Anti-Surge Res. 0.5%, 88.7Koh</t>
  </si>
  <si>
    <t>ERJ-PB6D8872V</t>
  </si>
  <si>
    <t>R62</t>
  </si>
  <si>
    <t>667-ERJ-PB6D8872V</t>
  </si>
  <si>
    <t>EMP14008</t>
  </si>
  <si>
    <t>0.1uF 100volts X7R 10% Soft Term</t>
  </si>
  <si>
    <t>GCJ188R72A104KA01D</t>
  </si>
  <si>
    <t>C55</t>
  </si>
  <si>
    <t>81-GCJ188R72A104KA1D</t>
  </si>
  <si>
    <t>C41</t>
  </si>
  <si>
    <t>C54, C69, C71, C102, C129, C130, C134, C153, C154, C162, C163, C165, C166, C181, C186</t>
  </si>
  <si>
    <t>TR1, TR2, TR3, TR4, TR6, TR7, TR10, TR11</t>
  </si>
  <si>
    <t>AC/DC Converter 750V AEC-Q100 15mW 5.92A 100mA 1.5A</t>
  </si>
  <si>
    <t>Power</t>
  </si>
  <si>
    <t>INN3949CQ</t>
  </si>
  <si>
    <t>INN3977CQ-TL</t>
  </si>
  <si>
    <t>K4, K5</t>
  </si>
  <si>
    <t>IC26</t>
  </si>
  <si>
    <t>1 PHASE LEAKAGE CURRENT DETECTION</t>
  </si>
  <si>
    <t>LEM</t>
  </si>
  <si>
    <t>LDSR 0.3-TP/SP1</t>
  </si>
  <si>
    <t>CS1</t>
  </si>
  <si>
    <t>398-LDSR0.3-TP/SP1-ND</t>
  </si>
  <si>
    <t>IC3, IC4, IC10, IC15, IC22, IC25</t>
  </si>
  <si>
    <t>Element14</t>
  </si>
  <si>
    <t>EMP10138</t>
  </si>
  <si>
    <t>MegaSurge MS35 Series</t>
  </si>
  <si>
    <t>AMETHERM</t>
  </si>
  <si>
    <t>MS35 10018</t>
  </si>
  <si>
    <t>NTC1</t>
  </si>
  <si>
    <t>EMP13069</t>
  </si>
  <si>
    <t>Op Amp R2R OUTPUT SINGLE AMPLIFIER</t>
  </si>
  <si>
    <t>NCS20091SN3T1G</t>
  </si>
  <si>
    <t>IC28</t>
  </si>
  <si>
    <t>863-NCS20091SN3T1G</t>
  </si>
  <si>
    <t>EMP16011</t>
  </si>
  <si>
    <t>Diodes - General Purpose, Power, Switching SOD323 SWCH DIO 250V</t>
  </si>
  <si>
    <t xml:space="preserve">NSVBAS21AHT1G </t>
  </si>
  <si>
    <t>D3, D5</t>
  </si>
  <si>
    <t xml:space="preserve">863-NSVBAS21AHT1G </t>
  </si>
  <si>
    <t>Q1, Q2, Q3, Q4, Q5, Q6, Q7</t>
  </si>
  <si>
    <t>EMP15061</t>
  </si>
  <si>
    <t>Current Sense Resistor - SMD 1 mOhms 2 W 100PPM/C 2512</t>
  </si>
  <si>
    <t xml:space="preserve">PA2512FKF7W0R001E </t>
  </si>
  <si>
    <t>R46, R47</t>
  </si>
  <si>
    <t xml:space="preserve">603-PA2512FKF7W0R001 </t>
  </si>
  <si>
    <t>C9, C10, C11, C17, C18, C19, C42, C43, C45, C46, C47, C49, C56, C57</t>
  </si>
  <si>
    <t>AC/DC Power Module 10W 12V 833mA</t>
  </si>
  <si>
    <t>RAC10E-12SK/277</t>
  </si>
  <si>
    <t>919-RAC10E-12SK/277</t>
  </si>
  <si>
    <t>R87, R98, R115, R123</t>
  </si>
  <si>
    <t>EMP15019</t>
  </si>
  <si>
    <t>1/8W 16.5K Ohm 0.1% 0805 25ppm</t>
  </si>
  <si>
    <t>Susumu</t>
  </si>
  <si>
    <t>RG2012P-1652-B-T5</t>
  </si>
  <si>
    <t>R63</t>
  </si>
  <si>
    <t>754-RG2012P-1652-BT5</t>
  </si>
  <si>
    <t>EMP10418</t>
  </si>
  <si>
    <t>22 Ohm ±0.1% 0.4W Chip Resistor 1206 (3216 Metric) Anti-Sulfur, Automotive AEC-Q200, Moisture Resistant Thin Film</t>
  </si>
  <si>
    <t>RTAN1206BKE22R0</t>
  </si>
  <si>
    <t>R42, R45</t>
  </si>
  <si>
    <t>RTAN1206BKE22R0CT-ND</t>
  </si>
  <si>
    <t>TP1, TP2, TP3, TP4, TP6, TP7, TP8, TP9, TP10, TP12, TP13, TP14, TP15, TP16</t>
  </si>
  <si>
    <t>EMP16014</t>
  </si>
  <si>
    <t>Schottky Diode SBR Diode X1-DFN1006-2/SWP</t>
  </si>
  <si>
    <t xml:space="preserve">SBR0240LPW-7B </t>
  </si>
  <si>
    <t>D9</t>
  </si>
  <si>
    <t xml:space="preserve">621-SBR0240LPW-7B </t>
  </si>
  <si>
    <t>EMP16012</t>
  </si>
  <si>
    <t>Schottky Diodes &amp; Rectifiers 350 mA 40 Volt</t>
  </si>
  <si>
    <t xml:space="preserve">SD103AW-E3-08 </t>
  </si>
  <si>
    <t>D6</t>
  </si>
  <si>
    <t xml:space="preserve">78-SD103AW-E3-08 </t>
  </si>
  <si>
    <t>Z3, Z4, Z5, Z6</t>
  </si>
  <si>
    <t>R5, R18, R52, R53, R54</t>
  </si>
  <si>
    <t>EMP13068</t>
  </si>
  <si>
    <t>MOSFET 80V Vds 46A Id AEC-Q101</t>
  </si>
  <si>
    <t xml:space="preserve">SQJA84EP-T1_GE3 </t>
  </si>
  <si>
    <t>TR5, TR8</t>
  </si>
  <si>
    <t xml:space="preserve">78-SQJA84EP-T1_GE3 </t>
  </si>
  <si>
    <t>EMP11016</t>
  </si>
  <si>
    <t>Fixed Inductors 1.5uH 20% SMD 4020 AEC-Q200</t>
  </si>
  <si>
    <t>SRP4020TA-1R5M</t>
  </si>
  <si>
    <t>L3</t>
  </si>
  <si>
    <t xml:space="preserve">652-SRP4020TA-1R5M </t>
  </si>
  <si>
    <t>IC6, IC7, IC12, IC13, IC18, IC19, IC20, IC24</t>
  </si>
  <si>
    <t>EMP16008</t>
  </si>
  <si>
    <t>650 V, dual 10 A, power Schottky silicon carbide diode</t>
  </si>
  <si>
    <t xml:space="preserve">STPSC20065CWL </t>
  </si>
  <si>
    <t>D1, D2, D7, D8</t>
  </si>
  <si>
    <t xml:space="preserve">511-STPSC20065CWL </t>
  </si>
  <si>
    <t>EMP16015</t>
  </si>
  <si>
    <t>Zener Diode ZEN REG 0.5W 3.0V</t>
  </si>
  <si>
    <t xml:space="preserve">SZMMSZ4683T1G </t>
  </si>
  <si>
    <t>Z2</t>
  </si>
  <si>
    <t xml:space="preserve">863-SZMMSZ4683T1G </t>
  </si>
  <si>
    <t>EMP10423</t>
  </si>
  <si>
    <t>RES SMD 10K OHM 0.1% 1/4W 1206</t>
  </si>
  <si>
    <t>TNPW12061K00BEEA</t>
  </si>
  <si>
    <t>R57, R75</t>
  </si>
  <si>
    <t>TNP1.00KACDKR-ND</t>
  </si>
  <si>
    <t>Surface Mount Fuse 1A 350V FAST BLOW</t>
  </si>
  <si>
    <t>Eaton</t>
  </si>
  <si>
    <t>TR-1350HV1-R</t>
  </si>
  <si>
    <t>504-TR-1350HV1-R</t>
  </si>
  <si>
    <t>EMP16013</t>
  </si>
  <si>
    <t>Zener Diode 22 Volt 0.5W 2%</t>
  </si>
  <si>
    <t>TZMB22-GS08</t>
  </si>
  <si>
    <t>Z1</t>
  </si>
  <si>
    <t>78-TZMB22</t>
  </si>
  <si>
    <t>C36, C37, C38, C63, C64</t>
  </si>
  <si>
    <t>R8, R25</t>
  </si>
  <si>
    <t>C1, C2, C3, C4, C24, C25, C26, C27, C31, C32, C33, C34, C65, C66, C160</t>
  </si>
  <si>
    <t>Supplier 1</t>
  </si>
  <si>
    <t>Description</t>
  </si>
  <si>
    <t>Supplier Part Number 1</t>
  </si>
  <si>
    <t>Batch Qty</t>
  </si>
  <si>
    <t>Level.</t>
  </si>
  <si>
    <t>Comments</t>
  </si>
  <si>
    <t>Grand Total</t>
  </si>
  <si>
    <t>Sum of Usage Per</t>
  </si>
  <si>
    <t>Sum of Batch Qty</t>
  </si>
  <si>
    <t>Values</t>
  </si>
  <si>
    <t>Total Sum of Usage Per</t>
  </si>
  <si>
    <t>Total Sum of Batch Qty</t>
  </si>
  <si>
    <t>EMP12053</t>
  </si>
  <si>
    <t>Resettable Fuse - Hold 80mA, Trip 200mA, Voltage 15V</t>
  </si>
  <si>
    <t>Bel Fuse</t>
  </si>
  <si>
    <t>0ZCM0008FF2G</t>
  </si>
  <si>
    <t>ASY010</t>
  </si>
  <si>
    <t>F3, F4, F5, F6, F7, F8, F9, F10, F11, F12, F13, F14, F15, F16</t>
  </si>
  <si>
    <t>530-0ZCM0008FF2G</t>
  </si>
  <si>
    <t>EMP16002</t>
  </si>
  <si>
    <t>General Purpose, Power, Switching SURFACE MOUNT FAST SWITCHING DIODE</t>
  </si>
  <si>
    <t>1N4148W-7-F</t>
  </si>
  <si>
    <t>D1, D2, D10</t>
  </si>
  <si>
    <t>621-1N4148W-F</t>
  </si>
  <si>
    <t>10 CKT VERT HEADER</t>
  </si>
  <si>
    <t>Molex</t>
  </si>
  <si>
    <t>39-28-8100</t>
  </si>
  <si>
    <t>CN11, CN17</t>
  </si>
  <si>
    <t>538-39-28-8100</t>
  </si>
  <si>
    <t>EMP12113</t>
  </si>
  <si>
    <t>2036 Series SM - 3-Pole Gas Discharge Tube - 150V</t>
  </si>
  <si>
    <t xml:space="preserve">2036-15-SM-RPLF </t>
  </si>
  <si>
    <t>GDT1, GDT2, GDT3, GDT4, GDT5, GDT6</t>
  </si>
  <si>
    <t xml:space="preserve">652-2036-15-SM-RPLF </t>
  </si>
  <si>
    <t>C9, C10, C153, C158, C168, C173, C176, C177, C185, C187, C199, C200, C274, C275, C276, C277, C279, C280, C281, C283, C285, C286, C287, C288, C289</t>
  </si>
  <si>
    <t>C24, C34, C36, C39, C40, C41, C85, C86, C128, C134, C137, C138, C139, C144, C154, C157, C159, C162, C169, C172, C174, C175, C234, C235, C266, C267, C272, C273, C282, C284</t>
  </si>
  <si>
    <t>C102, C152, C167, C204</t>
  </si>
  <si>
    <t>C59, C64, C81, C83, C84, C87, C89, C91, C92, C94, C96, C97, C98, C99, C100, C101, C103, C105, C120, C124, C125, C126, C129, C130, C131, C132, C133, C135, C136, C140, C145, C146, C148, C149, C150, C156, C160, C163, C165, C171, C182, C186, C195, C197, C198, C201, C205, C206, C208, C209, C210, C211, C213, C278</t>
  </si>
  <si>
    <t>EMP12011</t>
  </si>
  <si>
    <t>FUSE 32V HIGH I2T 0603 2.5A AEC-Q200</t>
  </si>
  <si>
    <t>Littelfuse Inc.</t>
  </si>
  <si>
    <t>044102.5WRA</t>
  </si>
  <si>
    <t>F2, F17, F18, F19</t>
  </si>
  <si>
    <t>576-044102.5WRA</t>
  </si>
  <si>
    <t>EMP12105</t>
  </si>
  <si>
    <t>Headers &amp; Wire Housings 2.5 WTB WAFER ASSY W/KINK 10CKT</t>
  </si>
  <si>
    <t>53375-1010</t>
  </si>
  <si>
    <t>CN12</t>
  </si>
  <si>
    <t>538-53375-1010</t>
  </si>
  <si>
    <t>EMP12112</t>
  </si>
  <si>
    <t>Headers &amp; Wire Housings 6P SR UNSHRD HRD TIN OVER NI</t>
  </si>
  <si>
    <t>Amphenol</t>
  </si>
  <si>
    <t xml:space="preserve">68002-406HLF </t>
  </si>
  <si>
    <t>HDR1</t>
  </si>
  <si>
    <t xml:space="preserve">649-68002-406HLF </t>
  </si>
  <si>
    <t>EMP12020</t>
  </si>
  <si>
    <t>SMD WL-SMCD SMD Mono SMD 0603 Blue 465nm</t>
  </si>
  <si>
    <t>150060BS55040</t>
  </si>
  <si>
    <t>LD2, LD3</t>
  </si>
  <si>
    <t>710-150060BS55040</t>
  </si>
  <si>
    <t>EMP12018</t>
  </si>
  <si>
    <t>LEDs - SMD WL-SMCD SMD MonoChip 0603 Red 632nm</t>
  </si>
  <si>
    <t>150060RS55040</t>
  </si>
  <si>
    <t>LD4</t>
  </si>
  <si>
    <t>710-150060RS55040</t>
  </si>
  <si>
    <t>EMP12019</t>
  </si>
  <si>
    <t>SMD WL-SMCD SMD MonoChip 0603 BrtGrn 575nm</t>
  </si>
  <si>
    <t>150060VS55040</t>
  </si>
  <si>
    <t>D8, D9, LD1, LD5, LD6</t>
  </si>
  <si>
    <t>710-150060VS55040</t>
  </si>
  <si>
    <t>EMP12021</t>
  </si>
  <si>
    <t>SMD WL-SMCD SMD MonoChip 0603 Yllw 591nm</t>
  </si>
  <si>
    <t>150060YS55040</t>
  </si>
  <si>
    <t>LD7</t>
  </si>
  <si>
    <t>710-150060YS55040</t>
  </si>
  <si>
    <t>EMP12016</t>
  </si>
  <si>
    <t>Surface Mount Fuse 32V FA 0603 1A</t>
  </si>
  <si>
    <t>0438001.WR</t>
  </si>
  <si>
    <t>576-0438001.WR</t>
  </si>
  <si>
    <t>EMP12048</t>
  </si>
  <si>
    <t>RJ45 Straight</t>
  </si>
  <si>
    <t>TE</t>
  </si>
  <si>
    <t>6116202-1</t>
  </si>
  <si>
    <t>CN7, CN9</t>
  </si>
  <si>
    <t>571-6116202-1</t>
  </si>
  <si>
    <t>SP1, SP2, SP3, SP4, SP5, SP6, SP11, SP12</t>
  </si>
  <si>
    <t>12093, 12094</t>
  </si>
  <si>
    <t>Mezzanine Connectors Rec, P2, 80Pos</t>
  </si>
  <si>
    <t>10144518-082802LF</t>
  </si>
  <si>
    <t>CN3, CN4</t>
  </si>
  <si>
    <t>649-10144518082802LF</t>
  </si>
  <si>
    <t>EMP12110</t>
  </si>
  <si>
    <t>Headers &amp; Wire Housings 2 CKT VERT HEADER</t>
  </si>
  <si>
    <t>CN6</t>
  </si>
  <si>
    <t>538-39-28-8020</t>
  </si>
  <si>
    <t>EMP12097</t>
  </si>
  <si>
    <t>Mini-Fit Jr. Vertical Header, 4.20mm Pitch, Dual Row, 6 Circuits</t>
  </si>
  <si>
    <t>CN8</t>
  </si>
  <si>
    <t xml:space="preserve">538-39-28-8060 </t>
  </si>
  <si>
    <t>EMP12109</t>
  </si>
  <si>
    <t>Mini-Fit Jr. Vertical Header, 4.20mm Pitch, Dual Row, 8 Circuits, without Snap-in Plastic Peg PCB Lock, Tin, Natural</t>
  </si>
  <si>
    <t>CN13</t>
  </si>
  <si>
    <t>538-39-28-8080</t>
  </si>
  <si>
    <t>L1, L2, L4, L8, L29, L30, L31</t>
  </si>
  <si>
    <t>EMP11000</t>
  </si>
  <si>
    <t>Common Mode Chokes / Filters WE-SLM SMD 2x470uH 2200ohm</t>
  </si>
  <si>
    <t>T1, T3, T5, T7</t>
  </si>
  <si>
    <t>710-744242471</t>
  </si>
  <si>
    <t>L26</t>
  </si>
  <si>
    <t>EMP12078</t>
  </si>
  <si>
    <t>SMD Steel Spacer M3, Length 6mm</t>
  </si>
  <si>
    <t>9774060360R</t>
  </si>
  <si>
    <t>SP7, SP8, SP9, SP10</t>
  </si>
  <si>
    <t>710-9774060360R</t>
  </si>
  <si>
    <t>EMP14049</t>
  </si>
  <si>
    <t>MLCC - SMD/SMT WCAP-CSGP 10pF 0603 5% 10V</t>
  </si>
  <si>
    <t>Wurth</t>
  </si>
  <si>
    <t>C16</t>
  </si>
  <si>
    <t>710-885012006002</t>
  </si>
  <si>
    <t>EMP15048</t>
  </si>
  <si>
    <t>Thick Film Resistors - SMD 1/16W 75ohm 1% AEC-Q200</t>
  </si>
  <si>
    <t>AC0402FR-0775RL</t>
  </si>
  <si>
    <t>R37, R38, R39, R40, R45, R46, R67, R68</t>
  </si>
  <si>
    <t>603-AC0402FR-0775RL</t>
  </si>
  <si>
    <t>EMP15080</t>
  </si>
  <si>
    <t>Thick Film Resistors - SMD 62 Ohms 100 mW 0603 1% AEC-Q200</t>
  </si>
  <si>
    <t>AC0603FR-0762RL</t>
  </si>
  <si>
    <t>R31, R32, R33, R34</t>
  </si>
  <si>
    <t>603-AC0603FR-0762RL</t>
  </si>
  <si>
    <t>EMP15077</t>
  </si>
  <si>
    <t>Thick Film Resistors - SMD 240 Ohms 100 mW 0603 1% AEC-Q200</t>
  </si>
  <si>
    <t>AC0603FR-07240RL</t>
  </si>
  <si>
    <t>R6, R105, R106, R107</t>
  </si>
  <si>
    <t>603-AC0603FR-07240RL</t>
  </si>
  <si>
    <t>EMP11001</t>
  </si>
  <si>
    <t>Common Mode Chokes / Filters 5000ohms 100uH 150mA</t>
  </si>
  <si>
    <t>ACT45B-101-2P-TL003</t>
  </si>
  <si>
    <t>T2, T4, T6, T8</t>
  </si>
  <si>
    <t>810-ACT45B1012PTL003</t>
  </si>
  <si>
    <t>EMP12052</t>
  </si>
  <si>
    <t>Audio Indicators &amp; Alerts 12V 80dBA 4000Hz</t>
  </si>
  <si>
    <t>PUI Audio</t>
  </si>
  <si>
    <t>AI-1440-TWT-12V-R</t>
  </si>
  <si>
    <t>BUZ1</t>
  </si>
  <si>
    <t>665-AI-1440TWT12VR</t>
  </si>
  <si>
    <t>IC41, IC43</t>
  </si>
  <si>
    <t>IC36, IC37</t>
  </si>
  <si>
    <t>EMP13031</t>
  </si>
  <si>
    <t>Standard Clock Oscillator 25.000MHZ 50ppm -40 + 85C</t>
  </si>
  <si>
    <t>Abracon</t>
  </si>
  <si>
    <t>ASDMB-25.000MHZ-LC-T</t>
  </si>
  <si>
    <t>IC12</t>
  </si>
  <si>
    <t>815-ASDMB-25MHZ-LC</t>
  </si>
  <si>
    <t>EMP12092</t>
  </si>
  <si>
    <t>Zynq Processor Assembly</t>
  </si>
  <si>
    <t>ASY009-ZYNQ</t>
  </si>
  <si>
    <t>MODULE1</t>
  </si>
  <si>
    <t>EMP10230</t>
  </si>
  <si>
    <t>BJT NPN GP 100MA 45V</t>
  </si>
  <si>
    <t>Nexperia</t>
  </si>
  <si>
    <t>BC847C,215</t>
  </si>
  <si>
    <t>TR1</t>
  </si>
  <si>
    <t>771-BC847C-T/R</t>
  </si>
  <si>
    <t>EMP11010</t>
  </si>
  <si>
    <t>Ferrite Beads 220ohms 0603</t>
  </si>
  <si>
    <t>BLM18EG221SN1D</t>
  </si>
  <si>
    <t>L3, L9, L10, L12</t>
  </si>
  <si>
    <t>81-BLM18EG221SN1D</t>
  </si>
  <si>
    <t>L5, L6, L7, L13, L19, L21, L22, L23, L24, L25, L27, L28</t>
  </si>
  <si>
    <t>EMP13007</t>
  </si>
  <si>
    <t>Battery Management 16-cell Indust Battery Monitor</t>
  </si>
  <si>
    <t>TI</t>
  </si>
  <si>
    <t>BQ76PL455ATPFCRQ1</t>
  </si>
  <si>
    <t>IC29, IC30</t>
  </si>
  <si>
    <t>595-Q76PL455ATPFCRQ1</t>
  </si>
  <si>
    <t>EMP14050</t>
  </si>
  <si>
    <t>MLCC - SMD/SMT 10V 0.22uF X7R 0603 10% AEC-Q200</t>
  </si>
  <si>
    <t>C0603C224K8RACAUTO</t>
  </si>
  <si>
    <t>C70, C82</t>
  </si>
  <si>
    <t>80-C0603C224K8RAUTO</t>
  </si>
  <si>
    <t>EMP14046</t>
  </si>
  <si>
    <t>MLCC - SMD/SMT 25V 470pF X7R 0603 10%</t>
  </si>
  <si>
    <t xml:space="preserve">C0603C471K3RACTU </t>
  </si>
  <si>
    <t>C7</t>
  </si>
  <si>
    <t xml:space="preserve">80-C0603C471K3R </t>
  </si>
  <si>
    <t>C2, C3, C4, C5, C12, C14, C15, C29, C32, C35, C38, C42, C43, C44, C45, C46, C47, C48, C50, C51, C53, C54, C55, C65, C88, C106, C110, C112, C113, C116, C180, C183, C184, C190, C193, C194, C212, C219, C220, C221, C222, C223, C224, C225, C226, C227, C228, C229, C230, C231, C232, C233, C239, C243, C248, C249, C250, C251, C253, C258, C260, C265, C268, C269, C270</t>
  </si>
  <si>
    <t>C141, C142, C143, C155, C161, C164, C166, C170, C188, C189, C202, C203</t>
  </si>
  <si>
    <t>EMP10318</t>
  </si>
  <si>
    <t>Multilayer Ceramic Capacitors MLCC - SMD/SMT 10V 10uF X7R 0805 10% AEC-Q200</t>
  </si>
  <si>
    <t>C0805X106K8RACAUTO</t>
  </si>
  <si>
    <t>C214</t>
  </si>
  <si>
    <t>80-C0805X106K8RAUTO</t>
  </si>
  <si>
    <t>C215, C216, C217, C218</t>
  </si>
  <si>
    <t>EMP10310</t>
  </si>
  <si>
    <t>100µF 10V Ceramic Capacitor X5R 1210 (3225 Metric) 0.126" L x 0.098" W (3.20mm x 2.50mm)</t>
  </si>
  <si>
    <t>C1210C107M8PAC7800</t>
  </si>
  <si>
    <t>C11</t>
  </si>
  <si>
    <t>399-11631-2-ND</t>
  </si>
  <si>
    <t>C109, C238</t>
  </si>
  <si>
    <t>C255, C256</t>
  </si>
  <si>
    <t>C25, C26, C30, C37, C90</t>
  </si>
  <si>
    <t>C244, C245, C246, C247, C261, C262, C263, C264</t>
  </si>
  <si>
    <t>EMP10174</t>
  </si>
  <si>
    <t>TVS Diode Array</t>
  </si>
  <si>
    <t>CDSOD323-T03C</t>
  </si>
  <si>
    <t>CR1, CR2, CR3, CR4</t>
  </si>
  <si>
    <t>EMP15015</t>
  </si>
  <si>
    <t>RES, 1.00k ohm, 1%, 0.1W, 0603</t>
  </si>
  <si>
    <t>CRCW06031K00FKEA</t>
  </si>
  <si>
    <t>R96, R97, R116, R152</t>
  </si>
  <si>
    <t>71-CRCW0603-1.0K-E3</t>
  </si>
  <si>
    <t>EMP15010</t>
  </si>
  <si>
    <t>RES, 2.00k ohm, 1%, 0.1W, 0603</t>
  </si>
  <si>
    <t>CRCW06032K00FKEA</t>
  </si>
  <si>
    <t>R58, R59, R133, R197</t>
  </si>
  <si>
    <t>71-CRCW0603-2.0K-E3</t>
  </si>
  <si>
    <t>R126, R173, R187, R203, R213</t>
  </si>
  <si>
    <t>EMP15033</t>
  </si>
  <si>
    <t>Thick Film Resistors - SMD 1/16watt 40.2ohms 1%</t>
  </si>
  <si>
    <t>CRCW040240R2FKED</t>
  </si>
  <si>
    <t>R110</t>
  </si>
  <si>
    <t>71-CRCW0402-40.2-E3</t>
  </si>
  <si>
    <t>EMP15052</t>
  </si>
  <si>
    <t>Thick Film Resistors - SMD 1/16watt 49.9ohms 1%</t>
  </si>
  <si>
    <t>CRCW040249R9FKED</t>
  </si>
  <si>
    <t>R41, R42, R43, R44</t>
  </si>
  <si>
    <t>71-CRCW0402-49.9-E3</t>
  </si>
  <si>
    <t>R8, R24, R25, R91, R100, R109, R115, R128, R134, R139, R141, R238</t>
  </si>
  <si>
    <t>EMP10438</t>
  </si>
  <si>
    <t>SMD 1/10Watt 10ohms 1% Commercial Use</t>
  </si>
  <si>
    <t>CRCW060310R0FKEAC</t>
  </si>
  <si>
    <t>R147, R148, R149, R150, R227, R228, R229, R230</t>
  </si>
  <si>
    <t>71-CRCW060310R0FKEAC</t>
  </si>
  <si>
    <t>R36, R65, R84, R85, R180, R181, R192, R193</t>
  </si>
  <si>
    <t>EMP15007</t>
  </si>
  <si>
    <t>RES, 49.9 ohm, 1%, 0.1W, 0603</t>
  </si>
  <si>
    <t>CRCW060349R9FKEA</t>
  </si>
  <si>
    <t>R12, R98, R124, R138, R140, R153, R231</t>
  </si>
  <si>
    <t>71-CRCW0603-49.9-E3</t>
  </si>
  <si>
    <t>R21, R49, R51, R52, R53, R54, R60, R61, R87, R161, R162, R168, R170, R178, R185, R199, R211, R237</t>
  </si>
  <si>
    <t>EMP10436</t>
  </si>
  <si>
    <t>SMD 1/8watt 12Kohms 1% 100ppm</t>
  </si>
  <si>
    <t>CRCW080512K0FKEA</t>
  </si>
  <si>
    <t>R18</t>
  </si>
  <si>
    <t>71-CRCW080512K0FKEA</t>
  </si>
  <si>
    <t>EMP10428</t>
  </si>
  <si>
    <t>RES SMD 20K OHM 1% 1/8W 0805</t>
  </si>
  <si>
    <t>CRCW080520K0FKEA</t>
  </si>
  <si>
    <t>R10, R108</t>
  </si>
  <si>
    <t>541-20.0KCCT-ND</t>
  </si>
  <si>
    <t>R2, R16, R22, R30, R47, R48, R50, R55, R56, R57, R62, R63, R64, R69, R70, R71, R73, R74, R75, R76, R77, R78, R79, R81, R86, R95, R117, R135, R136, R137, R151, R154, R158, R159, R160, R171, R172, R174, R182, R184, R186, R188, R195, R200, R202, R204, R208, R212, R214, R217, R218, R256, R257, R258, R259, R260, R261, R262, R263, R264, R265, R266, R267, R268, R269, R270, R271, R272, R273, R274, R275, R276, R277, R278, R279, R280, R281</t>
  </si>
  <si>
    <t>EMP15008</t>
  </si>
  <si>
    <t>RES 200 OHM 1W 5% 2512 SMD</t>
  </si>
  <si>
    <t>CRCW2512200RJNEG</t>
  </si>
  <si>
    <t>R143, R144, R164, R169</t>
  </si>
  <si>
    <t>71-CRCW2512J-200-E3</t>
  </si>
  <si>
    <t>EMP15009</t>
  </si>
  <si>
    <t>RES, 0 ohm, 5%, 0.1W, 0603</t>
  </si>
  <si>
    <t>CRCW06030000Z0EA</t>
  </si>
  <si>
    <t>R19, R27, R66, R72, R220</t>
  </si>
  <si>
    <t>71-CRCW0603-0-E3</t>
  </si>
  <si>
    <t>EMP15078</t>
  </si>
  <si>
    <t>Thick Film Resistors - SMD CRGCQ 0603 33K 1% SMD Resistor</t>
  </si>
  <si>
    <t>CRGCQ0603F33K</t>
  </si>
  <si>
    <t>R80</t>
  </si>
  <si>
    <t>279-CRGCQ0603F33K</t>
  </si>
  <si>
    <t>Ultracapacitor 1F 5.5V 30%/-10% Dual Cell</t>
  </si>
  <si>
    <t>Cornell Dubilier Electronics (CDE)</t>
  </si>
  <si>
    <t>DGH105Q5R5</t>
  </si>
  <si>
    <t>C95</t>
  </si>
  <si>
    <t>598-DGH105Q5R5</t>
  </si>
  <si>
    <t>L14, L15, L16, L17, L18</t>
  </si>
  <si>
    <t>CN10</t>
  </si>
  <si>
    <t>C117, C118, C119, C121, C122, C123, C127</t>
  </si>
  <si>
    <t>R3, R11, R14, R17, R26, R35, R102, R103, R175, R176, R177, R190, R196, R198, R206, R215</t>
  </si>
  <si>
    <t>R15, R28, R163, R165, R166</t>
  </si>
  <si>
    <t>R113, R114, R118, R120, R121</t>
  </si>
  <si>
    <t>R122, R167, R201, R209</t>
  </si>
  <si>
    <t>EMP10413</t>
  </si>
  <si>
    <t>RES SMD 249 OHM 0.1% 1/4W 1206</t>
  </si>
  <si>
    <t>ERA-8AEB2490V</t>
  </si>
  <si>
    <t>R111</t>
  </si>
  <si>
    <t>P249BCDKR-ND</t>
  </si>
  <si>
    <t>EMP15012</t>
  </si>
  <si>
    <t>RES, 0.39 ohm, 1%, 0.1W, 0603</t>
  </si>
  <si>
    <t>ERJ-3RQFR39V</t>
  </si>
  <si>
    <t>R146, R183, R219</t>
  </si>
  <si>
    <t>667-ERJ-3RQFR39V</t>
  </si>
  <si>
    <t>EMP15021</t>
  </si>
  <si>
    <t>0603 249ohm 1% Anti-Surge AEC-Q200</t>
  </si>
  <si>
    <t>ERJ-PA3F2490V</t>
  </si>
  <si>
    <t>R1, R216</t>
  </si>
  <si>
    <t>667-ERJ-PA3F2490V</t>
  </si>
  <si>
    <t>R83, R226, R240, R241, R242, R243, R244, R245, R246, R247, R248, R249, R250, R251, R252, R253, R254, R255</t>
  </si>
  <si>
    <t>R112</t>
  </si>
  <si>
    <t>EMP14007</t>
  </si>
  <si>
    <t>1uF 100volts X7R 10%</t>
  </si>
  <si>
    <t>GCJ31CR72A105KA01L</t>
  </si>
  <si>
    <t>C75, C107</t>
  </si>
  <si>
    <t>81-GCJ31CR72A105K1L</t>
  </si>
  <si>
    <t>EMP14005</t>
  </si>
  <si>
    <t>0805 4.7uF 16volts X7R 10%</t>
  </si>
  <si>
    <t>GCM21BR71C475KA73K</t>
  </si>
  <si>
    <t>C49, C111, C115, C147, C179, C242, C252, C254, C257, C259</t>
  </si>
  <si>
    <t>81-GCM21BR71C475KA3K</t>
  </si>
  <si>
    <t>EMP14002</t>
  </si>
  <si>
    <t>0603 1.0uF 16volts X7R 10%</t>
  </si>
  <si>
    <t>GCM188R71C105KA64D</t>
  </si>
  <si>
    <t>C52, C114</t>
  </si>
  <si>
    <t>81-GCM188R71C105K64D</t>
  </si>
  <si>
    <t>C1, C6, C13, C22, C23, C27, C28, C74, C93, C108</t>
  </si>
  <si>
    <t>C8, C104, C151, C178, C181, C191, C192, C196, C207, C236, C237, C240, C241</t>
  </si>
  <si>
    <t>Q7, Q8, Q9, Q10</t>
  </si>
  <si>
    <t>EMP10205</t>
  </si>
  <si>
    <t>N-Channel MOSFET, 3.4 A, 30 V HEXFET, 3-Pin SOT-23 Infineon</t>
  </si>
  <si>
    <t>NXP Semiconductors</t>
  </si>
  <si>
    <t>IRLML6346TRPBF</t>
  </si>
  <si>
    <t>Q6, Q13, TR4</t>
  </si>
  <si>
    <t>IRLML6346TRPBFTR-ND</t>
  </si>
  <si>
    <t>Digital Isolators 3.3V / 5 V Hi-Speed Dig Iso</t>
  </si>
  <si>
    <t>ISO722DR</t>
  </si>
  <si>
    <t>IC14, IC17, IC23, IC24, IC39, IC42, IC45, IC47, IC48</t>
  </si>
  <si>
    <t>595-ISO722DR</t>
  </si>
  <si>
    <t>EMP10223</t>
  </si>
  <si>
    <t>ISO141x 5-kV Isolated RS-485/RS-422 Transceiver</t>
  </si>
  <si>
    <t>ISO1410BDWR</t>
  </si>
  <si>
    <t>IC18, IC20</t>
  </si>
  <si>
    <t>595-ISO1410BDW</t>
  </si>
  <si>
    <t>K1</t>
  </si>
  <si>
    <t>IC3, IC25</t>
  </si>
  <si>
    <t>EMP13045</t>
  </si>
  <si>
    <t>USB Interface IC USB 2.0 Hub 10/100 Controller Ind Temp</t>
  </si>
  <si>
    <t>Microchip</t>
  </si>
  <si>
    <t>LAN9513I-JZX</t>
  </si>
  <si>
    <t>IC11</t>
  </si>
  <si>
    <t>886-LAN9513I-JZX</t>
  </si>
  <si>
    <t>U-Blox</t>
  </si>
  <si>
    <t>EMP12013</t>
  </si>
  <si>
    <t>Ultra-compact host-based Wi-Fi module</t>
  </si>
  <si>
    <t>LILY-W131-00B</t>
  </si>
  <si>
    <t>IC16</t>
  </si>
  <si>
    <t>LILY-W131</t>
  </si>
  <si>
    <t>EMP11006</t>
  </si>
  <si>
    <t>Fixed Inductor 1008 22uH 20% 530mA 1.008ohms</t>
  </si>
  <si>
    <t>LQH2HPZ220MJRL</t>
  </si>
  <si>
    <t>L20</t>
  </si>
  <si>
    <t>81-LQH2HPZ220MJRL</t>
  </si>
  <si>
    <t>Idemia</t>
  </si>
  <si>
    <t>EMP13070</t>
  </si>
  <si>
    <t>M2M Solderable SIM CHIP(MFF2)</t>
  </si>
  <si>
    <t>IC15</t>
  </si>
  <si>
    <t>EMP13071</t>
  </si>
  <si>
    <t>Dual-Channel Temperature Monitors and Fan-Speed Controller</t>
  </si>
  <si>
    <t>Maxim</t>
  </si>
  <si>
    <t xml:space="preserve">MAX6615AEE+ </t>
  </si>
  <si>
    <t>IC22</t>
  </si>
  <si>
    <t>700-MAX6615AEE</t>
  </si>
  <si>
    <t>EMP10217</t>
  </si>
  <si>
    <t>IC COMP PP I/O SNGL 1.6V 8SOIC</t>
  </si>
  <si>
    <t>Microchip Technology</t>
  </si>
  <si>
    <t>MCP6541T-I/SN</t>
  </si>
  <si>
    <t>IC27</t>
  </si>
  <si>
    <t>MCP6541T-I/SNCT-ND</t>
  </si>
  <si>
    <t>Telit</t>
  </si>
  <si>
    <t>EMP13061</t>
  </si>
  <si>
    <t>LTE CatM1/NB2 Module featuring LTE CatM1/NB2 GNSS</t>
  </si>
  <si>
    <t xml:space="preserve">ME910G1-WW </t>
  </si>
  <si>
    <t>IC28, IC31, IC35, IC44</t>
  </si>
  <si>
    <t>EMP13017</t>
  </si>
  <si>
    <t>UHS Inverter</t>
  </si>
  <si>
    <t>NC7SZ04M5X</t>
  </si>
  <si>
    <t>IC46</t>
  </si>
  <si>
    <t>512-NC7SZ04M5X</t>
  </si>
  <si>
    <t>Q1, Q3, Q4, Q5, Q12</t>
  </si>
  <si>
    <t>Wireless Component</t>
  </si>
  <si>
    <t>EMP12047</t>
  </si>
  <si>
    <t>Battery Relay</t>
  </si>
  <si>
    <t>GIGAVAC</t>
  </si>
  <si>
    <t>P126BDA</t>
  </si>
  <si>
    <t>REL1, REL2</t>
  </si>
  <si>
    <t>N/A</t>
  </si>
  <si>
    <t>EMP16004</t>
  </si>
  <si>
    <t>TVS Diodes DIODE ARRAY ESD 1L ULTRA LO CD</t>
  </si>
  <si>
    <t>PESD5V0U1UA,115</t>
  </si>
  <si>
    <t>Z1, Z2, Z3, Z4, Z5, Z6, Z7, Z8</t>
  </si>
  <si>
    <t>771-PESD5V0U1UA-T/R</t>
  </si>
  <si>
    <t>EMP15083</t>
  </si>
  <si>
    <t>PTC Thermistor</t>
  </si>
  <si>
    <t xml:space="preserve">PTCCL10H010SBE </t>
  </si>
  <si>
    <t>TH1</t>
  </si>
  <si>
    <t xml:space="preserve">594-2381-661-93113 </t>
  </si>
  <si>
    <t>EMP12106</t>
  </si>
  <si>
    <t>Tactile Switch SPST-NO Top Actuated Surface Mount</t>
  </si>
  <si>
    <t>C&amp;K</t>
  </si>
  <si>
    <t>PTS647SN50SMTR2LFS</t>
  </si>
  <si>
    <t>SW1</t>
  </si>
  <si>
    <t>PTS647SN50SMTR2LFSCT-ND</t>
  </si>
  <si>
    <t>C31, C56, C57, C58</t>
  </si>
  <si>
    <t>EMP10444</t>
  </si>
  <si>
    <t>SMD 22 OHM 1%</t>
  </si>
  <si>
    <t>RC0402FR-0722RL</t>
  </si>
  <si>
    <t>R123, R125, R127</t>
  </si>
  <si>
    <t>603-RC0402FR-0722RL</t>
  </si>
  <si>
    <t>EMP15011</t>
  </si>
  <si>
    <t>RES, 1.00 ohm, 1%, 0.1W, 0603</t>
  </si>
  <si>
    <t>RC0603FR-071RL</t>
  </si>
  <si>
    <t>R145, R189, R207</t>
  </si>
  <si>
    <t>603-RC0603FR-071RL</t>
  </si>
  <si>
    <t>R4, R9, R13, R23, R29, R88, R89, R90, R92, R93, R94, R99, R101, R179, R191, R221, R222, R223, R224, R225, R232</t>
  </si>
  <si>
    <t>EMP15079</t>
  </si>
  <si>
    <t>Thick Film Resistors - SMD 12.4kOhms 1/10W 0603 1%</t>
  </si>
  <si>
    <t>RC0603FR-1012K4L</t>
  </si>
  <si>
    <t>R20</t>
  </si>
  <si>
    <t>603-RC0603FR-1012K4L</t>
  </si>
  <si>
    <t>EMP15014</t>
  </si>
  <si>
    <t>RES, 100k ohm, 1%, 0.1W, 0603</t>
  </si>
  <si>
    <t>RC0603FR-07100KL</t>
  </si>
  <si>
    <t>R233, R234</t>
  </si>
  <si>
    <t>603-RC0603FR-07100KL</t>
  </si>
  <si>
    <t>EMP15076</t>
  </si>
  <si>
    <t>Thick Film Resistors - SMD 180 kOhms 100mW 0603 1%</t>
  </si>
  <si>
    <t>RC0603FR-07180KL</t>
  </si>
  <si>
    <t>R7</t>
  </si>
  <si>
    <t>603-RC0603FR-07180KL</t>
  </si>
  <si>
    <t>EMP15075</t>
  </si>
  <si>
    <t>Thick Film Resistors - SMD 680 kOhms 100mW 0603 1%</t>
  </si>
  <si>
    <t xml:space="preserve">RC0603FR-07680KL </t>
  </si>
  <si>
    <t>R5</t>
  </si>
  <si>
    <t xml:space="preserve">603-RC0603FR-07680KL </t>
  </si>
  <si>
    <t>EMP10429</t>
  </si>
  <si>
    <t>RES SMD 6.2K OHM 1% 1/8W 0805</t>
  </si>
  <si>
    <t>RC0805FR-076K2L</t>
  </si>
  <si>
    <t>R104</t>
  </si>
  <si>
    <t>311-6.20KCRCT-ND</t>
  </si>
  <si>
    <t>EMP10430</t>
  </si>
  <si>
    <t>RES SMD 100 OHM 1% 1/8W 0805</t>
  </si>
  <si>
    <t>RC0805FR-07100RL</t>
  </si>
  <si>
    <t>R119, R194, R205</t>
  </si>
  <si>
    <t>EMP12103</t>
  </si>
  <si>
    <t>CONN SMA JACK STR 50 OHM PCB</t>
  </si>
  <si>
    <t>Adam Tech</t>
  </si>
  <si>
    <t>RF2-04A-T-00-50-G</t>
  </si>
  <si>
    <t>ANT1, ANT2</t>
  </si>
  <si>
    <t>2057-RF2-04A-T-00-50-G-ND</t>
  </si>
  <si>
    <t>Wireless Comp</t>
  </si>
  <si>
    <t>EMP10125</t>
  </si>
  <si>
    <t>CONV DC/DC 1W 12VIN 05VOUT THT S</t>
  </si>
  <si>
    <t>RKE-1205S/H</t>
  </si>
  <si>
    <t>IC19</t>
  </si>
  <si>
    <t>EMP10228</t>
  </si>
  <si>
    <t>Non-Isolated DC/DC Converters 3-17Vin 3.3Vout 3A</t>
  </si>
  <si>
    <t>RPM3.3-3.0</t>
  </si>
  <si>
    <t>919-RPM3.3-3.0</t>
  </si>
  <si>
    <t>EMP13064</t>
  </si>
  <si>
    <t>Real Time Clock 32.768kHz I2C Time Acc. 6ppm AEC</t>
  </si>
  <si>
    <t>Micro Cystal</t>
  </si>
  <si>
    <t>RV-3129-C3</t>
  </si>
  <si>
    <t>IC21</t>
  </si>
  <si>
    <t xml:space="preserve">428-203618-MG01 </t>
  </si>
  <si>
    <t>TP1, TP2, TP3, TP4, TP5, TP7, TP8, TP9</t>
  </si>
  <si>
    <t>EMP12022</t>
  </si>
  <si>
    <t>PC TEST POINT TIN SMD 0603</t>
  </si>
  <si>
    <t>S2761-46R</t>
  </si>
  <si>
    <t>1, 2, 3, 3V3, 4, 12V, FAULT_N_BMS, RST-W, TOP1, TOP2, TP6, TP10, TP11, V1, VIO, VIO2, VIO_FAULT1, VREF1, VREF2, WAKEUP1</t>
  </si>
  <si>
    <t>855-S2761-46R</t>
  </si>
  <si>
    <t>EMP12084</t>
  </si>
  <si>
    <t>SM13100EL 10/100 Base-T Transformer</t>
  </si>
  <si>
    <t>SM13100EL</t>
  </si>
  <si>
    <t>TX1, TX2</t>
  </si>
  <si>
    <t>652-SM13100EL</t>
  </si>
  <si>
    <t>EMP16017</t>
  </si>
  <si>
    <t>ESD Suppressors / TVS Diodes 6volts 800/1600uA 38.8 Amps Uni-Dir</t>
  </si>
  <si>
    <t>SMAJ6.0A</t>
  </si>
  <si>
    <t>D4, D5, D6</t>
  </si>
  <si>
    <t>652-SMAJ6.0A</t>
  </si>
  <si>
    <t>D3, D7, D11</t>
  </si>
  <si>
    <t>R129, R130, R131, R132</t>
  </si>
  <si>
    <t>EMP10227</t>
  </si>
  <si>
    <t>SN74LVC1G08 Single 2-Input Positive-AND Gate</t>
  </si>
  <si>
    <t>SN74LVC1G08DBVR</t>
  </si>
  <si>
    <t>IC6, IC32, IC33, IC40, IC50</t>
  </si>
  <si>
    <t>595-SN74LVC1G08DBVR</t>
  </si>
  <si>
    <t>EMP13026</t>
  </si>
  <si>
    <t>Logic Gates Sngl 3 Inpt + OR Gt</t>
  </si>
  <si>
    <t>SN74LVC1G332DBVR</t>
  </si>
  <si>
    <t>IC38</t>
  </si>
  <si>
    <t>595-SN74LVC1G332DBVR</t>
  </si>
  <si>
    <t>EMP11008</t>
  </si>
  <si>
    <t>2.2uH 30% SMD 8040</t>
  </si>
  <si>
    <t>SRN8040-2R2Y</t>
  </si>
  <si>
    <t>L11</t>
  </si>
  <si>
    <t>652-SRN8040-2R2Y</t>
  </si>
  <si>
    <t>IC5, IC8, IC9, IC10</t>
  </si>
  <si>
    <t>EMP10171</t>
  </si>
  <si>
    <t>Surge Suppressors Dual Unidirectional TBU Device</t>
  </si>
  <si>
    <t>TBU-DT085-500-WH</t>
  </si>
  <si>
    <t>TBU1, TBU2, TBU3, TBU4, TBU5, TBU6</t>
  </si>
  <si>
    <t>EMP13072</t>
  </si>
  <si>
    <t>LED Lighting Drivers 8B Fast Mode Plus LED Sink Driver</t>
  </si>
  <si>
    <t xml:space="preserve">TLC59108IRGYR </t>
  </si>
  <si>
    <t>IC7</t>
  </si>
  <si>
    <t>595-TLC59108IRGYR</t>
  </si>
  <si>
    <t>EMP13039</t>
  </si>
  <si>
    <t>Switching Voltage Regulators 4-17V 3A Step-Down Converter</t>
  </si>
  <si>
    <t>TLV62130RGTR</t>
  </si>
  <si>
    <t>IC13</t>
  </si>
  <si>
    <t>595-TLV62130RGTR</t>
  </si>
  <si>
    <t>EMP15081</t>
  </si>
  <si>
    <t>Thin Film Resistors - SMD 2.32Kohms .1% 25ppm</t>
  </si>
  <si>
    <t>TNPW06032K32BEEA</t>
  </si>
  <si>
    <t>R82, R239</t>
  </si>
  <si>
    <t>71-TNPW06032K32BEEA</t>
  </si>
  <si>
    <t>EMP10226</t>
  </si>
  <si>
    <t>TPS2421-1 1-A, 20-V Integrated FET Hot Swap (To Thermal Pad)</t>
  </si>
  <si>
    <t>TPS2421-1DDAR</t>
  </si>
  <si>
    <t>IC4, IC26</t>
  </si>
  <si>
    <t>595-TPS2421-1DDAR</t>
  </si>
  <si>
    <t>EMP13021</t>
  </si>
  <si>
    <t>2.5-V to 18-V High-Efficiency Hot-Swap Controller</t>
  </si>
  <si>
    <t>TPS24700DGKR</t>
  </si>
  <si>
    <t>IC34</t>
  </si>
  <si>
    <t>595-TPS24700DGKR</t>
  </si>
  <si>
    <t>C33</t>
  </si>
  <si>
    <t>EMP12081</t>
  </si>
  <si>
    <t>CONN RCPT USB2.0 TYPEA 4POS VERT</t>
  </si>
  <si>
    <t>CUI Devices</t>
  </si>
  <si>
    <t>UJ2-AV-W4-TH</t>
  </si>
  <si>
    <t>102-5883-ND</t>
  </si>
  <si>
    <t>R156, R157</t>
  </si>
  <si>
    <t>C19, C20, C21, C60, C61, C62, C63, C71, C72, C73, C76, C271</t>
  </si>
  <si>
    <t>EMP13006</t>
  </si>
  <si>
    <t>BJT Transistor LED Drive TO252</t>
  </si>
  <si>
    <t>ZXTN4004KTC</t>
  </si>
  <si>
    <t>Q2, Q11</t>
  </si>
  <si>
    <t>621-ZXTN4004KTC</t>
  </si>
  <si>
    <t>EAU</t>
  </si>
  <si>
    <t>Sum of EAU</t>
  </si>
  <si>
    <t>Total Sum of EAU</t>
  </si>
  <si>
    <t>Unique Identifier : CPN &amp; Std Mfr Name &amp; MPN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</si>
</sst>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pivotButton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153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ee" refreshedDate="45027.607711921293" createdVersion="8" refreshedVersion="8" minRefreshableVersion="3" recordCount="229" xr:uid="{C4653726-561E-445A-805E-7BD2FF4219FC}">
  <cacheSource type="worksheet">
    <worksheetSource ref="A4:P233" sheet="ASY010 &amp; ASY011 Material Quote "/>
  </cacheSource>
  <cacheFields count="16">
    <cacheField name="S/N" numFmtId="0">
      <sharedItems containsNonDate="0" containsString="0" containsBlank="1"/>
    </cacheField>
    <cacheField name="Level." numFmtId="0">
      <sharedItems containsNonDate="0" containsString="0" containsBlank="1"/>
    </cacheField>
    <cacheField name="Supplier 1" numFmtId="0">
      <sharedItems containsBlank="1"/>
    </cacheField>
    <cacheField name="CPN" numFmtId="0">
      <sharedItems containsMixedTypes="1" containsNumber="1" containsInteger="1" minValue="10022" maxValue="16017" count="181">
        <n v="15027"/>
        <n v="14010"/>
        <n v="10304"/>
        <n v="10307"/>
        <n v="10300"/>
        <n v="10187"/>
        <n v="12087"/>
        <n v="10022"/>
        <n v="11013"/>
        <n v="11012"/>
        <n v="12096"/>
        <n v="16010"/>
        <n v="12082"/>
        <n v="13063"/>
        <n v="13059"/>
        <n v="13062"/>
        <n v="13058"/>
        <n v="16005"/>
        <n v="10129"/>
        <n v="12054"/>
        <n v="11004"/>
        <n v="14000"/>
        <n v="10317"/>
        <n v="14043"/>
        <n v="14001"/>
        <n v="14003"/>
        <n v="10301"/>
        <n v="14045"/>
        <n v="14004"/>
        <n v="10432"/>
        <n v="14044"/>
        <n v="10425"/>
        <n v="15004"/>
        <n v="15074"/>
        <n v="10401"/>
        <n v="10408"/>
        <n v="10409"/>
        <n v="11015"/>
        <n v="13067"/>
        <n v="12104"/>
        <n v="14033"/>
        <n v="11014"/>
        <n v="10402"/>
        <n v="10411"/>
        <n v="10403"/>
        <n v="15063"/>
        <n v="10414"/>
        <n v="15062"/>
        <n v="15067"/>
        <n v="15082"/>
        <n v="15073"/>
        <n v="15070"/>
        <n v="14008"/>
        <n v="14031"/>
        <n v="14030"/>
        <n v="13051"/>
        <n v="13052"/>
        <n v="10119"/>
        <n v="13075"/>
        <n v="12083"/>
        <n v="12086"/>
        <n v="10138"/>
        <n v="13069"/>
        <n v="16011"/>
        <n v="13018"/>
        <n v="15061"/>
        <n v="14047"/>
        <n v="13056"/>
        <n v="15013"/>
        <n v="15019"/>
        <n v="10418"/>
        <n v="10110"/>
        <n v="16014"/>
        <n v="16012"/>
        <n v="16016"/>
        <n v="15059"/>
        <n v="13068"/>
        <n v="11016"/>
        <n v="13073"/>
        <n v="16008"/>
        <n v="16015"/>
        <n v="10423"/>
        <n v="12091"/>
        <n v="16013"/>
        <n v="10309"/>
        <n v="15060"/>
        <n v="14048"/>
        <n v="12053"/>
        <n v="16002"/>
        <n v="12095"/>
        <n v="12113"/>
        <n v="12011"/>
        <n v="12105"/>
        <n v="12112"/>
        <n v="12020"/>
        <n v="12018"/>
        <n v="12019"/>
        <n v="12021"/>
        <n v="12016"/>
        <n v="12048"/>
        <s v="12093, 12094"/>
        <n v="12110"/>
        <n v="12097"/>
        <n v="12109"/>
        <n v="11000"/>
        <n v="12078"/>
        <n v="14049"/>
        <n v="15048"/>
        <n v="15080"/>
        <n v="15077"/>
        <n v="11001"/>
        <n v="12052"/>
        <n v="13031"/>
        <n v="12092"/>
        <n v="10230"/>
        <n v="11010"/>
        <n v="13007"/>
        <n v="14050"/>
        <n v="14046"/>
        <n v="10318"/>
        <n v="10310"/>
        <n v="10174"/>
        <n v="15015"/>
        <n v="15010"/>
        <n v="15033"/>
        <n v="15052"/>
        <n v="10438"/>
        <n v="15007"/>
        <n v="10436"/>
        <n v="10428"/>
        <n v="15008"/>
        <n v="15009"/>
        <n v="15078"/>
        <n v="14042"/>
        <n v="10413"/>
        <n v="15012"/>
        <n v="15021"/>
        <n v="14007"/>
        <n v="14005"/>
        <n v="14002"/>
        <n v="10205"/>
        <n v="13074"/>
        <n v="10223"/>
        <n v="13045"/>
        <n v="12013"/>
        <n v="11006"/>
        <n v="13070"/>
        <n v="13071"/>
        <n v="10217"/>
        <n v="13061"/>
        <n v="13017"/>
        <n v="12047"/>
        <n v="16004"/>
        <n v="15083"/>
        <n v="12106"/>
        <n v="10444"/>
        <n v="15011"/>
        <n v="15079"/>
        <n v="15014"/>
        <n v="15076"/>
        <n v="15075"/>
        <n v="10429"/>
        <n v="10430"/>
        <n v="12103"/>
        <n v="10125"/>
        <n v="10228"/>
        <n v="13064"/>
        <n v="12022"/>
        <n v="12084"/>
        <n v="16017"/>
        <n v="10227"/>
        <n v="13026"/>
        <n v="11008"/>
        <n v="10171"/>
        <n v="13072"/>
        <n v="13039"/>
        <n v="15081"/>
        <n v="10226"/>
        <n v="13021"/>
        <n v="12081"/>
        <n v="13006"/>
      </sharedItems>
    </cacheField>
    <cacheField name="SRX PN" numFmtId="0">
      <sharedItems containsBlank="1"/>
    </cacheField>
    <cacheField name="Description" numFmtId="0">
      <sharedItems/>
    </cacheField>
    <cacheField name="UOM" numFmtId="0">
      <sharedItems/>
    </cacheField>
    <cacheField name="Approved MFR" numFmtId="0">
      <sharedItems count="60">
        <s v="TE Connectivity Passive Product"/>
        <s v="AVX Corporation"/>
        <s v="Phoenix Contact"/>
        <s v="WURTH ELEKTRONIK"/>
        <s v="Wurth Electronics Inc."/>
        <s v="Comchip"/>
        <s v="Panasonic"/>
        <s v="Texas Instruments"/>
        <s v="DIODES INC."/>
        <s v="EPCOS (TDK)"/>
        <s v="Murata"/>
        <s v="Kemet"/>
        <s v="TDK"/>
        <s v="TDK Corporation"/>
        <s v="Yageo"/>
        <s v="BOURNS"/>
        <s v="Samsung"/>
        <s v="Vishay Dale"/>
        <s v="Vishay"/>
        <s v="Diodes Inc"/>
        <s v="Samtec"/>
        <s v="United Chemi-Con"/>
        <s v="Empower"/>
        <s v="Panasonic Electronic Components"/>
        <s v="Infineon"/>
        <s v="Power"/>
        <s v="Standex-Meder Electronics"/>
        <s v="STMicroelectronics"/>
        <s v="LEM"/>
        <s v="AMETHERM"/>
        <s v="ON Semiconductor"/>
        <s v="Recom Power"/>
        <s v="Susumu"/>
        <s v="Harwin Inc."/>
        <s v="Eaton"/>
        <s v="Nichicon"/>
        <s v="TT Electronics"/>
        <s v="Bel Fuse"/>
        <s v="Molex"/>
        <s v="Littelfuse Inc."/>
        <s v="Amphenol"/>
        <s v="TE"/>
        <s v="Wurth"/>
        <s v="PUI Audio"/>
        <s v="Abracon"/>
        <s v="Nexperia"/>
        <s v="TI"/>
        <s v="Cornell Dubilier Electronics (CDE)"/>
        <s v="NXP Semiconductors"/>
        <s v="Microchip"/>
        <s v="U-Blox"/>
        <s v="Idemia"/>
        <s v="Maxim"/>
        <s v="Microchip Technology"/>
        <s v="Telit"/>
        <s v="GIGAVAC"/>
        <s v="C&amp;K"/>
        <s v="Adam Tech"/>
        <s v="Micro Cystal"/>
        <s v="CUI Devices"/>
      </sharedItems>
    </cacheField>
    <cacheField name="Approved MPN" numFmtId="0">
      <sharedItems containsMixedTypes="1" containsNumber="1" containsInteger="1" minValue="1803426" maxValue="61612002121503" count="181">
        <s v="9-1879233-0"/>
        <s v="06035A330JAT2A"/>
        <s v="08055C102KAT2A"/>
        <s v="08055C103KAT2A"/>
        <s v="08055C104KAT2A"/>
        <n v="1803426"/>
        <s v="7466005R"/>
        <n v="742792510"/>
        <n v="7448262510"/>
        <n v="7448263505"/>
        <n v="61612002121503"/>
        <s v="ACGRAS1W-HF "/>
        <s v="ALFG2PF121"/>
        <s v="AMC1304M05DWR "/>
        <s v="AMC1304M25DWR "/>
        <s v="AMC3306M05DWER"/>
        <s v="AMC3336DWER "/>
        <s v="B330A-13-F"/>
        <s v="B72220S2251K101"/>
        <s v="B72220S2461K101"/>
        <s v="BLM21BD272SN1L"/>
        <s v="C0603X104K3RAC7867"/>
        <s v="C0805C105K3RACAUTO"/>
        <s v="C1206C103JDRACTU "/>
        <s v="C1210C185K3RAC7800"/>
        <s v="C1608X7R1H223K080AA/AE"/>
        <s v="C3225X7S1H106M250AB"/>
        <s v="CC0805JKX7R9BB474 "/>
        <s v="CC1206KKX7RCBB102"/>
        <s v="CHV2512-FX-1003ELF"/>
        <s v="CL31B333KHHSFNE "/>
        <s v="CRCW08054R75FKEA"/>
        <s v="CRCW060310K0FKEA"/>
        <s v="CRCW060310R0FKEC"/>
        <s v="CRCW080510K0FKEAHP"/>
        <s v="CRCW080522R0FKEA"/>
        <s v="CRCW0805169RFKEA"/>
        <s v="DLW31SN222SQ2L"/>
        <s v="DMG1013UWQ-7"/>
        <s v="EHF-120-01-F-D-SM"/>
        <s v="ELXS3B1VSN102MA45S"/>
        <s v="Empower drawing number required"/>
        <s v="ERA-6AEB102V"/>
        <s v="ERA-8AEB104V"/>
        <s v="ERA-8AEB204V"/>
        <s v="ERA-8AEB434V "/>
        <s v="ERA-8AEB751V"/>
        <s v="ERA-8AEB7153V "/>
        <s v="ERJ-8CWFR011V "/>
        <s v="ERJ-PB6B2323V"/>
        <s v="ERJ-PB6B4701V"/>
        <s v="ERJ-PB6D8872V"/>
        <s v="GCJ188R72A104KA01D"/>
        <s v="GRM21BR61E226ME44L"/>
        <s v="GRM188R61E225KA12D"/>
        <s v="IKW50N65ES5"/>
        <s v="INN3949CQ"/>
        <s v="KT12-1A-40L-SMD"/>
        <s v="L78L05CD13TR"/>
        <s v="LDSR 0.3-TP/SP1"/>
        <s v="MGJ1D121505MPC"/>
        <s v="MS35 10018"/>
        <s v="NCS20091SN3T1G"/>
        <s v="NSVBAS21AHT1G "/>
        <s v="NVR5198NLT1G"/>
        <s v="PA2512FKF7W0R001E "/>
        <s v="R49AR422000B1M "/>
        <s v="RAC10E-12SK/277"/>
        <s v="RC0603FR-0749K9L"/>
        <s v="RG2012P-1652-B-T5"/>
        <s v="RTAN1206BKE22R0"/>
        <s v="S1751-46R"/>
        <s v="SBR0240LPW-7B "/>
        <s v="SD103AW-E3-08 "/>
        <s v="SMAJ30A"/>
        <s v="SMW5330RJT "/>
        <s v="SQJA84EP-T1_GE3 "/>
        <s v="SRP4020TA-1R5M"/>
        <s v="STGAP2SICSNTR"/>
        <s v="STPSC20065CWL "/>
        <s v="SZMMSZ4683T1G "/>
        <s v="TNPW12061K00BEEA"/>
        <s v="TR-1350HV1-R"/>
        <s v="TZMB22-GS08"/>
        <s v="UCW1E331MNL1GS"/>
        <s v="ULRB22512R002FLFSLT"/>
        <s v="VJ2008Y102KXUSTX1 "/>
        <s v="0ZCM0008FF2G"/>
        <s v="1N4148W-7-F"/>
        <s v="39-28-8100"/>
        <s v="2036-15-SM-RPLF "/>
        <s v="044102.5WRA"/>
        <s v="53375-1010"/>
        <s v="68002-406HLF "/>
        <s v="150060BS55040"/>
        <s v="150060RS55040"/>
        <s v="150060VS55040"/>
        <s v="150060YS55040"/>
        <s v="0438001.WR"/>
        <s v="6116202-1"/>
        <s v="10144518-082802LF"/>
        <n v="39288020"/>
        <n v="39288060"/>
        <n v="39288080"/>
        <n v="744242471"/>
        <s v="9774060360R"/>
        <n v="885012006002"/>
        <s v="AC0402FR-0775RL"/>
        <s v="AC0603FR-0762RL"/>
        <s v="AC0603FR-07240RL"/>
        <s v="ACT45B-101-2P-TL003"/>
        <s v="AI-1440-TWT-12V-R"/>
        <s v="ASDMB-25.000MHZ-LC-T"/>
        <s v="ASY009-ZYNQ"/>
        <s v="BC847C,215"/>
        <s v="BLM18EG221SN1D"/>
        <s v="BQ76PL455ATPFCRQ1"/>
        <s v="C0603C224K8RACAUTO"/>
        <s v="C0603C471K3RACTU "/>
        <s v="C0805X106K8RACAUTO"/>
        <s v="C1210C107M8PAC7800"/>
        <s v="CDSOD323-T03C"/>
        <s v="CRCW06031K00FKEA"/>
        <s v="CRCW06032K00FKEA"/>
        <s v="CRCW040240R2FKED"/>
        <s v="CRCW040249R9FKED"/>
        <s v="CRCW060310R0FKEAC"/>
        <s v="CRCW060349R9FKEA"/>
        <s v="CRCW080512K0FKEA"/>
        <s v="CRCW080520K0FKEA"/>
        <s v="CRCW2512200RJNEG"/>
        <s v="CRCW06030000Z0EA"/>
        <s v="CRGCQ0603F33K"/>
        <s v="DGH105Q5R5"/>
        <s v="ERA-8AEB2490V"/>
        <s v="ERJ-3RQFR39V"/>
        <s v="ERJ-PA3F2490V"/>
        <s v="GCJ31CR72A105KA01L"/>
        <s v="GCM21BR71C475KA73K"/>
        <s v="GCM188R71C105KA64D"/>
        <s v="IRLML6346TRPBF"/>
        <s v="ISO722DR"/>
        <s v="ISO1410BDWR"/>
        <s v="LAN9513I-JZX"/>
        <s v="LILY-W131-00B"/>
        <s v="LQH2HPZ220MJRL"/>
        <s v="M2M Solderable SIM CHIP(MFF2)"/>
        <s v="MAX6615AEE+ "/>
        <s v="MCP6541T-I/SN"/>
        <s v="ME910G1-WW "/>
        <s v="NC7SZ04M5X"/>
        <s v="P126BDA"/>
        <s v="PESD5V0U1UA,115"/>
        <s v="PTCCL10H010SBE "/>
        <s v="PTS647SN50SMTR2LFS"/>
        <s v="RC0402FR-0722RL"/>
        <s v="RC0603FR-071RL"/>
        <s v="RC0603FR-1012K4L"/>
        <s v="RC0603FR-07100KL"/>
        <s v="RC0603FR-07180KL"/>
        <s v="RC0603FR-07680KL "/>
        <s v="RC0805FR-076K2L"/>
        <s v="RC0805FR-07100RL"/>
        <s v="RF2-04A-T-00-50-G"/>
        <s v="RKE-1205S/H"/>
        <s v="RPM3.3-3.0"/>
        <s v="RV-3129-C3"/>
        <s v="S2761-46R"/>
        <s v="SM13100EL"/>
        <s v="SMAJ6.0A"/>
        <s v="SN74LVC1G08DBVR"/>
        <s v="SN74LVC1G332DBVR"/>
        <s v="SRN8040-2R2Y"/>
        <s v="TBU-DT085-500-WH"/>
        <s v="TLC59108IRGYR "/>
        <s v="TLV62130RGTR"/>
        <s v="TNPW06032K32BEEA"/>
        <s v="TPS2421-1DDAR"/>
        <s v="TPS24700DGKR"/>
        <s v="UJ2-AV-W4-TH"/>
        <s v="ZXTN4004KTC"/>
      </sharedItems>
    </cacheField>
    <cacheField name="Level" numFmtId="0">
      <sharedItems count="2">
        <s v="ASY011"/>
        <s v="ASY010"/>
      </sharedItems>
    </cacheField>
    <cacheField name="Usage Per" numFmtId="0">
      <sharedItems containsSemiMixedTypes="0" containsString="0" containsNumber="1" containsInteger="1" minValue="1" maxValue="77"/>
    </cacheField>
    <cacheField name="Designator" numFmtId="0">
      <sharedItems longText="1"/>
    </cacheField>
    <cacheField name="Supplier Part Number 1" numFmtId="0">
      <sharedItems containsBlank="1" containsMixedTypes="1" containsNumber="1" containsInteger="1" minValue="1839046" maxValue="1839046"/>
    </cacheField>
    <cacheField name="Batch Qty" numFmtId="0">
      <sharedItems containsSemiMixedTypes="0" containsString="0" containsNumber="1" containsInteger="1" minValue="1000" maxValue="77000"/>
    </cacheField>
    <cacheField name="EAU" numFmtId="0">
      <sharedItems containsSemiMixedTypes="0" containsString="0" containsNumber="1" containsInteger="1" minValue="1000" maxValue="77000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m/>
    <m/>
    <s v="Digikey"/>
    <x v="0"/>
    <s v="EMP15027"/>
    <s v="RES SMD 51mR 5% 5W 5329"/>
    <s v="EA"/>
    <x v="0"/>
    <x v="0"/>
    <x v="0"/>
    <n v="1"/>
    <s v="R51"/>
    <s v="A131840TR-ND"/>
    <n v="1000"/>
    <n v="1000"/>
    <m/>
  </r>
  <r>
    <m/>
    <m/>
    <s v="Mouser"/>
    <x v="1"/>
    <s v="EMP14010"/>
    <s v="50V 33pF C0G 0603 5%"/>
    <s v="EA"/>
    <x v="1"/>
    <x v="1"/>
    <x v="0"/>
    <n v="16"/>
    <s v="C80, C87, C99, C110, C121, C127, C140, C142, C144, C149, C158, C159, C171, C175, C190, C191"/>
    <s v="581-06035A330J"/>
    <n v="16000"/>
    <n v="16000"/>
    <m/>
  </r>
  <r>
    <m/>
    <m/>
    <s v="Digikey"/>
    <x v="2"/>
    <s v="EMP10304"/>
    <s v="1000pF 50V Ceramic Capacitor X7R 0805 (2012 Metric) 0.079&quot; L x 0.049&quot; W (2.01mm x 1.25mm)"/>
    <s v="EA"/>
    <x v="1"/>
    <x v="2"/>
    <x v="0"/>
    <n v="25"/>
    <s v="C28, C29, C30, C76, C79, C81, C84, C93, C100, C104, C109, C112, C119, C123, C126, C138, C145, C148, C174, C182, C183, C189, C203, C209, C210"/>
    <s v="478-1371-6-ND"/>
    <n v="25000"/>
    <n v="25000"/>
    <m/>
  </r>
  <r>
    <m/>
    <m/>
    <s v="Digikey"/>
    <x v="3"/>
    <s v="EMP10307"/>
    <s v="10000pF 50V Ceramic Capacitor X7R 0805 (2012 Metric) 0.079&quot; L x 0.049&quot; W (2.01mm x 1.25mm)"/>
    <s v="EA"/>
    <x v="1"/>
    <x v="3"/>
    <x v="0"/>
    <n v="5"/>
    <s v="C48, C59, C98, C143, C200"/>
    <s v="478-1383-6-ND"/>
    <n v="5000"/>
    <n v="5000"/>
    <m/>
  </r>
  <r>
    <m/>
    <m/>
    <s v="Digikey"/>
    <x v="4"/>
    <s v="EMP10300"/>
    <s v="0.10µF 50V Ceramic Capacitor X7R 0805 (2012 Metric) 0.079&quot; L x 0.049&quot; W (2.01mm x 1.25mm)"/>
    <s v="EA"/>
    <x v="1"/>
    <x v="4"/>
    <x v="0"/>
    <n v="43"/>
    <s v="C61, C67, C68, C70, C72, C73, C74, C77, C78, C83, C85, C86, C94, C95, C97, C103, C107, C108, C113, C114, C115, C116, C125, C132, C135, C136, C139, C141, C147, C150, C169, C172, C176, C177, C179, C185, C192, C196, C198, C199, C201, C202, C206"/>
    <s v="478-1395-6-ND"/>
    <n v="43000"/>
    <n v="43000"/>
    <m/>
  </r>
  <r>
    <m/>
    <m/>
    <m/>
    <x v="5"/>
    <s v="EMP10187"/>
    <s v="Pluggable Terminal Blocks 2 Pos 3.81mm - Socket"/>
    <s v="EA"/>
    <x v="2"/>
    <x v="5"/>
    <x v="0"/>
    <n v="1"/>
    <s v="CN1"/>
    <m/>
    <n v="1000"/>
    <n v="1000"/>
    <m/>
  </r>
  <r>
    <m/>
    <m/>
    <s v="Mouser"/>
    <x v="6"/>
    <s v="EMP12087"/>
    <s v="SMD Steel Spacer M5, Length 5mm"/>
    <s v="EA"/>
    <x v="3"/>
    <x v="6"/>
    <x v="0"/>
    <n v="20"/>
    <s v="SP1, SP2, SP3, SP4, SP5, SP6, SP7, SP8, SP9, SP10, SP11, SP12, SP13, SP14, SP15, SP16, SP17, SP18, SP19, SP20"/>
    <s v="710-7466005R"/>
    <n v="20000"/>
    <n v="20000"/>
    <m/>
  </r>
  <r>
    <m/>
    <m/>
    <s v="Mouser"/>
    <x v="7"/>
    <s v="EMP10022"/>
    <s v="Ferrite Bead WE-CBF 1812 SMD Bead 100MHz 70Ohm 6000mA"/>
    <s v="EA"/>
    <x v="3"/>
    <x v="7"/>
    <x v="0"/>
    <n v="1"/>
    <s v="L6"/>
    <s v="710-742792510"/>
    <n v="1000"/>
    <n v="1000"/>
    <m/>
  </r>
  <r>
    <m/>
    <m/>
    <s v="Mouser"/>
    <x v="8"/>
    <m/>
    <s v="Common Mode Choke 1mH 25A 4.5mOhm"/>
    <s v="EA"/>
    <x v="3"/>
    <x v="8"/>
    <x v="0"/>
    <n v="2"/>
    <s v="L1, L2"/>
    <s v="710-7448262510"/>
    <n v="2000"/>
    <n v="2000"/>
    <m/>
  </r>
  <r>
    <m/>
    <m/>
    <s v="Mouser"/>
    <x v="9"/>
    <m/>
    <s v="Common Mode Choke 0.5mH 35A 2.3mOhm"/>
    <s v="EA"/>
    <x v="3"/>
    <x v="9"/>
    <x v="0"/>
    <n v="2"/>
    <s v="L4, L5"/>
    <s v="710-7448263505"/>
    <n v="2000"/>
    <n v="2000"/>
    <m/>
  </r>
  <r>
    <m/>
    <m/>
    <s v="Mouser"/>
    <x v="10"/>
    <s v="EMP12096"/>
    <s v="SMB Straight"/>
    <s v="EA"/>
    <x v="4"/>
    <x v="10"/>
    <x v="0"/>
    <n v="1"/>
    <s v="CN2"/>
    <s v="710-61612002121503"/>
    <n v="1000"/>
    <n v="1000"/>
    <m/>
  </r>
  <r>
    <m/>
    <m/>
    <s v="Mouser"/>
    <x v="11"/>
    <s v="EMP16010"/>
    <s v="Rectifiers General Purpose Rectifier 1600V 1A"/>
    <s v="EA"/>
    <x v="5"/>
    <x v="11"/>
    <x v="0"/>
    <n v="1"/>
    <s v="D4"/>
    <s v="750-ACGRAS1W-HF "/>
    <n v="1000"/>
    <n v="1000"/>
    <m/>
  </r>
  <r>
    <m/>
    <m/>
    <s v="Mouser"/>
    <x v="12"/>
    <m/>
    <s v="General Purpose Relays LF-G relay 1.8mm High cap type: 12V"/>
    <s v="EA"/>
    <x v="6"/>
    <x v="12"/>
    <x v="0"/>
    <n v="4"/>
    <s v="K1, K2, K3, K6"/>
    <s v="769-ALFG2PF121"/>
    <n v="4000"/>
    <n v="4000"/>
    <m/>
  </r>
  <r>
    <m/>
    <m/>
    <s v="Mouser"/>
    <x v="13"/>
    <s v="EMP13063"/>
    <s v="±50 mV Reinforced Isolated Delta-Sigma Modulators with LDO"/>
    <s v="EA"/>
    <x v="7"/>
    <x v="13"/>
    <x v="0"/>
    <n v="2"/>
    <s v="IC21, IC23"/>
    <s v="595-AMC1304M05DWR "/>
    <n v="2000"/>
    <n v="2000"/>
    <m/>
  </r>
  <r>
    <m/>
    <m/>
    <s v="Mouser"/>
    <x v="14"/>
    <s v="EMP13059"/>
    <s v="±250 mV Reinforced Isolated Delta-Sigma Modulators with LDO"/>
    <s v="EA"/>
    <x v="7"/>
    <x v="14"/>
    <x v="0"/>
    <n v="2"/>
    <s v="IC14, IC17"/>
    <s v="595-AMC1304M25DWR "/>
    <n v="2000"/>
    <n v="2000"/>
    <m/>
  </r>
  <r>
    <m/>
    <m/>
    <s v="Mouser"/>
    <x v="15"/>
    <s v="EMP13062"/>
    <s v="ADC ±50mV input, precision reinforced isolated modulator, Int. DC/DC converter"/>
    <s v="EA"/>
    <x v="7"/>
    <x v="15"/>
    <x v="0"/>
    <n v="2"/>
    <s v="IC8, IC16"/>
    <s v="595-AMC3306M05DWER "/>
    <n v="2000"/>
    <n v="2000"/>
    <m/>
  </r>
  <r>
    <m/>
    <m/>
    <s v="Mouser"/>
    <x v="16"/>
    <s v="EMP13058"/>
    <s v="ADC +/-1-V input, precision reinforced isolated modulator, Int. DC/DC converter"/>
    <s v="EA"/>
    <x v="7"/>
    <x v="16"/>
    <x v="0"/>
    <n v="2"/>
    <s v="IC5, IC11"/>
    <s v="595-AMC3336DWER "/>
    <n v="2000"/>
    <n v="2000"/>
    <m/>
  </r>
  <r>
    <m/>
    <m/>
    <s v="Mouser"/>
    <x v="17"/>
    <s v="EMP16005"/>
    <s v="Schottky Diodes &amp; Rectifiers 30V 3A"/>
    <s v="EA"/>
    <x v="8"/>
    <x v="17"/>
    <x v="0"/>
    <n v="1"/>
    <s v="D10"/>
    <s v="621-B330A-F"/>
    <n v="1000"/>
    <n v="1000"/>
    <m/>
  </r>
  <r>
    <m/>
    <m/>
    <s v="Mouser"/>
    <x v="18"/>
    <s v="EMP10129"/>
    <s v="VARISTOR 390V 10KA DISC 20MM"/>
    <s v="EA"/>
    <x v="9"/>
    <x v="18"/>
    <x v="0"/>
    <n v="10"/>
    <s v="VR1, VR2, VR5, VR6, VR7, VR8, VR9, VR10, VR11, VR12"/>
    <s v="871-B72220S2251K101"/>
    <n v="10000"/>
    <n v="10000"/>
    <m/>
  </r>
  <r>
    <m/>
    <m/>
    <s v="Mouser"/>
    <x v="19"/>
    <s v="EMP12054"/>
    <s v="Varistor S20K460E2 615VDC DISC 21.5MM"/>
    <s v="EA"/>
    <x v="9"/>
    <x v="19"/>
    <x v="0"/>
    <n v="2"/>
    <s v="VR3, VR4"/>
    <s v="871-B72220S2461K101"/>
    <n v="2000"/>
    <n v="2000"/>
    <m/>
  </r>
  <r>
    <m/>
    <m/>
    <s v="Mouser"/>
    <x v="20"/>
    <s v="EMP11004"/>
    <s v="Ferrite Bead 0805 2.7K OHM"/>
    <s v="EA"/>
    <x v="10"/>
    <x v="20"/>
    <x v="0"/>
    <n v="1"/>
    <s v="L9"/>
    <s v="81-BLM21BD272SN1L"/>
    <n v="1000"/>
    <n v="1000"/>
    <m/>
  </r>
  <r>
    <m/>
    <m/>
    <s v="Digikey"/>
    <x v="21"/>
    <s v="EMP14000"/>
    <s v="CAP, CERM, 0.1uF, 25V, +/-10%, X7R, 0603"/>
    <s v="EA"/>
    <x v="11"/>
    <x v="21"/>
    <x v="0"/>
    <n v="12"/>
    <s v="C128, C131, C133, C152, C155, C157, C164, C167, C168, C180, C187, C188"/>
    <s v="399-5345-2-ND"/>
    <n v="12000"/>
    <n v="12000"/>
    <m/>
  </r>
  <r>
    <m/>
    <m/>
    <s v="Mouser"/>
    <x v="22"/>
    <s v="EMP10317"/>
    <s v="Multilayer Ceramic Capacitors MLCC - SMD/SMT 25V 1uF X7R 0805 10% AEC-Q200"/>
    <s v="EA"/>
    <x v="11"/>
    <x v="22"/>
    <x v="0"/>
    <n v="24"/>
    <s v="C75, C82, C88, C89, C90, C91, C92, C105, C111, C117, C118, C120, C122, C124, C137, C146, C151, C156, C170, C173, C193, C194, C207, C208"/>
    <s v="80-C0805C105K3RAUTO"/>
    <n v="24000"/>
    <n v="24000"/>
    <m/>
  </r>
  <r>
    <m/>
    <m/>
    <s v="Mouser"/>
    <x v="23"/>
    <s v="EMP14043"/>
    <s v="MLCC - SMD/SMT 1kV 0.01uF X7R 1206 5%"/>
    <s v="EA"/>
    <x v="11"/>
    <x v="23"/>
    <x v="0"/>
    <n v="9"/>
    <s v="C16, C20, C50, C51, C52, C178, C195, C197, C205"/>
    <s v="80-C1206C103JDR"/>
    <n v="9000"/>
    <n v="9000"/>
    <m/>
  </r>
  <r>
    <m/>
    <m/>
    <s v="Digikey"/>
    <x v="24"/>
    <s v="EMP14001"/>
    <s v="CAP, CERM, 1.8uF, 25V, +/-10%, X7R, 1210"/>
    <s v="EA"/>
    <x v="11"/>
    <x v="24"/>
    <x v="0"/>
    <n v="1"/>
    <s v="C39"/>
    <s v="399-3082-2-ND"/>
    <n v="1000"/>
    <n v="1000"/>
    <m/>
  </r>
  <r>
    <m/>
    <m/>
    <s v="Mouser"/>
    <x v="25"/>
    <s v="EMP14003"/>
    <s v="CAP, CERM, 0.022uF, 50V, +/-10%, X7R, 0603"/>
    <s v="EA"/>
    <x v="12"/>
    <x v="25"/>
    <x v="0"/>
    <n v="1"/>
    <s v="C101"/>
    <s v="810-C1608X7R1H223KAE"/>
    <n v="1000"/>
    <n v="1000"/>
    <m/>
  </r>
  <r>
    <m/>
    <m/>
    <s v="Digikey"/>
    <x v="26"/>
    <s v="EMP10301"/>
    <s v="10µF 50V Ceramic Capacitor X7S 1210 (3225 Metric) 0.126&quot; L x 0.098&quot; W (3.20mm x 2.50mm)"/>
    <s v="EA"/>
    <x v="13"/>
    <x v="26"/>
    <x v="0"/>
    <n v="9"/>
    <s v="C21, C22, C23, C62, C96, C106, C161, C184, C204"/>
    <s v="445-4537-6-ND"/>
    <n v="9000"/>
    <n v="9000"/>
    <m/>
  </r>
  <r>
    <m/>
    <m/>
    <s v="Mouser"/>
    <x v="27"/>
    <s v="EMP14045"/>
    <s v="MLCC - SMD/SMT 50V 0.47uF X7R 0805 5%"/>
    <s v="EA"/>
    <x v="14"/>
    <x v="27"/>
    <x v="0"/>
    <n v="1"/>
    <s v="C60"/>
    <s v="603-CC0805JK7R9BB474 "/>
    <n v="1000"/>
    <n v="1000"/>
    <m/>
  </r>
  <r>
    <m/>
    <m/>
    <s v="Mouser"/>
    <x v="28"/>
    <s v="EMP14004"/>
    <s v="CAP, CERM, 1000pF, 1000V, +/-10%, X7R, 1206"/>
    <s v="EA"/>
    <x v="14"/>
    <x v="28"/>
    <x v="0"/>
    <n v="3"/>
    <s v="C35, C40, C58"/>
    <s v="603-CC126KKX7RCBB102"/>
    <n v="3000"/>
    <n v="3000"/>
    <m/>
  </r>
  <r>
    <m/>
    <m/>
    <s v="Mouser"/>
    <x v="29"/>
    <s v="EMP10432"/>
    <s v="SMD 100K 1W 1% TCR100 RES SMD"/>
    <s v="EA"/>
    <x v="15"/>
    <x v="29"/>
    <x v="0"/>
    <n v="4"/>
    <s v="R56, R58, R70, R72"/>
    <s v="652-CHV2512FX1003ELF"/>
    <n v="4000"/>
    <n v="4000"/>
    <m/>
  </r>
  <r>
    <m/>
    <m/>
    <s v="Mouser"/>
    <x v="30"/>
    <s v="EMP14044"/>
    <s v="MLCC - SMD/SMT 33nF 630V X7R 1206"/>
    <s v="EA"/>
    <x v="16"/>
    <x v="30"/>
    <x v="0"/>
    <n v="2"/>
    <s v="C44, C53"/>
    <s v="187-CL31B333KHHSFNE "/>
    <n v="2000"/>
    <n v="2000"/>
    <m/>
  </r>
  <r>
    <m/>
    <m/>
    <s v="Digikey"/>
    <x v="31"/>
    <s v="EMP10425"/>
    <s v="RES SMD 4.75 OHM 1% 1/8W 0805"/>
    <s v="EA"/>
    <x v="17"/>
    <x v="31"/>
    <x v="0"/>
    <n v="10"/>
    <s v="R59, R61, R89, R92, R108, R111, R127, R142, R166, R176"/>
    <s v="541-4.75CCCT-ND"/>
    <n v="10000"/>
    <n v="10000"/>
    <m/>
  </r>
  <r>
    <m/>
    <m/>
    <s v="Mouser"/>
    <x v="32"/>
    <s v="EMP15004"/>
    <s v="RES, 10.0k ohm, 1%, 0.1W, 0603"/>
    <s v="EA"/>
    <x v="18"/>
    <x v="32"/>
    <x v="0"/>
    <n v="3"/>
    <s v="R169, R170, R180"/>
    <s v="71-CRCW0603-10K-E3"/>
    <n v="3000"/>
    <n v="3000"/>
    <m/>
  </r>
  <r>
    <m/>
    <m/>
    <s v="Mouser"/>
    <x v="33"/>
    <s v="EMP13074"/>
    <s v="Thick Film Resistors - SMD 10 OHM 1%"/>
    <s v="EA"/>
    <x v="18"/>
    <x v="33"/>
    <x v="0"/>
    <n v="4"/>
    <s v="R99, R102, R124, R125"/>
    <s v="71-CRCW060310R0FKEC "/>
    <n v="4000"/>
    <n v="4000"/>
    <m/>
  </r>
  <r>
    <m/>
    <m/>
    <s v="Digikey"/>
    <x v="34"/>
    <s v="EMP10401"/>
    <s v="RES SMD 10K OHM 1% 1/2W 0805"/>
    <s v="EA"/>
    <x v="17"/>
    <x v="34"/>
    <x v="0"/>
    <n v="16"/>
    <s v="R66, R67, R83, R84, R85, R86, R101, R105, R106, R118, R122, R139, R156, R161, R171, R173"/>
    <s v="541-10.0KTDKR-ND"/>
    <n v="16000"/>
    <n v="16000"/>
    <m/>
  </r>
  <r>
    <m/>
    <m/>
    <s v="Digikey"/>
    <x v="35"/>
    <s v="EMP10408"/>
    <s v="RES SMD 22 OHM 1% 1/8W 0805"/>
    <s v="EA"/>
    <x v="17"/>
    <x v="35"/>
    <x v="0"/>
    <n v="29"/>
    <s v="R36, R37, R38, R39, R41, R88, R90, R91, R93, R95, R104, R107, R109, R110, R112, R117, R119, R126, R128, R130, R132, R141, R143, R147, R159, R165, R167, R175, R177"/>
    <s v="541-22.0CDKR-ND"/>
    <n v="29000"/>
    <n v="29000"/>
    <m/>
  </r>
  <r>
    <m/>
    <m/>
    <s v="Digikey"/>
    <x v="36"/>
    <s v="EMP10409"/>
    <s v="RES SMD 169 OHM 1% 1/8W 0805"/>
    <s v="EA"/>
    <x v="17"/>
    <x v="36"/>
    <x v="0"/>
    <n v="2"/>
    <s v="R64, R172"/>
    <s v="541-169CDKR-ND"/>
    <n v="2000"/>
    <n v="2000"/>
    <m/>
  </r>
  <r>
    <m/>
    <m/>
    <s v="Mouser"/>
    <x v="37"/>
    <s v="EMP11015"/>
    <s v="Common Mode Choke 2200R 200mA"/>
    <s v="EA"/>
    <x v="10"/>
    <x v="37"/>
    <x v="0"/>
    <n v="2"/>
    <s v="L7, L8"/>
    <s v="81-DLW31SN222SQ2L "/>
    <n v="2000"/>
    <n v="2000"/>
    <m/>
  </r>
  <r>
    <m/>
    <m/>
    <s v="Mouser"/>
    <x v="38"/>
    <s v="EMP13067"/>
    <s v="P-CHANNEL ENHANCEMENT MODE MOSFET SOT323"/>
    <s v="EA"/>
    <x v="19"/>
    <x v="38"/>
    <x v="0"/>
    <n v="1"/>
    <s v="TR9"/>
    <s v="621-DMG1013UWQ-7 "/>
    <n v="1000"/>
    <n v="1000"/>
    <m/>
  </r>
  <r>
    <m/>
    <m/>
    <s v="Samtec"/>
    <x v="39"/>
    <s v="EMP12104"/>
    <s v=".050&quot; Shrouded IDC Header with Ejectors"/>
    <s v="EA"/>
    <x v="20"/>
    <x v="39"/>
    <x v="0"/>
    <n v="1"/>
    <s v="CN3"/>
    <s v="EHF-120-01-F-D-SM"/>
    <n v="1000"/>
    <n v="1000"/>
    <m/>
  </r>
  <r>
    <m/>
    <m/>
    <s v="Mouser"/>
    <x v="40"/>
    <m/>
    <s v="1000µF 315V Aluminum Electrolytic Capacitors Radial, Can - Snap-In 5000 Hrs @ 105°C"/>
    <s v="EA"/>
    <x v="21"/>
    <x v="40"/>
    <x v="0"/>
    <n v="8"/>
    <s v="C5, C6, C7, C8, C12, C13, C14, C15"/>
    <s v="661-ELXS3B1VSN102MA4"/>
    <n v="8000"/>
    <n v="8000"/>
    <m/>
  </r>
  <r>
    <m/>
    <m/>
    <s v="Empower"/>
    <x v="41"/>
    <m/>
    <s v="DRAWING REQUIRED"/>
    <s v="EA"/>
    <x v="22"/>
    <x v="41"/>
    <x v="0"/>
    <n v="1"/>
    <s v="TX1"/>
    <s v="Empower drawing number required"/>
    <n v="1000"/>
    <n v="1000"/>
    <m/>
  </r>
  <r>
    <m/>
    <m/>
    <s v="Digikey"/>
    <x v="42"/>
    <s v="EMP10402"/>
    <s v="RES SMD 1K OHM 0.1% 1/8W 0805"/>
    <s v="EA"/>
    <x v="23"/>
    <x v="42"/>
    <x v="0"/>
    <n v="18"/>
    <s v="R32, R33, R34, R73, R96, R97, R113, R114, R131, R148, R149, R150, R155, R160, R168, R178, R179, R181"/>
    <s v="P1.0KDADKR-ND"/>
    <n v="18000"/>
    <n v="18000"/>
    <m/>
  </r>
  <r>
    <m/>
    <m/>
    <s v="Digikey"/>
    <x v="43"/>
    <s v="EMP10411"/>
    <s v="RES SMD 100K OHM 0.1% 1/4W 1206"/>
    <s v="EA"/>
    <x v="23"/>
    <x v="43"/>
    <x v="0"/>
    <n v="14"/>
    <s v="R136, R137, R138, R140, R144, R145, R146, R152, R153, R154, R157, R158, R162, R163"/>
    <s v="P100KBCDKR-ND"/>
    <n v="14000"/>
    <n v="14000"/>
    <m/>
  </r>
  <r>
    <m/>
    <m/>
    <s v="Digikey"/>
    <x v="44"/>
    <s v="EMP10403"/>
    <s v="RES SMD 200K OHM 0.1% 1/4W 1206"/>
    <s v="EA"/>
    <x v="23"/>
    <x v="44"/>
    <x v="0"/>
    <n v="5"/>
    <s v="R35, R40, R43, R44, R49"/>
    <s v="P200KBCDKR-ND"/>
    <n v="5000"/>
    <n v="5000"/>
    <m/>
  </r>
  <r>
    <m/>
    <m/>
    <s v="Mouser"/>
    <x v="45"/>
    <s v="EMP15063"/>
    <s v="Thin Film Resistors - SMD 1206 430Kohm 0.1% 25ppm"/>
    <s v="EA"/>
    <x v="6"/>
    <x v="45"/>
    <x v="0"/>
    <n v="10"/>
    <s v="R1, R2, R3, R4, R6, R9, R10, R11, R12, R19"/>
    <s v="667-ERA-8AEB434V "/>
    <n v="10000"/>
    <n v="10000"/>
    <m/>
  </r>
  <r>
    <m/>
    <m/>
    <s v="Digikey"/>
    <x v="46"/>
    <s v="EMP10414"/>
    <s v="RES SMD 750 OHM 0.1% 1/4W 1206"/>
    <s v="EA"/>
    <x v="23"/>
    <x v="46"/>
    <x v="0"/>
    <n v="4"/>
    <s v="R7, R26, R120, R133"/>
    <s v="P750BCDKR-ND"/>
    <n v="4000"/>
    <n v="4000"/>
    <m/>
  </r>
  <r>
    <m/>
    <m/>
    <s v="Mouser"/>
    <x v="47"/>
    <s v="EMP15062"/>
    <s v="Thin Film Resistors - SMD 1206 715Kohm 25ppm 0.1% AEC-Q200"/>
    <s v="EA"/>
    <x v="6"/>
    <x v="47"/>
    <x v="0"/>
    <n v="12"/>
    <s v="R48, R50, R60, R65, R68, R69, R71, R76, R77, R78, R129, R134"/>
    <s v="667-ERA-8AEB7153V "/>
    <n v="12000"/>
    <n v="12000"/>
    <m/>
  </r>
  <r>
    <m/>
    <m/>
    <s v="Mouser"/>
    <x v="48"/>
    <s v="EMP15067"/>
    <s v="Current Sense Resistors - SMD 1206 11mohm 1% AEC-Q200"/>
    <s v="EA"/>
    <x v="6"/>
    <x v="48"/>
    <x v="0"/>
    <n v="1"/>
    <s v="R55"/>
    <s v="667-ERJ-8CWFR011V "/>
    <n v="1000"/>
    <n v="1000"/>
    <m/>
  </r>
  <r>
    <m/>
    <m/>
    <s v="Mouser"/>
    <x v="49"/>
    <s v="EMP15082"/>
    <s v="Thick Film Resistors - SMD 0805 Anti-Surge Res. 0.1%, 232Kohm"/>
    <s v="EA"/>
    <x v="6"/>
    <x v="49"/>
    <x v="0"/>
    <n v="24"/>
    <s v="R13, R14, R15, R16, R17, R20, R21, R22, R23, R24, R27, R28, R29, R30, R31, R79, R80, R81, R82, R94, R100, R103, R116, R121"/>
    <s v="667-ERJ-PB6B2323V"/>
    <n v="24000"/>
    <n v="24000"/>
    <m/>
  </r>
  <r>
    <m/>
    <m/>
    <s v="Mouser"/>
    <x v="50"/>
    <s v="EMP15073"/>
    <s v="Thick Film Resistors - SMD 0805 Anti-Surge Res. 0.1%, 4.7Kohm"/>
    <s v="EA"/>
    <x v="6"/>
    <x v="50"/>
    <x v="0"/>
    <n v="1"/>
    <s v="R74"/>
    <s v="667-ERJ-PB6B4701V"/>
    <n v="1000"/>
    <n v="1000"/>
    <m/>
  </r>
  <r>
    <m/>
    <m/>
    <s v="Mouser"/>
    <x v="51"/>
    <s v="EMP15070"/>
    <s v="Thick Film Resistors - SMD 0805 Anti-Surge Res. 0.5%, 88.7Koh"/>
    <s v="EA"/>
    <x v="6"/>
    <x v="51"/>
    <x v="0"/>
    <n v="1"/>
    <s v="R62"/>
    <s v="667-ERJ-PB6D8872V"/>
    <n v="1000"/>
    <n v="1000"/>
    <m/>
  </r>
  <r>
    <m/>
    <m/>
    <s v="Mouser"/>
    <x v="52"/>
    <s v="EMP14008"/>
    <s v="0.1uF 100volts X7R 10% Soft Term"/>
    <s v="EA"/>
    <x v="10"/>
    <x v="52"/>
    <x v="0"/>
    <n v="1"/>
    <s v="C55"/>
    <s v="81-GCJ188R72A104KA1D"/>
    <n v="1000"/>
    <n v="1000"/>
    <m/>
  </r>
  <r>
    <m/>
    <m/>
    <s v="Mouser"/>
    <x v="53"/>
    <s v="EMP14031"/>
    <s v="SMT 0805 22uF 25volts X5R 20%"/>
    <s v="EA"/>
    <x v="10"/>
    <x v="53"/>
    <x v="0"/>
    <n v="1"/>
    <s v="C41"/>
    <s v="81-GRM21BR61E226ME4L"/>
    <n v="1000"/>
    <n v="1000"/>
    <m/>
  </r>
  <r>
    <m/>
    <m/>
    <s v="Mouser"/>
    <x v="54"/>
    <s v="EMP14030"/>
    <s v="SMT 0603 2.2uF 25volts X5R 10%"/>
    <s v="EA"/>
    <x v="10"/>
    <x v="54"/>
    <x v="0"/>
    <n v="15"/>
    <s v="C54, C69, C71, C102, C129, C130, C134, C153, C154, C162, C163, C165, C166, C181, C186"/>
    <s v="81-GRM188R61E225KA2D"/>
    <n v="15000"/>
    <n v="15000"/>
    <m/>
  </r>
  <r>
    <m/>
    <m/>
    <s v="Mouser"/>
    <x v="55"/>
    <m/>
    <s v="IGBT Transistors Trenchstop 5 IGBT 650V, 50A"/>
    <s v="EA"/>
    <x v="24"/>
    <x v="55"/>
    <x v="0"/>
    <n v="8"/>
    <s v="TR1, TR2, TR3, TR4, TR6, TR7, TR10, TR11"/>
    <s v="726-IKW50N65ES5"/>
    <n v="8000"/>
    <n v="8000"/>
    <m/>
  </r>
  <r>
    <m/>
    <m/>
    <s v="Mouser"/>
    <x v="56"/>
    <m/>
    <s v="AC/DC Converter 750V AEC-Q100 15mW 5.92A 100mA 1.5A"/>
    <s v="EA"/>
    <x v="25"/>
    <x v="56"/>
    <x v="0"/>
    <n v="1"/>
    <s v="IC1"/>
    <s v="INN3977CQ-TL"/>
    <n v="1000"/>
    <n v="1000"/>
    <m/>
  </r>
  <r>
    <m/>
    <m/>
    <s v="Digikey"/>
    <x v="57"/>
    <s v="EMP10119"/>
    <s v="Reed Relay SPST-NO (1 Form A) Surface Mount"/>
    <s v="EA"/>
    <x v="26"/>
    <x v="57"/>
    <x v="0"/>
    <n v="2"/>
    <s v="K4, K5"/>
    <s v="374-1358-1-ND"/>
    <n v="2000"/>
    <n v="2000"/>
    <m/>
  </r>
  <r>
    <m/>
    <m/>
    <s v="Mouser"/>
    <x v="58"/>
    <s v="EMP13075"/>
    <s v="Linear Voltage Regulator 5.0V 0.1A Positive"/>
    <s v="EA"/>
    <x v="27"/>
    <x v="58"/>
    <x v="0"/>
    <n v="1"/>
    <s v="IC26"/>
    <s v="511-L78L05CD-TR"/>
    <n v="1000"/>
    <n v="1000"/>
    <m/>
  </r>
  <r>
    <m/>
    <m/>
    <s v="Digikey"/>
    <x v="59"/>
    <m/>
    <s v="1 PHASE LEAKAGE CURRENT DETECTION"/>
    <s v="EA"/>
    <x v="28"/>
    <x v="59"/>
    <x v="0"/>
    <n v="1"/>
    <s v="CS1"/>
    <s v="398-LDSR0.3-TP/SP1-ND"/>
    <n v="1000"/>
    <n v="1000"/>
    <m/>
  </r>
  <r>
    <m/>
    <m/>
    <s v="Mouser"/>
    <x v="60"/>
    <m/>
    <s v="Isolated DC/DC Converter 1W 12Vin 15/-5Vout 50mA"/>
    <s v="EA"/>
    <x v="10"/>
    <x v="60"/>
    <x v="0"/>
    <n v="6"/>
    <s v="IC3, IC4, IC10, IC15, IC22, IC25"/>
    <s v="580-MGJ1D121505MPCR7"/>
    <n v="6000"/>
    <n v="6000"/>
    <m/>
  </r>
  <r>
    <m/>
    <m/>
    <s v="Element14"/>
    <x v="61"/>
    <s v="EMP10138"/>
    <s v="MegaSurge MS35 Series"/>
    <s v="EA"/>
    <x v="29"/>
    <x v="61"/>
    <x v="0"/>
    <n v="1"/>
    <s v="NTC1"/>
    <n v="1839046"/>
    <n v="1000"/>
    <n v="1000"/>
    <m/>
  </r>
  <r>
    <m/>
    <m/>
    <s v="Mouser"/>
    <x v="62"/>
    <s v="EMP13069"/>
    <s v="Op Amp R2R OUTPUT SINGLE AMPLIFIER"/>
    <s v="EA"/>
    <x v="30"/>
    <x v="62"/>
    <x v="0"/>
    <n v="1"/>
    <s v="IC28"/>
    <s v="863-NCS20091SN3T1G"/>
    <n v="1000"/>
    <n v="1000"/>
    <m/>
  </r>
  <r>
    <m/>
    <m/>
    <s v="Mouser"/>
    <x v="63"/>
    <s v="EMP16011"/>
    <s v="Diodes - General Purpose, Power, Switching SOD323 SWCH DIO 250V"/>
    <s v="EA"/>
    <x v="30"/>
    <x v="63"/>
    <x v="0"/>
    <n v="2"/>
    <s v="D3, D5"/>
    <s v="863-NSVBAS21AHT1G "/>
    <n v="2000"/>
    <n v="2000"/>
    <m/>
  </r>
  <r>
    <m/>
    <m/>
    <s v="Mouser"/>
    <x v="64"/>
    <s v="EMP13018"/>
    <s v="60 V, 155 m, Single N−Channel Logic Level, SOT−23"/>
    <s v="EA"/>
    <x v="30"/>
    <x v="64"/>
    <x v="0"/>
    <n v="7"/>
    <s v="Q1, Q2, Q3, Q4, Q5, Q6, Q7"/>
    <s v="863-NVR5198NLT1G"/>
    <n v="7000"/>
    <n v="7000"/>
    <m/>
  </r>
  <r>
    <m/>
    <m/>
    <s v="Mouser"/>
    <x v="65"/>
    <s v="EMP15061"/>
    <s v="Current Sense Resistor - SMD 1 mOhms 2 W 100PPM/C 2512"/>
    <s v="EA"/>
    <x v="14"/>
    <x v="65"/>
    <x v="0"/>
    <n v="2"/>
    <s v="R46, R47"/>
    <s v="603-PA2512FKF7W0R001 "/>
    <n v="2000"/>
    <n v="2000"/>
    <m/>
  </r>
  <r>
    <m/>
    <m/>
    <s v="Mouser"/>
    <x v="66"/>
    <s v="EMP14047"/>
    <s v="Safety Capacitor 800V 2.2uF 20% LS=27.5mm"/>
    <s v="EA"/>
    <x v="11"/>
    <x v="66"/>
    <x v="0"/>
    <n v="14"/>
    <s v="C9, C10, C11, C17, C18, C19, C42, C43, C45, C46, C47, C49, C56, C57"/>
    <s v="80-R49AR422000B1M"/>
    <n v="14000"/>
    <n v="14000"/>
    <m/>
  </r>
  <r>
    <m/>
    <m/>
    <s v="Mouser"/>
    <x v="67"/>
    <m/>
    <s v="AC/DC Power Module 10W 12V 833mA"/>
    <s v="EA"/>
    <x v="31"/>
    <x v="67"/>
    <x v="0"/>
    <n v="1"/>
    <s v="IC2"/>
    <s v="919-RAC10E-12SK/277"/>
    <n v="1000"/>
    <n v="1000"/>
    <m/>
  </r>
  <r>
    <m/>
    <m/>
    <s v="Mouser"/>
    <x v="68"/>
    <s v="EMP15013"/>
    <s v="RES, 49.9k ohm, 1%, 0.1W, 0603"/>
    <s v="EA"/>
    <x v="14"/>
    <x v="68"/>
    <x v="0"/>
    <n v="4"/>
    <s v="R87, R98, R115, R123"/>
    <s v="603-RC0603FR-0749K9L"/>
    <n v="4000"/>
    <n v="4000"/>
    <m/>
  </r>
  <r>
    <m/>
    <m/>
    <s v="Mouser"/>
    <x v="69"/>
    <s v="EMP15019"/>
    <s v="1/8W 16.5K Ohm 0.1% 0805 25ppm"/>
    <s v="EA"/>
    <x v="32"/>
    <x v="69"/>
    <x v="0"/>
    <n v="1"/>
    <s v="R63"/>
    <s v="754-RG2012P-1652-BT5"/>
    <n v="1000"/>
    <n v="1000"/>
    <m/>
  </r>
  <r>
    <m/>
    <m/>
    <s v="Digikey"/>
    <x v="70"/>
    <s v="EMP10418"/>
    <s v="22 Ohm ±0.1% 0.4W Chip Resistor 1206 (3216 Metric) Anti-Sulfur, Automotive AEC-Q200, Moisture Resistant Thin Film"/>
    <s v="EA"/>
    <x v="17"/>
    <x v="70"/>
    <x v="0"/>
    <n v="2"/>
    <s v="R42, R45"/>
    <s v="RTAN1206BKE22R0CT-ND"/>
    <n v="2000"/>
    <n v="2000"/>
    <m/>
  </r>
  <r>
    <m/>
    <m/>
    <s v="Digikey"/>
    <x v="71"/>
    <s v="EMP10110"/>
    <s v="PC TEST POINT TIN SMD"/>
    <s v="EA"/>
    <x v="33"/>
    <x v="71"/>
    <x v="0"/>
    <n v="14"/>
    <s v="TP1, TP2, TP3, TP4, TP6, TP7, TP8, TP9, TP10, TP12, TP13, TP14, TP15, TP16"/>
    <s v="952-1478-6-ND"/>
    <n v="14000"/>
    <n v="14000"/>
    <m/>
  </r>
  <r>
    <m/>
    <m/>
    <s v="Mouser"/>
    <x v="72"/>
    <s v="EMP16014"/>
    <s v="Schottky Diode SBR Diode X1-DFN1006-2/SWP"/>
    <s v="EA"/>
    <x v="8"/>
    <x v="72"/>
    <x v="0"/>
    <n v="1"/>
    <s v="D9"/>
    <s v="621-SBR0240LPW-7B "/>
    <n v="1000"/>
    <n v="1000"/>
    <m/>
  </r>
  <r>
    <m/>
    <m/>
    <s v="Mouser"/>
    <x v="73"/>
    <s v="EMP16012"/>
    <s v="Schottky Diodes &amp; Rectifiers 350 mA 40 Volt"/>
    <s v="EA"/>
    <x v="18"/>
    <x v="73"/>
    <x v="0"/>
    <n v="1"/>
    <s v="D6"/>
    <s v="78-SD103AW-E3-08 "/>
    <n v="1000"/>
    <n v="1000"/>
    <m/>
  </r>
  <r>
    <m/>
    <m/>
    <s v="Mouser"/>
    <x v="74"/>
    <s v="EMP16016"/>
    <s v="ESD Suppressors / TVS Diodes 30volts 5uA 8.3 Amps Uni-Dir"/>
    <s v="EA"/>
    <x v="15"/>
    <x v="74"/>
    <x v="0"/>
    <n v="4"/>
    <s v="Z3, Z4, Z5, Z6"/>
    <s v="652-SMAJ30A"/>
    <n v="4000"/>
    <n v="4000"/>
    <m/>
  </r>
  <r>
    <m/>
    <m/>
    <s v="Mouser"/>
    <x v="75"/>
    <s v="EMP15059"/>
    <s v="Wirewound Resistor - SMD SMW5 330R 5% 5W"/>
    <s v="EA"/>
    <x v="0"/>
    <x v="75"/>
    <x v="0"/>
    <n v="5"/>
    <s v="R5, R18, R52, R53, R54"/>
    <s v="571-SMW5330RJT "/>
    <n v="5000"/>
    <n v="5000"/>
    <m/>
  </r>
  <r>
    <m/>
    <m/>
    <s v="Mouser"/>
    <x v="76"/>
    <s v="EMP13068"/>
    <s v="MOSFET 80V Vds 46A Id AEC-Q101"/>
    <s v="EA"/>
    <x v="18"/>
    <x v="76"/>
    <x v="0"/>
    <n v="2"/>
    <s v="TR5, TR8"/>
    <s v="78-SQJA84EP-T1_GE3 "/>
    <n v="2000"/>
    <n v="2000"/>
    <m/>
  </r>
  <r>
    <m/>
    <m/>
    <s v="Mouser"/>
    <x v="77"/>
    <s v="EMP11016"/>
    <s v="Fixed Inductors 1.5uH 20% SMD 4020 AEC-Q200"/>
    <s v="EA"/>
    <x v="15"/>
    <x v="77"/>
    <x v="0"/>
    <n v="1"/>
    <s v="L3"/>
    <s v="652-SRP4020TA-1R5M "/>
    <n v="1000"/>
    <n v="1000"/>
    <m/>
  </r>
  <r>
    <m/>
    <m/>
    <s v="Mouser"/>
    <x v="78"/>
    <s v="EMP13073"/>
    <s v="Galvanically isolated 4 A single gate driver"/>
    <s v="EA"/>
    <x v="27"/>
    <x v="78"/>
    <x v="0"/>
    <n v="8"/>
    <s v="IC6, IC7, IC12, IC13, IC18, IC19, IC20, IC24"/>
    <s v="511-STGAP2SICSNTR"/>
    <n v="8000"/>
    <n v="8000"/>
    <m/>
  </r>
  <r>
    <m/>
    <m/>
    <s v="Mouser"/>
    <x v="79"/>
    <s v="EMP16008"/>
    <s v="650 V, dual 10 A, power Schottky silicon carbide diode"/>
    <s v="EA"/>
    <x v="27"/>
    <x v="79"/>
    <x v="0"/>
    <n v="4"/>
    <s v="D1, D2, D7, D8"/>
    <s v="511-STPSC20065CWL "/>
    <n v="4000"/>
    <n v="4000"/>
    <m/>
  </r>
  <r>
    <m/>
    <m/>
    <s v="Mouser"/>
    <x v="80"/>
    <s v="EMP16015"/>
    <s v="Zener Diode ZEN REG 0.5W 3.0V"/>
    <s v="EA"/>
    <x v="30"/>
    <x v="80"/>
    <x v="0"/>
    <n v="1"/>
    <s v="Z2"/>
    <s v="863-SZMMSZ4683T1G "/>
    <n v="1000"/>
    <n v="1000"/>
    <m/>
  </r>
  <r>
    <m/>
    <m/>
    <s v="Digikey"/>
    <x v="81"/>
    <s v="EMP10423"/>
    <s v="RES SMD 10K OHM 0.1% 1/4W 1206"/>
    <s v="EA"/>
    <x v="17"/>
    <x v="81"/>
    <x v="0"/>
    <n v="2"/>
    <s v="R57, R75"/>
    <s v="TNP1.00KACDKR-ND"/>
    <n v="2000"/>
    <n v="2000"/>
    <m/>
  </r>
  <r>
    <m/>
    <m/>
    <s v="Mouser"/>
    <x v="82"/>
    <m/>
    <s v="Surface Mount Fuse 1A 350V FAST BLOW"/>
    <s v="EA"/>
    <x v="34"/>
    <x v="82"/>
    <x v="0"/>
    <n v="1"/>
    <s v="F1"/>
    <s v="504-TR-1350HV1-R"/>
    <n v="1000"/>
    <n v="1000"/>
    <m/>
  </r>
  <r>
    <m/>
    <m/>
    <s v="Mouser"/>
    <x v="83"/>
    <s v="EMP16013"/>
    <s v="Zener Diode 22 Volt 0.5W 2%"/>
    <s v="EA"/>
    <x v="18"/>
    <x v="83"/>
    <x v="0"/>
    <n v="1"/>
    <s v="Z1"/>
    <s v="78-TZMB22"/>
    <n v="1000"/>
    <n v="1000"/>
    <m/>
  </r>
  <r>
    <m/>
    <m/>
    <s v="Digikey"/>
    <x v="84"/>
    <s v="EMP10309"/>
    <s v="330µF 25V Aluminum Capacitors Radial, Can - SMD 7000 Hrs @ 105°C"/>
    <s v="EA"/>
    <x v="35"/>
    <x v="84"/>
    <x v="0"/>
    <n v="5"/>
    <s v="C36, C37, C38, C63, C64"/>
    <s v="493-9422-6-ND"/>
    <n v="5000"/>
    <n v="5000"/>
    <m/>
  </r>
  <r>
    <m/>
    <m/>
    <s v="Mouser"/>
    <x v="85"/>
    <s v="EMP15060"/>
    <s v="Current Sense Resistor - SMD 2W 0.002 OHM 1%"/>
    <s v="EA"/>
    <x v="36"/>
    <x v="85"/>
    <x v="0"/>
    <n v="2"/>
    <s v="R8, R25"/>
    <s v="66-ULRB2R002FLFSLT"/>
    <n v="2000"/>
    <n v="2000"/>
    <m/>
  </r>
  <r>
    <m/>
    <m/>
    <s v="Mouser"/>
    <x v="86"/>
    <s v="EMP14048"/>
    <s v="Safety Capacitors 1.0nF 250volt 10%"/>
    <s v="EA"/>
    <x v="18"/>
    <x v="86"/>
    <x v="0"/>
    <n v="15"/>
    <s v="C1, C2, C3, C4, C24, C25, C26, C27, C31, C32, C33, C34, C65, C66, C160"/>
    <s v="77-VJ2008Y102KXUSTX1 "/>
    <n v="15000"/>
    <n v="15000"/>
    <m/>
  </r>
  <r>
    <m/>
    <m/>
    <s v="Mouser"/>
    <x v="87"/>
    <s v="EMP12053"/>
    <s v="Resettable Fuse - Hold 80mA, Trip 200mA, Voltage 15V"/>
    <s v="EA"/>
    <x v="37"/>
    <x v="87"/>
    <x v="1"/>
    <n v="14"/>
    <s v="F3, F4, F5, F6, F7, F8, F9, F10, F11, F12, F13, F14, F15, F16"/>
    <s v="530-0ZCM0008FF2G"/>
    <n v="14000"/>
    <n v="14000"/>
    <m/>
  </r>
  <r>
    <m/>
    <m/>
    <s v="Mouser"/>
    <x v="88"/>
    <s v="EMP16002"/>
    <s v="General Purpose, Power, Switching SURFACE MOUNT FAST SWITCHING DIODE"/>
    <s v="EA"/>
    <x v="8"/>
    <x v="88"/>
    <x v="1"/>
    <n v="3"/>
    <s v="D1, D2, D10"/>
    <s v="621-1N4148W-F"/>
    <n v="3000"/>
    <n v="3000"/>
    <m/>
  </r>
  <r>
    <m/>
    <m/>
    <s v="Mouser"/>
    <x v="89"/>
    <m/>
    <s v="10 CKT VERT HEADER"/>
    <s v="EA"/>
    <x v="38"/>
    <x v="89"/>
    <x v="1"/>
    <n v="2"/>
    <s v="CN11, CN17"/>
    <s v="538-39-28-8100"/>
    <n v="2000"/>
    <n v="2000"/>
    <m/>
  </r>
  <r>
    <m/>
    <m/>
    <s v="Mouser"/>
    <x v="90"/>
    <s v="EMP12113"/>
    <s v="2036 Series SM - 3-Pole Gas Discharge Tube - 150V"/>
    <s v="EA"/>
    <x v="15"/>
    <x v="90"/>
    <x v="1"/>
    <n v="6"/>
    <s v="GDT1, GDT2, GDT3, GDT4, GDT5, GDT6"/>
    <s v="652-2036-15-SM-RPLF "/>
    <n v="6000"/>
    <n v="6000"/>
    <m/>
  </r>
  <r>
    <m/>
    <m/>
    <s v="Mouser"/>
    <x v="1"/>
    <s v="EMP14010"/>
    <s v="50V 33pF C0G 0603 5%"/>
    <s v="EA"/>
    <x v="1"/>
    <x v="1"/>
    <x v="1"/>
    <n v="25"/>
    <s v="C9, C10, C153, C158, C168, C173, C176, C177, C185, C187, C199, C200, C274, C275, C276, C277, C279, C280, C281, C283, C285, C286, C287, C288, C289"/>
    <s v="581-06035A330J"/>
    <n v="25000"/>
    <n v="25000"/>
    <m/>
  </r>
  <r>
    <m/>
    <m/>
    <s v="Digikey"/>
    <x v="2"/>
    <s v="EMP10304"/>
    <s v="1000pF 50V Ceramic Capacitor X7R 0805 (2012 Metric) 0.079&quot; L x 0.049&quot; W (2.01mm x 1.25mm)"/>
    <s v="EA"/>
    <x v="1"/>
    <x v="2"/>
    <x v="1"/>
    <n v="30"/>
    <s v="C24, C34, C36, C39, C40, C41, C85, C86, C128, C134, C137, C138, C139, C144, C154, C157, C159, C162, C169, C172, C174, C175, C234, C235, C266, C267, C272, C273, C282, C284"/>
    <s v="478-1371-6-ND"/>
    <n v="30000"/>
    <n v="30000"/>
    <m/>
  </r>
  <r>
    <m/>
    <m/>
    <s v="Digikey"/>
    <x v="3"/>
    <s v="EMP10307"/>
    <s v="10000pF 50V Ceramic Capacitor X7R 0805 (2012 Metric) 0.079&quot; L x 0.049&quot; W (2.01mm x 1.25mm)"/>
    <s v="EA"/>
    <x v="1"/>
    <x v="3"/>
    <x v="1"/>
    <n v="4"/>
    <s v="C102, C152, C167, C204"/>
    <s v="478-1383-6-ND"/>
    <n v="4000"/>
    <n v="4000"/>
    <m/>
  </r>
  <r>
    <m/>
    <m/>
    <s v="Digikey"/>
    <x v="4"/>
    <s v="EMP10300"/>
    <s v="0.10µF 50V Ceramic Capacitor X7R 0805 (2012 Metric) 0.079&quot; L x 0.049&quot; W (2.01mm x 1.25mm)"/>
    <s v="EA"/>
    <x v="1"/>
    <x v="4"/>
    <x v="1"/>
    <n v="54"/>
    <s v="C59, C64, C81, C83, C84, C87, C89, C91, C92, C94, C96, C97, C98, C99, C100, C101, C103, C105, C120, C124, C125, C126, C129, C130, C131, C132, C133, C135, C136, C140, C145, C146, C148, C149, C150, C156, C160, C163, C165, C171, C182, C186, C195, C197, C198, C201, C205, C206, C208, C209, C210, C211, C213, C278"/>
    <s v="478-1395-6-ND"/>
    <n v="54000"/>
    <n v="54000"/>
    <m/>
  </r>
  <r>
    <m/>
    <m/>
    <s v="Mouser"/>
    <x v="91"/>
    <s v="EMP12011"/>
    <s v="FUSE 32V HIGH I2T 0603 2.5A AEC-Q200"/>
    <s v="EA"/>
    <x v="39"/>
    <x v="91"/>
    <x v="1"/>
    <n v="4"/>
    <s v="F2, F17, F18, F19"/>
    <s v="576-044102.5WRA"/>
    <n v="4000"/>
    <n v="4000"/>
    <m/>
  </r>
  <r>
    <m/>
    <m/>
    <s v="Mouser"/>
    <x v="92"/>
    <s v="EMP12105"/>
    <s v="Headers &amp; Wire Housings 2.5 WTB WAFER ASSY W/KINK 10CKT"/>
    <s v="EA"/>
    <x v="38"/>
    <x v="92"/>
    <x v="1"/>
    <n v="1"/>
    <s v="CN12"/>
    <s v="538-53375-1010"/>
    <n v="1000"/>
    <n v="1000"/>
    <m/>
  </r>
  <r>
    <m/>
    <m/>
    <s v="Mouser"/>
    <x v="93"/>
    <s v="EMP12112"/>
    <s v="Headers &amp; Wire Housings 6P SR UNSHRD HRD TIN OVER NI"/>
    <s v="EA"/>
    <x v="40"/>
    <x v="93"/>
    <x v="1"/>
    <n v="1"/>
    <s v="HDR1"/>
    <s v="649-68002-406HLF "/>
    <n v="1000"/>
    <n v="1000"/>
    <m/>
  </r>
  <r>
    <m/>
    <m/>
    <s v="Mouser"/>
    <x v="94"/>
    <s v="EMP12020"/>
    <s v="SMD WL-SMCD SMD Mono SMD 0603 Blue 465nm"/>
    <s v="EA"/>
    <x v="3"/>
    <x v="94"/>
    <x v="1"/>
    <n v="2"/>
    <s v="LD2, LD3"/>
    <s v="710-150060BS55040"/>
    <n v="2000"/>
    <n v="2000"/>
    <m/>
  </r>
  <r>
    <m/>
    <m/>
    <s v="Mouser"/>
    <x v="95"/>
    <s v="EMP12018"/>
    <s v="LEDs - SMD WL-SMCD SMD MonoChip 0603 Red 632nm"/>
    <s v="EA"/>
    <x v="3"/>
    <x v="95"/>
    <x v="1"/>
    <n v="1"/>
    <s v="LD4"/>
    <s v="710-150060RS55040"/>
    <n v="1000"/>
    <n v="1000"/>
    <m/>
  </r>
  <r>
    <m/>
    <m/>
    <s v="Mouser"/>
    <x v="96"/>
    <s v="EMP12019"/>
    <s v="SMD WL-SMCD SMD MonoChip 0603 BrtGrn 575nm"/>
    <s v="EA"/>
    <x v="3"/>
    <x v="96"/>
    <x v="1"/>
    <n v="5"/>
    <s v="D8, D9, LD1, LD5, LD6"/>
    <s v="710-150060VS55040"/>
    <n v="5000"/>
    <n v="5000"/>
    <m/>
  </r>
  <r>
    <m/>
    <m/>
    <s v="Mouser"/>
    <x v="97"/>
    <s v="EMP12021"/>
    <s v="SMD WL-SMCD SMD MonoChip 0603 Yllw 591nm"/>
    <s v="EA"/>
    <x v="3"/>
    <x v="97"/>
    <x v="1"/>
    <n v="1"/>
    <s v="LD7"/>
    <s v="710-150060YS55040"/>
    <n v="1000"/>
    <n v="1000"/>
    <m/>
  </r>
  <r>
    <m/>
    <m/>
    <s v="Mouser"/>
    <x v="98"/>
    <s v="EMP12016"/>
    <s v="Surface Mount Fuse 32V FA 0603 1A"/>
    <s v="EA"/>
    <x v="39"/>
    <x v="98"/>
    <x v="1"/>
    <n v="1"/>
    <s v="F1"/>
    <s v="576-0438001.WR"/>
    <n v="1000"/>
    <n v="1000"/>
    <m/>
  </r>
  <r>
    <m/>
    <m/>
    <m/>
    <x v="5"/>
    <s v="EMP10187"/>
    <s v="Pluggable Terminal Blocks 2 Pos 3.81mm - Socket"/>
    <s v="EA"/>
    <x v="2"/>
    <x v="5"/>
    <x v="1"/>
    <n v="1"/>
    <s v="CN1"/>
    <m/>
    <n v="1000"/>
    <n v="1000"/>
    <m/>
  </r>
  <r>
    <m/>
    <m/>
    <s v="Mouser"/>
    <x v="99"/>
    <s v="EMP12048"/>
    <s v="RJ45 Straight"/>
    <s v="EA"/>
    <x v="41"/>
    <x v="99"/>
    <x v="1"/>
    <n v="2"/>
    <s v="CN7, CN9"/>
    <s v="571-6116202-1"/>
    <n v="2000"/>
    <n v="2000"/>
    <m/>
  </r>
  <r>
    <m/>
    <m/>
    <s v="Mouser"/>
    <x v="6"/>
    <s v="EMP12087"/>
    <s v="SMD Steel Spacer M5, Length 5mm"/>
    <s v="EA"/>
    <x v="3"/>
    <x v="6"/>
    <x v="1"/>
    <n v="8"/>
    <s v="SP1, SP2, SP3, SP4, SP5, SP6, SP11, SP12"/>
    <s v="710-7466005R"/>
    <n v="8000"/>
    <n v="8000"/>
    <m/>
  </r>
  <r>
    <m/>
    <m/>
    <s v="Mouser"/>
    <x v="100"/>
    <m/>
    <s v="Mezzanine Connectors Rec, P2, 80Pos"/>
    <s v="EA"/>
    <x v="40"/>
    <x v="100"/>
    <x v="1"/>
    <n v="2"/>
    <s v="CN3, CN4"/>
    <s v="649-10144518082802LF"/>
    <n v="2000"/>
    <n v="2000"/>
    <m/>
  </r>
  <r>
    <m/>
    <m/>
    <s v="Mouser"/>
    <x v="101"/>
    <s v="EMP12110"/>
    <s v="Headers &amp; Wire Housings 2 CKT VERT HEADER"/>
    <s v="EA"/>
    <x v="38"/>
    <x v="101"/>
    <x v="1"/>
    <n v="1"/>
    <s v="CN6"/>
    <s v="538-39-28-8020"/>
    <n v="1000"/>
    <n v="1000"/>
    <m/>
  </r>
  <r>
    <m/>
    <m/>
    <s v="Mouser"/>
    <x v="102"/>
    <s v="EMP12097"/>
    <s v="Mini-Fit Jr. Vertical Header, 4.20mm Pitch, Dual Row, 6 Circuits"/>
    <s v="EA"/>
    <x v="38"/>
    <x v="102"/>
    <x v="1"/>
    <n v="1"/>
    <s v="CN8"/>
    <s v="538-39-28-8060 "/>
    <n v="1000"/>
    <n v="1000"/>
    <m/>
  </r>
  <r>
    <m/>
    <m/>
    <s v="Mouser"/>
    <x v="103"/>
    <s v="EMP12109"/>
    <s v="Mini-Fit Jr. Vertical Header, 4.20mm Pitch, Dual Row, 8 Circuits, without Snap-in Plastic Peg PCB Lock, Tin, Natural"/>
    <s v="EA"/>
    <x v="38"/>
    <x v="103"/>
    <x v="1"/>
    <n v="1"/>
    <s v="CN13"/>
    <s v="538-39-28-8080"/>
    <n v="1000"/>
    <n v="1000"/>
    <m/>
  </r>
  <r>
    <m/>
    <m/>
    <s v="Mouser"/>
    <x v="7"/>
    <s v="EMP10022"/>
    <s v="Ferrite Bead WE-CBF 1812 SMD Bead 100MHz 70Ohm 6000mA"/>
    <s v="EA"/>
    <x v="3"/>
    <x v="7"/>
    <x v="1"/>
    <n v="7"/>
    <s v="L1, L2, L4, L8, L29, L30, L31"/>
    <s v="710-742792510"/>
    <n v="7000"/>
    <n v="7000"/>
    <m/>
  </r>
  <r>
    <m/>
    <m/>
    <s v="Mouser"/>
    <x v="104"/>
    <s v="EMP11000"/>
    <s v="Common Mode Chokes / Filters WE-SLM SMD 2x470uH 2200ohm"/>
    <s v="EA"/>
    <x v="3"/>
    <x v="104"/>
    <x v="1"/>
    <n v="4"/>
    <s v="T1, T3, T5, T7"/>
    <s v="710-744242471"/>
    <n v="4000"/>
    <n v="4000"/>
    <m/>
  </r>
  <r>
    <m/>
    <m/>
    <s v="Mouser"/>
    <x v="9"/>
    <m/>
    <s v="Common Mode Choke 0.5mH 35A 2.3mOhm"/>
    <s v="EA"/>
    <x v="3"/>
    <x v="9"/>
    <x v="1"/>
    <n v="1"/>
    <s v="L26"/>
    <s v="710-7448263505"/>
    <n v="1000"/>
    <n v="1000"/>
    <m/>
  </r>
  <r>
    <m/>
    <m/>
    <s v="Mouser"/>
    <x v="105"/>
    <s v="EMP12078"/>
    <s v="SMD Steel Spacer M3, Length 6mm"/>
    <s v="EA"/>
    <x v="3"/>
    <x v="105"/>
    <x v="1"/>
    <n v="4"/>
    <s v="SP7, SP8, SP9, SP10"/>
    <s v="710-9774060360R"/>
    <n v="4000"/>
    <n v="4000"/>
    <m/>
  </r>
  <r>
    <m/>
    <m/>
    <s v="Mouser"/>
    <x v="106"/>
    <s v="EMP14049"/>
    <s v="MLCC - SMD/SMT WCAP-CSGP 10pF 0603 5% 10V"/>
    <s v="EA"/>
    <x v="42"/>
    <x v="106"/>
    <x v="1"/>
    <n v="1"/>
    <s v="C16"/>
    <s v="710-885012006002"/>
    <n v="1000"/>
    <n v="1000"/>
    <m/>
  </r>
  <r>
    <m/>
    <m/>
    <s v="Mouser"/>
    <x v="107"/>
    <s v="EMP15048"/>
    <s v="Thick Film Resistors - SMD 1/16W 75ohm 1% AEC-Q200"/>
    <s v="EA"/>
    <x v="14"/>
    <x v="107"/>
    <x v="1"/>
    <n v="8"/>
    <s v="R37, R38, R39, R40, R45, R46, R67, R68"/>
    <s v="603-AC0402FR-0775RL"/>
    <n v="8000"/>
    <n v="8000"/>
    <m/>
  </r>
  <r>
    <m/>
    <m/>
    <s v="Mouser"/>
    <x v="108"/>
    <s v="EMP15080"/>
    <s v="Thick Film Resistors - SMD 62 Ohms 100 mW 0603 1% AEC-Q200"/>
    <s v="EA"/>
    <x v="14"/>
    <x v="108"/>
    <x v="1"/>
    <n v="4"/>
    <s v="R31, R32, R33, R34"/>
    <s v="603-AC0603FR-0762RL"/>
    <n v="4000"/>
    <n v="4000"/>
    <m/>
  </r>
  <r>
    <m/>
    <m/>
    <s v="Mouser"/>
    <x v="109"/>
    <s v="EMP15077"/>
    <s v="Thick Film Resistors - SMD 240 Ohms 100 mW 0603 1% AEC-Q200"/>
    <s v="EA"/>
    <x v="14"/>
    <x v="109"/>
    <x v="1"/>
    <n v="4"/>
    <s v="R6, R105, R106, R107"/>
    <s v="603-AC0603FR-07240RL"/>
    <n v="4000"/>
    <n v="4000"/>
    <m/>
  </r>
  <r>
    <m/>
    <m/>
    <s v="Mouser"/>
    <x v="110"/>
    <s v="EMP11001"/>
    <s v="Common Mode Chokes / Filters 5000ohms 100uH 150mA"/>
    <s v="EA"/>
    <x v="12"/>
    <x v="110"/>
    <x v="1"/>
    <n v="4"/>
    <s v="T2, T4, T6, T8"/>
    <s v="810-ACT45B1012PTL003"/>
    <n v="4000"/>
    <n v="4000"/>
    <m/>
  </r>
  <r>
    <m/>
    <m/>
    <s v="Mouser"/>
    <x v="111"/>
    <s v="EMP12052"/>
    <s v="Audio Indicators &amp; Alerts 12V 80dBA 4000Hz"/>
    <s v="EA"/>
    <x v="43"/>
    <x v="111"/>
    <x v="1"/>
    <n v="1"/>
    <s v="BUZ1"/>
    <s v="665-AI-1440TWT12VR"/>
    <n v="1000"/>
    <n v="1000"/>
    <m/>
  </r>
  <r>
    <m/>
    <m/>
    <s v="Mouser"/>
    <x v="14"/>
    <s v="EMP13059"/>
    <s v="±250 mV Reinforced Isolated Delta-Sigma Modulators with LDO"/>
    <s v="EA"/>
    <x v="7"/>
    <x v="14"/>
    <x v="1"/>
    <n v="2"/>
    <s v="IC41, IC43"/>
    <s v="595-AMC1304M25DWR "/>
    <n v="2000"/>
    <n v="2000"/>
    <m/>
  </r>
  <r>
    <m/>
    <m/>
    <s v="Mouser"/>
    <x v="15"/>
    <s v="EMP13062"/>
    <s v="ADC ±50mV input, precision reinforced isolated modulator, Int. DC/DC converter"/>
    <s v="EA"/>
    <x v="7"/>
    <x v="15"/>
    <x v="1"/>
    <n v="2"/>
    <s v="IC36, IC37"/>
    <s v="595-AMC3306M05DWER "/>
    <n v="2000"/>
    <n v="2000"/>
    <m/>
  </r>
  <r>
    <m/>
    <m/>
    <s v="Mouser"/>
    <x v="112"/>
    <s v="EMP13031"/>
    <s v="Standard Clock Oscillator 25.000MHZ 50ppm -40 + 85C"/>
    <s v="EA"/>
    <x v="44"/>
    <x v="112"/>
    <x v="1"/>
    <n v="1"/>
    <s v="IC12"/>
    <s v="815-ASDMB-25MHZ-LC"/>
    <n v="1000"/>
    <n v="1000"/>
    <m/>
  </r>
  <r>
    <m/>
    <m/>
    <s v="Empower"/>
    <x v="113"/>
    <s v="EMP12092"/>
    <s v="Zynq Processor Assembly"/>
    <s v="EA"/>
    <x v="22"/>
    <x v="113"/>
    <x v="1"/>
    <n v="1"/>
    <s v="MODULE1"/>
    <s v="ASY009-ZYNQ"/>
    <n v="1000"/>
    <n v="1000"/>
    <m/>
  </r>
  <r>
    <m/>
    <m/>
    <s v="Mouser"/>
    <x v="114"/>
    <s v="EMP10230"/>
    <s v="BJT NPN GP 100MA 45V"/>
    <s v="EA"/>
    <x v="45"/>
    <x v="114"/>
    <x v="1"/>
    <n v="1"/>
    <s v="TR1"/>
    <s v="771-BC847C-T/R"/>
    <n v="1000"/>
    <n v="1000"/>
    <m/>
  </r>
  <r>
    <m/>
    <m/>
    <s v="Mouser"/>
    <x v="115"/>
    <s v="EMP11010"/>
    <s v="Ferrite Beads 220ohms 0603"/>
    <s v="EA"/>
    <x v="10"/>
    <x v="115"/>
    <x v="1"/>
    <n v="4"/>
    <s v="L3, L9, L10, L12"/>
    <s v="81-BLM18EG221SN1D"/>
    <n v="4000"/>
    <n v="4000"/>
    <m/>
  </r>
  <r>
    <m/>
    <m/>
    <s v="Mouser"/>
    <x v="20"/>
    <s v="EMP11004"/>
    <s v="Ferrite Bead 0805 2.7K OHM"/>
    <s v="EA"/>
    <x v="10"/>
    <x v="20"/>
    <x v="1"/>
    <n v="12"/>
    <s v="L5, L6, L7, L13, L19, L21, L22, L23, L24, L25, L27, L28"/>
    <s v="81-BLM21BD272SN1L"/>
    <n v="12000"/>
    <n v="12000"/>
    <m/>
  </r>
  <r>
    <m/>
    <m/>
    <s v="Mouser"/>
    <x v="116"/>
    <s v="EMP13007"/>
    <s v="Battery Management 16-cell Indust Battery Monitor"/>
    <s v="EA"/>
    <x v="46"/>
    <x v="116"/>
    <x v="1"/>
    <n v="2"/>
    <s v="IC29, IC30"/>
    <s v="595-Q76PL455ATPFCRQ1"/>
    <n v="2000"/>
    <n v="2000"/>
    <m/>
  </r>
  <r>
    <m/>
    <m/>
    <s v="Mouser"/>
    <x v="117"/>
    <s v="EMP14050"/>
    <s v="MLCC - SMD/SMT 10V 0.22uF X7R 0603 10% AEC-Q200"/>
    <s v="EA"/>
    <x v="11"/>
    <x v="117"/>
    <x v="1"/>
    <n v="2"/>
    <s v="C70, C82"/>
    <s v="80-C0603C224K8RAUTO"/>
    <n v="2000"/>
    <n v="2000"/>
    <m/>
  </r>
  <r>
    <m/>
    <m/>
    <s v="Mouser"/>
    <x v="118"/>
    <s v="EMP14046"/>
    <s v="MLCC - SMD/SMT 25V 470pF X7R 0603 10%"/>
    <s v="EA"/>
    <x v="11"/>
    <x v="118"/>
    <x v="1"/>
    <n v="1"/>
    <s v="C7"/>
    <s v="80-C0603C471K3R "/>
    <n v="1000"/>
    <n v="1000"/>
    <m/>
  </r>
  <r>
    <m/>
    <m/>
    <s v="Digikey"/>
    <x v="21"/>
    <s v="EMP14000"/>
    <s v="CAP, CERM, 0.1uF, 25V, +/-10%, X7R, 0603"/>
    <s v="EA"/>
    <x v="11"/>
    <x v="21"/>
    <x v="1"/>
    <n v="65"/>
    <s v="C2, C3, C4, C5, C12, C14, C15, C29, C32, C35, C38, C42, C43, C44, C45, C46, C47, C48, C50, C51, C53, C54, C55, C65, C88, C106, C110, C112, C113, C116, C180, C183, C184, C190, C193, C194, C212, C219, C220, C221, C222, C223, C224, C225, C226, C227, C228, C229, C230, C231, C232, C233, C239, C243, C248, C249, C250, C251, C253, C258, C260, C265, C268, C269, C270"/>
    <s v="399-5345-2-ND"/>
    <n v="65000"/>
    <n v="65000"/>
    <m/>
  </r>
  <r>
    <m/>
    <m/>
    <s v="Mouser"/>
    <x v="22"/>
    <s v="EMP10317"/>
    <s v="Multilayer Ceramic Capacitors MLCC - SMD/SMT 25V 1uF X7R 0805 10% AEC-Q200"/>
    <s v="EA"/>
    <x v="11"/>
    <x v="22"/>
    <x v="1"/>
    <n v="12"/>
    <s v="C141, C142, C143, C155, C161, C164, C166, C170, C188, C189, C202, C203"/>
    <s v="80-C0805C105K3RAUTO"/>
    <n v="12000"/>
    <n v="12000"/>
    <m/>
  </r>
  <r>
    <m/>
    <m/>
    <s v="Mouser"/>
    <x v="119"/>
    <s v="EMP10318"/>
    <s v="Multilayer Ceramic Capacitors MLCC - SMD/SMT 10V 10uF X7R 0805 10% AEC-Q200"/>
    <s v="EA"/>
    <x v="11"/>
    <x v="119"/>
    <x v="1"/>
    <n v="1"/>
    <s v="C214"/>
    <s v="80-C0805X106K8RAUTO"/>
    <n v="1000"/>
    <n v="1000"/>
    <m/>
  </r>
  <r>
    <m/>
    <m/>
    <s v="Mouser"/>
    <x v="23"/>
    <s v="EMP14043"/>
    <s v="MLCC - SMD/SMT 1kV 0.01uF X7R 1206 5%"/>
    <s v="EA"/>
    <x v="11"/>
    <x v="23"/>
    <x v="1"/>
    <n v="4"/>
    <s v="C215, C216, C217, C218"/>
    <s v="80-C1206C103JDR"/>
    <n v="4000"/>
    <n v="4000"/>
    <m/>
  </r>
  <r>
    <m/>
    <m/>
    <s v="Digikey"/>
    <x v="120"/>
    <s v="EMP10310"/>
    <s v="100µF 10V Ceramic Capacitor X5R 1210 (3225 Metric) 0.126&quot; L x 0.098&quot; W (3.20mm x 2.50mm)"/>
    <s v="EA"/>
    <x v="11"/>
    <x v="120"/>
    <x v="1"/>
    <n v="1"/>
    <s v="C11"/>
    <s v="399-11631-2-ND"/>
    <n v="1000"/>
    <n v="1000"/>
    <m/>
  </r>
  <r>
    <m/>
    <m/>
    <s v="Digikey"/>
    <x v="24"/>
    <s v="EMP14001"/>
    <s v="CAP, CERM, 1.8uF, 25V, +/-10%, X7R, 1210"/>
    <s v="EA"/>
    <x v="11"/>
    <x v="24"/>
    <x v="1"/>
    <n v="2"/>
    <s v="C109, C238"/>
    <s v="399-3082-2-ND"/>
    <n v="2000"/>
    <n v="2000"/>
    <m/>
  </r>
  <r>
    <m/>
    <m/>
    <s v="Mouser"/>
    <x v="25"/>
    <s v="EMP14003"/>
    <s v="CAP, CERM, 0.022uF, 50V, +/-10%, X7R, 0603"/>
    <s v="EA"/>
    <x v="12"/>
    <x v="25"/>
    <x v="1"/>
    <n v="2"/>
    <s v="C255, C256"/>
    <s v="810-C1608X7R1H223KAE"/>
    <n v="2000"/>
    <n v="2000"/>
    <m/>
  </r>
  <r>
    <m/>
    <m/>
    <s v="Digikey"/>
    <x v="26"/>
    <s v="EMP10301"/>
    <s v="10µF 50V Ceramic Capacitor X7S 1210 (3225 Metric) 0.126&quot; L x 0.098&quot; W (3.20mm x 2.50mm)"/>
    <s v="EA"/>
    <x v="13"/>
    <x v="26"/>
    <x v="1"/>
    <n v="5"/>
    <s v="C25, C26, C30, C37, C90"/>
    <s v="445-4537-6-ND"/>
    <n v="5000"/>
    <n v="5000"/>
    <m/>
  </r>
  <r>
    <m/>
    <m/>
    <s v="Mouser"/>
    <x v="28"/>
    <s v="EMP14004"/>
    <s v="CAP, CERM, 1000pF, 1000V, +/-10%, X7R, 1206"/>
    <s v="EA"/>
    <x v="14"/>
    <x v="28"/>
    <x v="1"/>
    <n v="8"/>
    <s v="C244, C245, C246, C247, C261, C262, C263, C264"/>
    <s v="603-CC126KKX7RCBB102"/>
    <n v="8000"/>
    <n v="8000"/>
    <m/>
  </r>
  <r>
    <m/>
    <m/>
    <m/>
    <x v="121"/>
    <s v="EMP10174"/>
    <s v="TVS Diode Array"/>
    <s v="EA"/>
    <x v="15"/>
    <x v="121"/>
    <x v="1"/>
    <n v="4"/>
    <s v="CR1, CR2, CR3, CR4"/>
    <m/>
    <n v="4000"/>
    <n v="4000"/>
    <m/>
  </r>
  <r>
    <m/>
    <m/>
    <s v="Mouser"/>
    <x v="122"/>
    <s v="EMP15015"/>
    <s v="RES, 1.00k ohm, 1%, 0.1W, 0603"/>
    <s v="EA"/>
    <x v="17"/>
    <x v="122"/>
    <x v="1"/>
    <n v="4"/>
    <s v="R96, R97, R116, R152"/>
    <s v="71-CRCW0603-1.0K-E3"/>
    <n v="4000"/>
    <n v="4000"/>
    <m/>
  </r>
  <r>
    <m/>
    <m/>
    <s v="Mouser"/>
    <x v="123"/>
    <s v="EMP15010"/>
    <s v="RES, 2.00k ohm, 1%, 0.1W, 0603"/>
    <s v="EA"/>
    <x v="18"/>
    <x v="123"/>
    <x v="1"/>
    <n v="4"/>
    <s v="R58, R59, R133, R197"/>
    <s v="71-CRCW0603-2.0K-E3"/>
    <n v="4000"/>
    <n v="4000"/>
    <m/>
  </r>
  <r>
    <m/>
    <m/>
    <s v="Digikey"/>
    <x v="31"/>
    <s v="EMP10425"/>
    <s v="RES SMD 4.75 OHM 1% 1/8W 0805"/>
    <s v="EA"/>
    <x v="17"/>
    <x v="31"/>
    <x v="1"/>
    <n v="5"/>
    <s v="R126, R173, R187, R203, R213"/>
    <s v="541-4.75CCCT-ND"/>
    <n v="5000"/>
    <n v="5000"/>
    <m/>
  </r>
  <r>
    <m/>
    <m/>
    <s v="Mouser"/>
    <x v="124"/>
    <s v="EMP15033"/>
    <s v="Thick Film Resistors - SMD 1/16watt 40.2ohms 1%"/>
    <s v="EA"/>
    <x v="18"/>
    <x v="124"/>
    <x v="1"/>
    <n v="1"/>
    <s v="R110"/>
    <s v="71-CRCW0402-40.2-E3"/>
    <n v="1000"/>
    <n v="1000"/>
    <m/>
  </r>
  <r>
    <m/>
    <m/>
    <s v="Mouser"/>
    <x v="125"/>
    <s v="EMP15052"/>
    <s v="Thick Film Resistors - SMD 1/16watt 49.9ohms 1%"/>
    <s v="EA"/>
    <x v="18"/>
    <x v="125"/>
    <x v="1"/>
    <n v="4"/>
    <s v="R41, R42, R43, R44"/>
    <s v="71-CRCW0402-49.9-E3"/>
    <n v="4000"/>
    <n v="4000"/>
    <m/>
  </r>
  <r>
    <m/>
    <m/>
    <s v="Mouser"/>
    <x v="32"/>
    <s v="EMP15004"/>
    <s v="RES, 10.0k ohm, 1%, 0.1W, 0603"/>
    <s v="EA"/>
    <x v="18"/>
    <x v="32"/>
    <x v="1"/>
    <n v="12"/>
    <s v="R8, R24, R25, R91, R100, R109, R115, R128, R134, R139, R141, R238"/>
    <s v="71-CRCW0603-10K-E3"/>
    <n v="12000"/>
    <n v="12000"/>
    <m/>
  </r>
  <r>
    <m/>
    <m/>
    <s v="Mouser"/>
    <x v="126"/>
    <s v="EMP10438"/>
    <s v="SMD 1/10Watt 10ohms 1% Commercial Use"/>
    <s v="EA"/>
    <x v="17"/>
    <x v="126"/>
    <x v="1"/>
    <n v="8"/>
    <s v="R147, R148, R149, R150, R227, R228, R229, R230"/>
    <s v="71-CRCW060310R0FKEAC"/>
    <n v="8000"/>
    <n v="8000"/>
    <m/>
  </r>
  <r>
    <m/>
    <m/>
    <s v="Mouser"/>
    <x v="33"/>
    <s v="EMP13074"/>
    <s v="Thick Film Resistors - SMD 10 OHM 1%"/>
    <s v="EA"/>
    <x v="18"/>
    <x v="33"/>
    <x v="1"/>
    <n v="8"/>
    <s v="R36, R65, R84, R85, R180, R181, R192, R193"/>
    <s v="71-CRCW060310R0FKEC "/>
    <n v="8000"/>
    <n v="8000"/>
    <m/>
  </r>
  <r>
    <m/>
    <m/>
    <s v="Mouser"/>
    <x v="127"/>
    <s v="EMP15007"/>
    <s v="RES, 49.9 ohm, 1%, 0.1W, 0603"/>
    <s v="EA"/>
    <x v="18"/>
    <x v="127"/>
    <x v="1"/>
    <n v="7"/>
    <s v="R12, R98, R124, R138, R140, R153, R231"/>
    <s v="71-CRCW0603-49.9-E3"/>
    <n v="7000"/>
    <n v="7000"/>
    <m/>
  </r>
  <r>
    <m/>
    <m/>
    <s v="Digikey"/>
    <x v="34"/>
    <s v="EMP10401"/>
    <s v="RES SMD 10K OHM 1% 1/2W 0805"/>
    <s v="EA"/>
    <x v="17"/>
    <x v="34"/>
    <x v="1"/>
    <n v="18"/>
    <s v="R21, R49, R51, R52, R53, R54, R60, R61, R87, R161, R162, R168, R170, R178, R185, R199, R211, R237"/>
    <s v="541-10.0KTDKR-ND"/>
    <n v="18000"/>
    <n v="18000"/>
    <m/>
  </r>
  <r>
    <m/>
    <m/>
    <s v="Mouser"/>
    <x v="128"/>
    <s v="EMP10436"/>
    <s v="SMD 1/8watt 12Kohms 1% 100ppm"/>
    <s v="EA"/>
    <x v="17"/>
    <x v="128"/>
    <x v="1"/>
    <n v="1"/>
    <s v="R18"/>
    <s v="71-CRCW080512K0FKEA"/>
    <n v="1000"/>
    <n v="1000"/>
    <m/>
  </r>
  <r>
    <m/>
    <m/>
    <s v="Digikey"/>
    <x v="129"/>
    <s v="EMP10428"/>
    <s v="RES SMD 20K OHM 1% 1/8W 0805"/>
    <s v="EA"/>
    <x v="17"/>
    <x v="129"/>
    <x v="1"/>
    <n v="2"/>
    <s v="R10, R108"/>
    <s v="541-20.0KCCT-ND"/>
    <n v="2000"/>
    <n v="2000"/>
    <m/>
  </r>
  <r>
    <m/>
    <m/>
    <s v="Digikey"/>
    <x v="35"/>
    <s v="EMP10408"/>
    <s v="RES SMD 22 OHM 1% 1/8W 0805"/>
    <s v="EA"/>
    <x v="17"/>
    <x v="35"/>
    <x v="1"/>
    <n v="77"/>
    <s v="R2, R16, R22, R30, R47, R48, R50, R55, R56, R57, R62, R63, R64, R69, R70, R71, R73, R74, R75, R76, R77, R78, R79, R81, R86, R95, R117, R135, R136, R137, R151, R154, R158, R159, R160, R171, R172, R174, R182, R184, R186, R188, R195, R200, R202, R204, R208, R212, R214, R217, R218, R256, R257, R258, R259, R260, R261, R262, R263, R264, R265, R266, R267, R268, R269, R270, R271, R272, R273, R274, R275, R276, R277, R278, R279, R280, R281"/>
    <s v="541-22.0CDKR-ND"/>
    <n v="77000"/>
    <n v="77000"/>
    <m/>
  </r>
  <r>
    <m/>
    <m/>
    <s v="Mouser"/>
    <x v="130"/>
    <s v="EMP15008"/>
    <s v="RES 200 OHM 1W 5% 2512 SMD"/>
    <s v="EA"/>
    <x v="18"/>
    <x v="130"/>
    <x v="1"/>
    <n v="4"/>
    <s v="R143, R144, R164, R169"/>
    <s v="71-CRCW2512J-200-E3"/>
    <n v="4000"/>
    <n v="4000"/>
    <m/>
  </r>
  <r>
    <m/>
    <m/>
    <s v="Mouser"/>
    <x v="131"/>
    <s v="EMP15009"/>
    <s v="RES, 0 ohm, 5%, 0.1W, 0603"/>
    <s v="EA"/>
    <x v="18"/>
    <x v="131"/>
    <x v="1"/>
    <n v="5"/>
    <s v="R19, R27, R66, R72, R220"/>
    <s v="71-CRCW0603-0-E3"/>
    <n v="5000"/>
    <n v="5000"/>
    <m/>
  </r>
  <r>
    <m/>
    <m/>
    <s v="Mouser"/>
    <x v="132"/>
    <s v="EMP15078"/>
    <s v="Thick Film Resistors - SMD CRGCQ 0603 33K 1% SMD Resistor"/>
    <s v="EA"/>
    <x v="0"/>
    <x v="132"/>
    <x v="1"/>
    <n v="1"/>
    <s v="R80"/>
    <s v="279-CRGCQ0603F33K"/>
    <n v="1000"/>
    <n v="1000"/>
    <m/>
  </r>
  <r>
    <m/>
    <m/>
    <s v="Mouser"/>
    <x v="133"/>
    <m/>
    <s v="Ultracapacitor 1F 5.5V 30%/-10% Dual Cell"/>
    <s v="EA"/>
    <x v="47"/>
    <x v="133"/>
    <x v="1"/>
    <n v="1"/>
    <s v="C95"/>
    <s v="598-DGH105Q5R5"/>
    <n v="1000"/>
    <n v="1000"/>
    <m/>
  </r>
  <r>
    <m/>
    <m/>
    <s v="Mouser"/>
    <x v="37"/>
    <s v="EMP11015"/>
    <s v="Common Mode Choke 2200R 200mA"/>
    <s v="EA"/>
    <x v="10"/>
    <x v="37"/>
    <x v="1"/>
    <n v="5"/>
    <s v="L14, L15, L16, L17, L18"/>
    <s v="81-DLW31SN222SQ2L "/>
    <n v="5000"/>
    <n v="5000"/>
    <m/>
  </r>
  <r>
    <m/>
    <m/>
    <s v="Samtec"/>
    <x v="39"/>
    <s v="EMP12104"/>
    <s v=".050&quot; Shrouded IDC Header with Ejectors"/>
    <s v="EA"/>
    <x v="20"/>
    <x v="39"/>
    <x v="1"/>
    <n v="1"/>
    <s v="CN10"/>
    <s v="EHF-120-01-F-D-SM"/>
    <n v="1000"/>
    <n v="1000"/>
    <m/>
  </r>
  <r>
    <m/>
    <m/>
    <s v="Mouser"/>
    <x v="40"/>
    <m/>
    <s v="1000µF 315V Aluminum Electrolytic Capacitors Radial, Can - Snap-In 5000 Hrs @ 105°C"/>
    <s v="EA"/>
    <x v="21"/>
    <x v="40"/>
    <x v="1"/>
    <n v="7"/>
    <s v="C117, C118, C119, C121, C122, C123, C127"/>
    <s v="661-ELXS3B1VSN102MA4"/>
    <n v="7000"/>
    <n v="7000"/>
    <m/>
  </r>
  <r>
    <m/>
    <m/>
    <s v="Digikey"/>
    <x v="42"/>
    <s v="EMP10402"/>
    <s v="RES SMD 1K OHM 0.1% 1/8W 0805"/>
    <s v="EA"/>
    <x v="23"/>
    <x v="42"/>
    <x v="1"/>
    <n v="16"/>
    <s v="R3, R11, R14, R17, R26, R35, R102, R103, R175, R176, R177, R190, R196, R198, R206, R215"/>
    <s v="P1.0KDADKR-ND"/>
    <n v="16000"/>
    <n v="16000"/>
    <m/>
  </r>
  <r>
    <m/>
    <m/>
    <s v="Digikey"/>
    <x v="44"/>
    <s v="EMP10403"/>
    <s v="RES SMD 200K OHM 0.1% 1/4W 1206"/>
    <s v="EA"/>
    <x v="23"/>
    <x v="44"/>
    <x v="1"/>
    <n v="5"/>
    <s v="R15, R28, R163, R165, R166"/>
    <s v="P200KBCDKR-ND"/>
    <n v="5000"/>
    <n v="5000"/>
    <m/>
  </r>
  <r>
    <m/>
    <m/>
    <s v="Mouser"/>
    <x v="45"/>
    <s v="EMP15063"/>
    <s v="Thin Film Resistors - SMD 1206 430Kohm 0.1% 25ppm"/>
    <s v="EA"/>
    <x v="6"/>
    <x v="45"/>
    <x v="1"/>
    <n v="5"/>
    <s v="R113, R114, R118, R120, R121"/>
    <s v="667-ERA-8AEB434V "/>
    <n v="5000"/>
    <n v="5000"/>
    <m/>
  </r>
  <r>
    <m/>
    <m/>
    <s v="Digikey"/>
    <x v="46"/>
    <s v="EMP10414"/>
    <s v="RES SMD 750 OHM 0.1% 1/4W 1206"/>
    <s v="EA"/>
    <x v="23"/>
    <x v="46"/>
    <x v="1"/>
    <n v="4"/>
    <s v="R122, R167, R201, R209"/>
    <s v="P750BCDKR-ND"/>
    <n v="4000"/>
    <n v="4000"/>
    <m/>
  </r>
  <r>
    <m/>
    <m/>
    <s v="Digikey"/>
    <x v="134"/>
    <s v="EMP10413"/>
    <s v="RES SMD 249 OHM 0.1% 1/4W 1206"/>
    <s v="EA"/>
    <x v="23"/>
    <x v="134"/>
    <x v="1"/>
    <n v="1"/>
    <s v="R111"/>
    <s v="P249BCDKR-ND"/>
    <n v="1000"/>
    <n v="1000"/>
    <m/>
  </r>
  <r>
    <m/>
    <m/>
    <s v="Mouser"/>
    <x v="135"/>
    <s v="EMP15012"/>
    <s v="RES, 0.39 ohm, 1%, 0.1W, 0603"/>
    <s v="EA"/>
    <x v="23"/>
    <x v="135"/>
    <x v="1"/>
    <n v="3"/>
    <s v="R146, R183, R219"/>
    <s v="667-ERJ-3RQFR39V"/>
    <n v="3000"/>
    <n v="3000"/>
    <m/>
  </r>
  <r>
    <m/>
    <m/>
    <s v="Mouser"/>
    <x v="136"/>
    <s v="EMP15021"/>
    <s v="0603 249ohm 1% Anti-Surge AEC-Q200"/>
    <s v="EA"/>
    <x v="23"/>
    <x v="136"/>
    <x v="1"/>
    <n v="2"/>
    <s v="R1, R216"/>
    <s v="667-ERJ-PA3F2490V"/>
    <n v="2000"/>
    <n v="2000"/>
    <m/>
  </r>
  <r>
    <m/>
    <m/>
    <s v="Mouser"/>
    <x v="49"/>
    <s v="EMP15082"/>
    <s v="Thick Film Resistors - SMD 0805 Anti-Surge Res. 0.1%, 232Kohm"/>
    <s v="EA"/>
    <x v="6"/>
    <x v="49"/>
    <x v="1"/>
    <n v="18"/>
    <s v="R83, R226, R240, R241, R242, R243, R244, R245, R246, R247, R248, R249, R250, R251, R252, R253, R254, R255"/>
    <s v="667-ERJ-PB6B2323V"/>
    <n v="18000"/>
    <n v="18000"/>
    <m/>
  </r>
  <r>
    <m/>
    <m/>
    <s v="Mouser"/>
    <x v="50"/>
    <s v="EMP15073"/>
    <s v="Thick Film Resistors - SMD 0805 Anti-Surge Res. 0.1%, 4.7Kohm"/>
    <s v="EA"/>
    <x v="6"/>
    <x v="50"/>
    <x v="1"/>
    <n v="1"/>
    <s v="R112"/>
    <s v="667-ERJ-PB6B4701V"/>
    <n v="1000"/>
    <n v="1000"/>
    <m/>
  </r>
  <r>
    <m/>
    <m/>
    <s v="Mouser"/>
    <x v="137"/>
    <s v="EMP14007"/>
    <s v="1uF 100volts X7R 10%"/>
    <s v="EA"/>
    <x v="10"/>
    <x v="137"/>
    <x v="1"/>
    <n v="2"/>
    <s v="C75, C107"/>
    <s v="81-GCJ31CR72A105K1L"/>
    <n v="2000"/>
    <n v="2000"/>
    <m/>
  </r>
  <r>
    <m/>
    <m/>
    <s v="Mouser"/>
    <x v="138"/>
    <s v="EMP14005"/>
    <s v="0805 4.7uF 16volts X7R 10%"/>
    <s v="EA"/>
    <x v="10"/>
    <x v="138"/>
    <x v="1"/>
    <n v="10"/>
    <s v="C49, C111, C115, C147, C179, C242, C252, C254, C257, C259"/>
    <s v="81-GCM21BR71C475KA3K"/>
    <n v="10000"/>
    <n v="10000"/>
    <m/>
  </r>
  <r>
    <m/>
    <m/>
    <s v="Mouser"/>
    <x v="139"/>
    <s v="EMP14002"/>
    <s v="0603 1.0uF 16volts X7R 10%"/>
    <s v="EA"/>
    <x v="10"/>
    <x v="139"/>
    <x v="1"/>
    <n v="2"/>
    <s v="C52, C114"/>
    <s v="81-GCM188R71C105K64D"/>
    <n v="2000"/>
    <n v="2000"/>
    <m/>
  </r>
  <r>
    <m/>
    <m/>
    <s v="Mouser"/>
    <x v="53"/>
    <s v="EMP14031"/>
    <s v="SMT 0805 22uF 25volts X5R 20%"/>
    <s v="EA"/>
    <x v="10"/>
    <x v="53"/>
    <x v="1"/>
    <n v="10"/>
    <s v="C1, C6, C13, C22, C23, C27, C28, C74, C93, C108"/>
    <s v="81-GRM21BR61E226ME4L"/>
    <n v="10000"/>
    <n v="10000"/>
    <m/>
  </r>
  <r>
    <m/>
    <m/>
    <s v="Mouser"/>
    <x v="54"/>
    <s v="EMP14030"/>
    <s v="SMT 0603 2.2uF 25volts X5R 10%"/>
    <s v="EA"/>
    <x v="10"/>
    <x v="54"/>
    <x v="1"/>
    <n v="13"/>
    <s v="C8, C104, C151, C178, C181, C191, C192, C196, C207, C236, C237, C240, C241"/>
    <s v="81-GRM188R61E225KA2D"/>
    <n v="13000"/>
    <n v="13000"/>
    <m/>
  </r>
  <r>
    <m/>
    <m/>
    <s v="Mouser"/>
    <x v="55"/>
    <m/>
    <s v="IGBT Transistors Trenchstop 5 IGBT 650V, 50A"/>
    <s v="EA"/>
    <x v="24"/>
    <x v="55"/>
    <x v="1"/>
    <n v="4"/>
    <s v="Q7, Q8, Q9, Q10"/>
    <s v="726-IKW50N65ES5"/>
    <n v="4000"/>
    <n v="4000"/>
    <m/>
  </r>
  <r>
    <m/>
    <m/>
    <s v="Digikey"/>
    <x v="140"/>
    <s v="EMP10205"/>
    <s v="N-Channel MOSFET, 3.4 A, 30 V HEXFET, 3-Pin SOT-23 Infineon"/>
    <s v="EA"/>
    <x v="48"/>
    <x v="140"/>
    <x v="1"/>
    <n v="3"/>
    <s v="Q6, Q13, TR4"/>
    <s v="IRLML6346TRPBFTR-ND"/>
    <n v="3000"/>
    <n v="3000"/>
    <m/>
  </r>
  <r>
    <m/>
    <m/>
    <s v="Mouser"/>
    <x v="141"/>
    <s v="EMP13074"/>
    <s v="Digital Isolators 3.3V / 5 V Hi-Speed Dig Iso"/>
    <s v="EA"/>
    <x v="7"/>
    <x v="141"/>
    <x v="1"/>
    <n v="9"/>
    <s v="IC14, IC17, IC23, IC24, IC39, IC42, IC45, IC47, IC48"/>
    <s v="595-ISO722DR"/>
    <n v="9000"/>
    <n v="9000"/>
    <m/>
  </r>
  <r>
    <m/>
    <m/>
    <s v="Mouser"/>
    <x v="142"/>
    <s v="EMP10223"/>
    <s v="ISO141x 5-kV Isolated RS-485/RS-422 Transceiver"/>
    <s v="EA"/>
    <x v="7"/>
    <x v="142"/>
    <x v="1"/>
    <n v="2"/>
    <s v="IC18, IC20"/>
    <s v="595-ISO1410BDW"/>
    <n v="2000"/>
    <n v="2000"/>
    <m/>
  </r>
  <r>
    <m/>
    <m/>
    <s v="Digikey"/>
    <x v="57"/>
    <s v="EMP10119"/>
    <s v="Reed Relay SPST-NO (1 Form A) Surface Mount"/>
    <s v="EA"/>
    <x v="26"/>
    <x v="57"/>
    <x v="1"/>
    <n v="1"/>
    <s v="K1"/>
    <s v="374-1358-1-ND"/>
    <n v="1000"/>
    <n v="1000"/>
    <m/>
  </r>
  <r>
    <m/>
    <m/>
    <s v="Mouser"/>
    <x v="58"/>
    <s v="EMP13075"/>
    <s v="Linear Voltage Regulator 5.0V 0.1A Positive"/>
    <s v="EA"/>
    <x v="27"/>
    <x v="58"/>
    <x v="1"/>
    <n v="2"/>
    <s v="IC3, IC25"/>
    <s v="511-L78L05CD-TR"/>
    <n v="2000"/>
    <n v="2000"/>
    <m/>
  </r>
  <r>
    <m/>
    <m/>
    <s v="Mouser"/>
    <x v="143"/>
    <s v="EMP13045"/>
    <s v="USB Interface IC USB 2.0 Hub 10/100 Controller Ind Temp"/>
    <s v="EA"/>
    <x v="49"/>
    <x v="143"/>
    <x v="1"/>
    <n v="1"/>
    <s v="IC11"/>
    <s v="886-LAN9513I-JZX"/>
    <n v="1000"/>
    <n v="1000"/>
    <m/>
  </r>
  <r>
    <m/>
    <m/>
    <s v="U-Blox"/>
    <x v="144"/>
    <s v="EMP12013"/>
    <s v="Ultra-compact host-based Wi-Fi module"/>
    <s v="EA"/>
    <x v="50"/>
    <x v="144"/>
    <x v="1"/>
    <n v="1"/>
    <s v="IC16"/>
    <s v="LILY-W131"/>
    <n v="1000"/>
    <n v="1000"/>
    <m/>
  </r>
  <r>
    <m/>
    <m/>
    <s v="Mouser"/>
    <x v="145"/>
    <s v="EMP11006"/>
    <s v="Fixed Inductor 1008 22uH 20% 530mA 1.008ohms"/>
    <s v="EA"/>
    <x v="10"/>
    <x v="145"/>
    <x v="1"/>
    <n v="1"/>
    <s v="L20"/>
    <s v="81-LQH2HPZ220MJRL"/>
    <n v="1000"/>
    <n v="1000"/>
    <m/>
  </r>
  <r>
    <m/>
    <m/>
    <s v="Idemia"/>
    <x v="146"/>
    <s v="EMP13070"/>
    <s v="M2M Solderable SIM CHIP(MFF2)"/>
    <s v="EA"/>
    <x v="51"/>
    <x v="146"/>
    <x v="1"/>
    <n v="1"/>
    <s v="IC15"/>
    <s v="M2M Solderable SIM CHIP(MFF2)"/>
    <n v="1000"/>
    <n v="1000"/>
    <m/>
  </r>
  <r>
    <m/>
    <m/>
    <s v="Mouser"/>
    <x v="147"/>
    <s v="EMP13071"/>
    <s v="Dual-Channel Temperature Monitors and Fan-Speed Controller"/>
    <s v="EA"/>
    <x v="52"/>
    <x v="147"/>
    <x v="1"/>
    <n v="1"/>
    <s v="IC22"/>
    <s v="700-MAX6615AEE"/>
    <n v="1000"/>
    <n v="1000"/>
    <m/>
  </r>
  <r>
    <m/>
    <m/>
    <s v="Digikey"/>
    <x v="148"/>
    <s v="EMP10217"/>
    <s v="IC COMP PP I/O SNGL 1.6V 8SOIC"/>
    <s v="EA"/>
    <x v="53"/>
    <x v="148"/>
    <x v="1"/>
    <n v="1"/>
    <s v="IC27"/>
    <s v="MCP6541T-I/SNCT-ND"/>
    <n v="1000"/>
    <n v="1000"/>
    <m/>
  </r>
  <r>
    <m/>
    <m/>
    <s v="Telit"/>
    <x v="149"/>
    <s v="EMP13061"/>
    <s v="LTE CatM1/NB2 Module featuring LTE CatM1/NB2 GNSS"/>
    <s v="EA"/>
    <x v="54"/>
    <x v="149"/>
    <x v="1"/>
    <n v="1"/>
    <s v="IC2"/>
    <s v="ME910G1-WW "/>
    <n v="1000"/>
    <n v="1000"/>
    <m/>
  </r>
  <r>
    <m/>
    <m/>
    <s v="Mouser"/>
    <x v="60"/>
    <m/>
    <s v="Isolated DC/DC Converter 1W 12Vin 15/-5Vout 50mA"/>
    <s v="EA"/>
    <x v="10"/>
    <x v="60"/>
    <x v="1"/>
    <n v="4"/>
    <s v="IC28, IC31, IC35, IC44"/>
    <s v="580-MGJ1D121505MPCR7"/>
    <n v="4000"/>
    <n v="4000"/>
    <m/>
  </r>
  <r>
    <m/>
    <m/>
    <s v="Mouser"/>
    <x v="150"/>
    <s v="EMP13017"/>
    <s v="UHS Inverter"/>
    <s v="EA"/>
    <x v="30"/>
    <x v="150"/>
    <x v="1"/>
    <n v="1"/>
    <s v="IC46"/>
    <s v="512-NC7SZ04M5X"/>
    <n v="1000"/>
    <n v="1000"/>
    <m/>
  </r>
  <r>
    <m/>
    <m/>
    <s v="Mouser"/>
    <x v="64"/>
    <s v="EMP13018"/>
    <s v="60 V, 155 m, Single N−Channel Logic Level, SOT−23"/>
    <s v="EA"/>
    <x v="30"/>
    <x v="64"/>
    <x v="1"/>
    <n v="5"/>
    <s v="Q1, Q3, Q4, Q5, Q12"/>
    <s v="863-NVR5198NLT1G"/>
    <n v="5000"/>
    <n v="5000"/>
    <m/>
  </r>
  <r>
    <m/>
    <m/>
    <s v="Wireless Component"/>
    <x v="151"/>
    <s v="EMP12047"/>
    <s v="Battery Relay"/>
    <s v="EA"/>
    <x v="55"/>
    <x v="151"/>
    <x v="1"/>
    <n v="2"/>
    <s v="REL1, REL2"/>
    <s v="N/A"/>
    <n v="2000"/>
    <n v="2000"/>
    <m/>
  </r>
  <r>
    <m/>
    <m/>
    <s v="Mouser"/>
    <x v="152"/>
    <s v="EMP16004"/>
    <s v="TVS Diodes DIODE ARRAY ESD 1L ULTRA LO CD"/>
    <s v="EA"/>
    <x v="45"/>
    <x v="152"/>
    <x v="1"/>
    <n v="8"/>
    <s v="Z1, Z2, Z3, Z4, Z5, Z6, Z7, Z8"/>
    <s v="771-PESD5V0U1UA-T/R"/>
    <n v="8000"/>
    <n v="8000"/>
    <m/>
  </r>
  <r>
    <m/>
    <m/>
    <s v="Mouser"/>
    <x v="153"/>
    <s v="EMP15083"/>
    <s v="PTC Thermistor"/>
    <s v="EA"/>
    <x v="18"/>
    <x v="153"/>
    <x v="1"/>
    <n v="1"/>
    <s v="TH1"/>
    <s v="594-2381-661-93113 "/>
    <n v="1000"/>
    <n v="1000"/>
    <m/>
  </r>
  <r>
    <m/>
    <m/>
    <s v="Digikey"/>
    <x v="154"/>
    <s v="EMP12106"/>
    <s v="Tactile Switch SPST-NO Top Actuated Surface Mount"/>
    <s v="EA"/>
    <x v="56"/>
    <x v="154"/>
    <x v="1"/>
    <n v="1"/>
    <s v="SW1"/>
    <s v="PTS647SN50SMTR2LFSCT-ND"/>
    <n v="1000"/>
    <n v="1000"/>
    <m/>
  </r>
  <r>
    <m/>
    <m/>
    <s v="Mouser"/>
    <x v="66"/>
    <s v="EMP14047"/>
    <s v="Safety Capacitor 800V 2.2uF 20% LS=27.5mm"/>
    <s v="EA"/>
    <x v="11"/>
    <x v="66"/>
    <x v="1"/>
    <n v="4"/>
    <s v="C31, C56, C57, C58"/>
    <s v="80-R49AR422000B1M"/>
    <n v="4000"/>
    <n v="4000"/>
    <m/>
  </r>
  <r>
    <m/>
    <m/>
    <s v="Mouser"/>
    <x v="155"/>
    <s v="EMP10444"/>
    <s v="SMD 22 OHM 1%"/>
    <s v="EA"/>
    <x v="14"/>
    <x v="155"/>
    <x v="1"/>
    <n v="3"/>
    <s v="R123, R125, R127"/>
    <s v="603-RC0402FR-0722RL"/>
    <n v="3000"/>
    <n v="3000"/>
    <m/>
  </r>
  <r>
    <m/>
    <m/>
    <s v="Mouser"/>
    <x v="156"/>
    <s v="EMP15011"/>
    <s v="RES, 1.00 ohm, 1%, 0.1W, 0603"/>
    <s v="EA"/>
    <x v="14"/>
    <x v="156"/>
    <x v="1"/>
    <n v="3"/>
    <s v="R145, R189, R207"/>
    <s v="603-RC0603FR-071RL"/>
    <n v="3000"/>
    <n v="3000"/>
    <m/>
  </r>
  <r>
    <m/>
    <m/>
    <s v="Mouser"/>
    <x v="68"/>
    <s v="EMP15013"/>
    <s v="RES, 49.9k ohm, 1%, 0.1W, 0603"/>
    <s v="EA"/>
    <x v="14"/>
    <x v="68"/>
    <x v="1"/>
    <n v="21"/>
    <s v="R4, R9, R13, R23, R29, R88, R89, R90, R92, R93, R94, R99, R101, R179, R191, R221, R222, R223, R224, R225, R232"/>
    <s v="603-RC0603FR-0749K9L"/>
    <n v="21000"/>
    <n v="21000"/>
    <m/>
  </r>
  <r>
    <m/>
    <m/>
    <s v="Mouser"/>
    <x v="157"/>
    <s v="EMP15079"/>
    <s v="Thick Film Resistors - SMD 12.4kOhms 1/10W 0603 1%"/>
    <s v="EA"/>
    <x v="14"/>
    <x v="157"/>
    <x v="1"/>
    <n v="1"/>
    <s v="R20"/>
    <s v="603-RC0603FR-1012K4L"/>
    <n v="1000"/>
    <n v="1000"/>
    <m/>
  </r>
  <r>
    <m/>
    <m/>
    <s v="Mouser"/>
    <x v="158"/>
    <s v="EMP15014"/>
    <s v="RES, 100k ohm, 1%, 0.1W, 0603"/>
    <s v="EA"/>
    <x v="14"/>
    <x v="158"/>
    <x v="1"/>
    <n v="2"/>
    <s v="R233, R234"/>
    <s v="603-RC0603FR-07100KL"/>
    <n v="2000"/>
    <n v="2000"/>
    <m/>
  </r>
  <r>
    <m/>
    <m/>
    <s v="Mouser"/>
    <x v="159"/>
    <s v="EMP15076"/>
    <s v="Thick Film Resistors - SMD 180 kOhms 100mW 0603 1%"/>
    <s v="EA"/>
    <x v="14"/>
    <x v="159"/>
    <x v="1"/>
    <n v="1"/>
    <s v="R7"/>
    <s v="603-RC0603FR-07180KL"/>
    <n v="1000"/>
    <n v="1000"/>
    <m/>
  </r>
  <r>
    <m/>
    <m/>
    <s v="Mouser"/>
    <x v="160"/>
    <s v="EMP15075"/>
    <s v="Thick Film Resistors - SMD 680 kOhms 100mW 0603 1%"/>
    <s v="EA"/>
    <x v="14"/>
    <x v="160"/>
    <x v="1"/>
    <n v="1"/>
    <s v="R5"/>
    <s v="603-RC0603FR-07680KL "/>
    <n v="1000"/>
    <n v="1000"/>
    <m/>
  </r>
  <r>
    <m/>
    <m/>
    <s v="Digikey"/>
    <x v="161"/>
    <s v="EMP10429"/>
    <s v="RES SMD 6.2K OHM 1% 1/8W 0805"/>
    <s v="EA"/>
    <x v="14"/>
    <x v="161"/>
    <x v="1"/>
    <n v="1"/>
    <s v="R104"/>
    <s v="311-6.20KCRCT-ND"/>
    <n v="1000"/>
    <n v="1000"/>
    <m/>
  </r>
  <r>
    <m/>
    <m/>
    <m/>
    <x v="162"/>
    <s v="EMP10430"/>
    <s v="RES SMD 100 OHM 1% 1/8W 0805"/>
    <s v="EA"/>
    <x v="14"/>
    <x v="162"/>
    <x v="1"/>
    <n v="3"/>
    <s v="R119, R194, R205"/>
    <m/>
    <n v="3000"/>
    <n v="3000"/>
    <m/>
  </r>
  <r>
    <m/>
    <m/>
    <s v="Digikey"/>
    <x v="163"/>
    <s v="EMP12103"/>
    <s v="CONN SMA JACK STR 50 OHM PCB"/>
    <s v="EA"/>
    <x v="57"/>
    <x v="163"/>
    <x v="1"/>
    <n v="2"/>
    <s v="ANT1, ANT2"/>
    <s v="2057-RF2-04A-T-00-50-G-ND"/>
    <n v="2000"/>
    <n v="2000"/>
    <m/>
  </r>
  <r>
    <m/>
    <m/>
    <s v="Wireless Comp"/>
    <x v="164"/>
    <s v="EMP10125"/>
    <s v="CONV DC/DC 1W 12VIN 05VOUT THT S"/>
    <s v="EA"/>
    <x v="31"/>
    <x v="164"/>
    <x v="1"/>
    <n v="1"/>
    <s v="IC19"/>
    <m/>
    <n v="1000"/>
    <n v="1000"/>
    <m/>
  </r>
  <r>
    <m/>
    <m/>
    <s v="Mouser"/>
    <x v="165"/>
    <s v="EMP10228"/>
    <s v="Non-Isolated DC/DC Converters 3-17Vin 3.3Vout 3A"/>
    <s v="EA"/>
    <x v="31"/>
    <x v="165"/>
    <x v="1"/>
    <n v="1"/>
    <s v="IC1"/>
    <s v="919-RPM3.3-3.0"/>
    <n v="1000"/>
    <n v="1000"/>
    <m/>
  </r>
  <r>
    <m/>
    <m/>
    <s v="Mouser"/>
    <x v="166"/>
    <s v="EMP13064"/>
    <s v="Real Time Clock 32.768kHz I2C Time Acc. 6ppm AEC"/>
    <s v="EA"/>
    <x v="58"/>
    <x v="166"/>
    <x v="1"/>
    <n v="1"/>
    <s v="IC21"/>
    <s v="428-203618-MG01 "/>
    <n v="1000"/>
    <n v="1000"/>
    <m/>
  </r>
  <r>
    <m/>
    <m/>
    <s v="Digikey"/>
    <x v="71"/>
    <s v="EMP10110"/>
    <s v="PC TEST POINT TIN SMD"/>
    <s v="EA"/>
    <x v="33"/>
    <x v="71"/>
    <x v="1"/>
    <n v="8"/>
    <s v="TP1, TP2, TP3, TP4, TP5, TP7, TP8, TP9"/>
    <s v="952-1478-6-ND"/>
    <n v="8000"/>
    <n v="8000"/>
    <m/>
  </r>
  <r>
    <m/>
    <m/>
    <s v="Mouser"/>
    <x v="167"/>
    <s v="EMP12022"/>
    <s v="PC TEST POINT TIN SMD 0603"/>
    <s v="EA"/>
    <x v="33"/>
    <x v="167"/>
    <x v="1"/>
    <n v="20"/>
    <s v="1, 2, 3, 3V3, 4, 12V, FAULT_N_BMS, RST-W, TOP1, TOP2, TP6, TP10, TP11, V1, VIO, VIO2, VIO_FAULT1, VREF1, VREF2, WAKEUP1"/>
    <s v="855-S2761-46R"/>
    <n v="20000"/>
    <n v="20000"/>
    <m/>
  </r>
  <r>
    <m/>
    <m/>
    <s v="Mouser"/>
    <x v="168"/>
    <s v="EMP12084"/>
    <s v="SM13100EL 10/100 Base-T Transformer"/>
    <s v="EA"/>
    <x v="15"/>
    <x v="168"/>
    <x v="1"/>
    <n v="2"/>
    <s v="TX1, TX2"/>
    <s v="652-SM13100EL"/>
    <n v="2000"/>
    <n v="2000"/>
    <m/>
  </r>
  <r>
    <m/>
    <m/>
    <s v="Mouser"/>
    <x v="169"/>
    <s v="EMP16017"/>
    <s v="ESD Suppressors / TVS Diodes 6volts 800/1600uA 38.8 Amps Uni-Dir"/>
    <s v="EA"/>
    <x v="15"/>
    <x v="169"/>
    <x v="1"/>
    <n v="3"/>
    <s v="D4, D5, D6"/>
    <s v="652-SMAJ6.0A"/>
    <n v="3000"/>
    <n v="3000"/>
    <m/>
  </r>
  <r>
    <m/>
    <m/>
    <s v="Mouser"/>
    <x v="74"/>
    <s v="EMP16016"/>
    <s v="ESD Suppressors / TVS Diodes 30volts 5uA 8.3 Amps Uni-Dir"/>
    <s v="EA"/>
    <x v="15"/>
    <x v="74"/>
    <x v="1"/>
    <n v="3"/>
    <s v="D3, D7, D11"/>
    <s v="652-SMAJ30A"/>
    <n v="3000"/>
    <n v="3000"/>
    <m/>
  </r>
  <r>
    <m/>
    <m/>
    <s v="Mouser"/>
    <x v="75"/>
    <s v="EMP15059"/>
    <s v="Wirewound Resistor - SMD SMW5 330R 5% 5W"/>
    <s v="EA"/>
    <x v="0"/>
    <x v="75"/>
    <x v="1"/>
    <n v="4"/>
    <s v="R129, R130, R131, R132"/>
    <s v="571-SMW5330RJT "/>
    <n v="4000"/>
    <n v="4000"/>
    <m/>
  </r>
  <r>
    <m/>
    <m/>
    <s v="Mouser"/>
    <x v="170"/>
    <s v="EMP10227"/>
    <s v="SN74LVC1G08 Single 2-Input Positive-AND Gate"/>
    <s v="EA"/>
    <x v="46"/>
    <x v="170"/>
    <x v="1"/>
    <n v="5"/>
    <s v="IC6, IC32, IC33, IC40, IC50"/>
    <s v="595-SN74LVC1G08DBVR"/>
    <n v="5000"/>
    <n v="5000"/>
    <m/>
  </r>
  <r>
    <m/>
    <m/>
    <s v="Mouser"/>
    <x v="171"/>
    <s v="EMP13026"/>
    <s v="Logic Gates Sngl 3 Inpt + OR Gt"/>
    <s v="EA"/>
    <x v="7"/>
    <x v="171"/>
    <x v="1"/>
    <n v="1"/>
    <s v="IC38"/>
    <s v="595-SN74LVC1G332DBVR"/>
    <n v="1000"/>
    <n v="1000"/>
    <m/>
  </r>
  <r>
    <m/>
    <m/>
    <s v="Mouser"/>
    <x v="172"/>
    <s v="EMP11008"/>
    <s v="2.2uH 30% SMD 8040"/>
    <s v="EA"/>
    <x v="15"/>
    <x v="172"/>
    <x v="1"/>
    <n v="1"/>
    <s v="L11"/>
    <s v="652-SRN8040-2R2Y"/>
    <n v="1000"/>
    <n v="1000"/>
    <m/>
  </r>
  <r>
    <m/>
    <m/>
    <s v="Mouser"/>
    <x v="78"/>
    <s v="EMP13073"/>
    <s v="Galvanically isolated 4 A single gate driver"/>
    <s v="EA"/>
    <x v="27"/>
    <x v="78"/>
    <x v="1"/>
    <n v="4"/>
    <s v="IC5, IC8, IC9, IC10"/>
    <s v="511-STGAP2SICSNTR"/>
    <n v="4000"/>
    <n v="4000"/>
    <m/>
  </r>
  <r>
    <m/>
    <m/>
    <m/>
    <x v="173"/>
    <s v="EMP10171"/>
    <s v="Surge Suppressors Dual Unidirectional TBU Device"/>
    <s v="EA"/>
    <x v="15"/>
    <x v="173"/>
    <x v="1"/>
    <n v="6"/>
    <s v="TBU1, TBU2, TBU3, TBU4, TBU5, TBU6"/>
    <m/>
    <n v="6000"/>
    <n v="6000"/>
    <m/>
  </r>
  <r>
    <m/>
    <m/>
    <s v="Mouser"/>
    <x v="174"/>
    <s v="EMP13072"/>
    <s v="LED Lighting Drivers 8B Fast Mode Plus LED Sink Driver"/>
    <s v="EA"/>
    <x v="7"/>
    <x v="174"/>
    <x v="1"/>
    <n v="1"/>
    <s v="IC7"/>
    <s v="595-TLC59108IRGYR"/>
    <n v="1000"/>
    <n v="1000"/>
    <m/>
  </r>
  <r>
    <m/>
    <m/>
    <s v="Mouser"/>
    <x v="175"/>
    <s v="EMP13039"/>
    <s v="Switching Voltage Regulators 4-17V 3A Step-Down Converter"/>
    <s v="EA"/>
    <x v="7"/>
    <x v="175"/>
    <x v="1"/>
    <n v="1"/>
    <s v="IC13"/>
    <s v="595-TLV62130RGTR"/>
    <n v="1000"/>
    <n v="1000"/>
    <m/>
  </r>
  <r>
    <m/>
    <m/>
    <s v="Mouser"/>
    <x v="176"/>
    <s v="EMP15081"/>
    <s v="Thin Film Resistors - SMD 2.32Kohms .1% 25ppm"/>
    <s v="EA"/>
    <x v="18"/>
    <x v="176"/>
    <x v="1"/>
    <n v="2"/>
    <s v="R82, R239"/>
    <s v="71-TNPW06032K32BEEA"/>
    <n v="2000"/>
    <n v="2000"/>
    <m/>
  </r>
  <r>
    <m/>
    <m/>
    <s v="Mouser"/>
    <x v="177"/>
    <s v="EMP10226"/>
    <s v="TPS2421-1 1-A, 20-V Integrated FET Hot Swap (To Thermal Pad)"/>
    <s v="EA"/>
    <x v="46"/>
    <x v="177"/>
    <x v="1"/>
    <n v="2"/>
    <s v="IC4, IC26"/>
    <s v="595-TPS2421-1DDAR"/>
    <n v="2000"/>
    <n v="2000"/>
    <m/>
  </r>
  <r>
    <m/>
    <m/>
    <s v="Mouser"/>
    <x v="178"/>
    <s v="EMP13021"/>
    <s v="2.5-V to 18-V High-Efficiency Hot-Swap Controller"/>
    <s v="EA"/>
    <x v="7"/>
    <x v="178"/>
    <x v="1"/>
    <n v="1"/>
    <s v="IC34"/>
    <s v="595-TPS24700DGKR"/>
    <n v="1000"/>
    <n v="1000"/>
    <m/>
  </r>
  <r>
    <m/>
    <m/>
    <s v="Digikey"/>
    <x v="84"/>
    <s v="EMP10309"/>
    <s v="330µF 25V Aluminum Capacitors Radial, Can - SMD 7000 Hrs @ 105°C"/>
    <s v="EA"/>
    <x v="35"/>
    <x v="84"/>
    <x v="1"/>
    <n v="1"/>
    <s v="C33"/>
    <s v="493-9422-6-ND"/>
    <n v="1000"/>
    <n v="1000"/>
    <m/>
  </r>
  <r>
    <m/>
    <m/>
    <s v="Digikey"/>
    <x v="179"/>
    <s v="EMP12081"/>
    <s v="CONN RCPT USB2.0 TYPEA 4POS VERT"/>
    <s v="EA"/>
    <x v="59"/>
    <x v="179"/>
    <x v="1"/>
    <n v="1"/>
    <s v="CN2"/>
    <s v="102-5883-ND"/>
    <n v="1000"/>
    <n v="1000"/>
    <m/>
  </r>
  <r>
    <m/>
    <m/>
    <s v="Mouser"/>
    <x v="85"/>
    <s v="EMP15060"/>
    <s v="Current Sense Resistor - SMD 2W 0.002 OHM 1%"/>
    <s v="EA"/>
    <x v="36"/>
    <x v="85"/>
    <x v="1"/>
    <n v="2"/>
    <s v="R156, R157"/>
    <s v="66-ULRB2R002FLFSLT"/>
    <n v="2000"/>
    <n v="2000"/>
    <m/>
  </r>
  <r>
    <m/>
    <m/>
    <s v="Mouser"/>
    <x v="86"/>
    <s v="EMP14048"/>
    <s v="Safety Capacitors 1.0nF 250volt 10%"/>
    <s v="EA"/>
    <x v="18"/>
    <x v="86"/>
    <x v="1"/>
    <n v="12"/>
    <s v="C19, C20, C21, C60, C61, C62, C63, C71, C72, C73, C76, C271"/>
    <s v="77-VJ2008Y102KXUSTX1 "/>
    <n v="12000"/>
    <n v="12000"/>
    <m/>
  </r>
  <r>
    <m/>
    <m/>
    <s v="Mouser"/>
    <x v="180"/>
    <s v="EMP13006"/>
    <s v="BJT Transistor LED Drive TO252"/>
    <s v="EA"/>
    <x v="19"/>
    <x v="180"/>
    <x v="1"/>
    <n v="2"/>
    <s v="Q2, Q11"/>
    <s v="621-ZXTN4004KTC"/>
    <n v="2000"/>
    <n v="20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32C8E7-866F-47E2-B9E8-DD7CC228F3FF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L187" firstHeaderRow="1" firstDataRow="3" firstDataCol="3"/>
  <pivotFields count="16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81">
        <item x="7"/>
        <item x="71"/>
        <item x="57"/>
        <item x="18"/>
        <item x="61"/>
        <item x="5"/>
        <item x="4"/>
        <item x="26"/>
        <item x="2"/>
        <item x="3"/>
        <item x="84"/>
        <item x="22"/>
        <item x="34"/>
        <item x="42"/>
        <item x="44"/>
        <item x="35"/>
        <item x="36"/>
        <item x="43"/>
        <item x="46"/>
        <item x="70"/>
        <item x="81"/>
        <item x="31"/>
        <item x="29"/>
        <item x="20"/>
        <item x="9"/>
        <item x="8"/>
        <item x="41"/>
        <item x="37"/>
        <item x="77"/>
        <item x="19"/>
        <item x="12"/>
        <item x="59"/>
        <item x="60"/>
        <item x="6"/>
        <item x="82"/>
        <item x="10"/>
        <item x="39"/>
        <item x="64"/>
        <item x="55"/>
        <item x="56"/>
        <item x="67"/>
        <item x="16"/>
        <item x="14"/>
        <item x="15"/>
        <item x="13"/>
        <item x="38"/>
        <item x="76"/>
        <item x="62"/>
        <item x="78"/>
        <item x="58"/>
        <item x="21"/>
        <item x="24"/>
        <item x="25"/>
        <item x="28"/>
        <item x="52"/>
        <item x="1"/>
        <item x="54"/>
        <item x="53"/>
        <item x="40"/>
        <item x="23"/>
        <item x="30"/>
        <item x="27"/>
        <item x="66"/>
        <item x="86"/>
        <item x="32"/>
        <item x="68"/>
        <item x="69"/>
        <item x="0"/>
        <item x="75"/>
        <item x="85"/>
        <item x="65"/>
        <item x="47"/>
        <item x="45"/>
        <item x="48"/>
        <item x="51"/>
        <item x="50"/>
        <item x="33"/>
        <item x="49"/>
        <item x="17"/>
        <item x="79"/>
        <item x="11"/>
        <item x="63"/>
        <item x="73"/>
        <item x="83"/>
        <item x="72"/>
        <item x="80"/>
        <item x="74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60">
        <item x="29"/>
        <item x="1"/>
        <item x="15"/>
        <item x="5"/>
        <item x="19"/>
        <item x="8"/>
        <item x="34"/>
        <item x="22"/>
        <item x="9"/>
        <item x="33"/>
        <item x="24"/>
        <item x="11"/>
        <item x="28"/>
        <item x="10"/>
        <item x="35"/>
        <item x="30"/>
        <item x="6"/>
        <item x="23"/>
        <item x="2"/>
        <item x="25"/>
        <item x="31"/>
        <item x="16"/>
        <item x="20"/>
        <item x="26"/>
        <item x="27"/>
        <item x="32"/>
        <item x="12"/>
        <item x="13"/>
        <item x="0"/>
        <item x="7"/>
        <item x="36"/>
        <item x="21"/>
        <item x="18"/>
        <item x="17"/>
        <item x="4"/>
        <item x="3"/>
        <item x="14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  <pivotField axis="axisRow" compact="0" outline="0" showAll="0" defaultSubtotal="0">
      <items count="181">
        <item x="5"/>
        <item x="7"/>
        <item x="8"/>
        <item x="9"/>
        <item x="10"/>
        <item x="1"/>
        <item x="2"/>
        <item x="3"/>
        <item x="4"/>
        <item x="6"/>
        <item x="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3"/>
        <item x="34"/>
        <item x="36"/>
        <item x="35"/>
        <item x="31"/>
        <item x="37"/>
        <item x="38"/>
        <item x="39"/>
        <item x="40"/>
        <item x="41"/>
        <item x="42"/>
        <item x="43"/>
        <item x="44"/>
        <item x="45"/>
        <item x="47"/>
        <item x="46"/>
        <item x="48"/>
        <item x="49"/>
        <item x="50"/>
        <item x="51"/>
        <item x="52"/>
        <item x="54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</items>
    </pivotField>
    <pivotField axis="axisCol" compact="0" outline="0" showAll="0" defaultSubtotal="0">
      <items count="2">
        <item x="0"/>
        <item x="1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ubtotalTop="0" showAll="0" defaultSubtotal="0"/>
    <pivotField compact="0" outline="0" showAll="0" defaultSubtotal="0"/>
  </pivotFields>
  <rowFields count="3">
    <field x="3"/>
    <field x="7"/>
    <field x="8"/>
  </rowFields>
  <rowItems count="182">
    <i>
      <x/>
      <x v="35"/>
      <x v="1"/>
    </i>
    <i>
      <x v="1"/>
      <x v="9"/>
      <x v="71"/>
    </i>
    <i>
      <x v="2"/>
      <x v="23"/>
      <x v="57"/>
    </i>
    <i>
      <x v="3"/>
      <x v="8"/>
      <x v="18"/>
    </i>
    <i>
      <x v="4"/>
      <x/>
      <x v="61"/>
    </i>
    <i>
      <x v="5"/>
      <x v="18"/>
      <x/>
    </i>
    <i>
      <x v="6"/>
      <x v="1"/>
      <x v="8"/>
    </i>
    <i>
      <x v="7"/>
      <x v="27"/>
      <x v="26"/>
    </i>
    <i>
      <x v="8"/>
      <x v="1"/>
      <x v="6"/>
    </i>
    <i>
      <x v="9"/>
      <x v="1"/>
      <x v="7"/>
    </i>
    <i>
      <x v="10"/>
      <x v="14"/>
      <x v="84"/>
    </i>
    <i>
      <x v="11"/>
      <x v="11"/>
      <x v="22"/>
    </i>
    <i>
      <x v="12"/>
      <x v="33"/>
      <x v="33"/>
    </i>
    <i>
      <x v="13"/>
      <x v="17"/>
      <x v="42"/>
    </i>
    <i>
      <x v="14"/>
      <x v="17"/>
      <x v="44"/>
    </i>
    <i>
      <x v="15"/>
      <x v="33"/>
      <x v="35"/>
    </i>
    <i>
      <x v="16"/>
      <x v="33"/>
      <x v="34"/>
    </i>
    <i>
      <x v="17"/>
      <x v="17"/>
      <x v="43"/>
    </i>
    <i>
      <x v="18"/>
      <x v="17"/>
      <x v="47"/>
    </i>
    <i>
      <x v="19"/>
      <x v="33"/>
      <x v="70"/>
    </i>
    <i>
      <x v="20"/>
      <x v="33"/>
      <x v="81"/>
    </i>
    <i>
      <x v="21"/>
      <x v="33"/>
      <x v="36"/>
    </i>
    <i>
      <x v="22"/>
      <x v="2"/>
      <x v="29"/>
    </i>
    <i>
      <x v="23"/>
      <x v="13"/>
      <x v="20"/>
    </i>
    <i>
      <x v="24"/>
      <x v="35"/>
      <x v="3"/>
    </i>
    <i>
      <x v="25"/>
      <x v="35"/>
      <x v="2"/>
    </i>
    <i>
      <x v="26"/>
      <x v="7"/>
      <x v="41"/>
    </i>
    <i>
      <x v="27"/>
      <x v="13"/>
      <x v="37"/>
    </i>
    <i>
      <x v="28"/>
      <x v="2"/>
      <x v="77"/>
    </i>
    <i>
      <x v="29"/>
      <x v="8"/>
      <x v="19"/>
    </i>
    <i>
      <x v="30"/>
      <x v="16"/>
      <x v="12"/>
    </i>
    <i>
      <x v="31"/>
      <x v="12"/>
      <x v="59"/>
    </i>
    <i>
      <x v="32"/>
      <x v="13"/>
      <x v="60"/>
    </i>
    <i>
      <x v="33"/>
      <x v="35"/>
      <x v="9"/>
    </i>
    <i>
      <x v="34"/>
      <x v="6"/>
      <x v="82"/>
    </i>
    <i>
      <x v="35"/>
      <x v="34"/>
      <x v="4"/>
    </i>
    <i>
      <x v="36"/>
      <x v="22"/>
      <x v="39"/>
    </i>
    <i>
      <x v="37"/>
      <x v="15"/>
      <x v="64"/>
    </i>
    <i>
      <x v="38"/>
      <x v="10"/>
      <x v="55"/>
    </i>
    <i>
      <x v="39"/>
      <x v="19"/>
      <x v="56"/>
    </i>
    <i>
      <x v="40"/>
      <x v="20"/>
      <x v="67"/>
    </i>
    <i>
      <x v="41"/>
      <x v="29"/>
      <x v="16"/>
    </i>
    <i>
      <x v="42"/>
      <x v="29"/>
      <x v="14"/>
    </i>
    <i>
      <x v="43"/>
      <x v="29"/>
      <x v="15"/>
    </i>
    <i>
      <x v="44"/>
      <x v="29"/>
      <x v="13"/>
    </i>
    <i>
      <x v="45"/>
      <x v="4"/>
      <x v="38"/>
    </i>
    <i>
      <x v="46"/>
      <x v="32"/>
      <x v="76"/>
    </i>
    <i>
      <x v="47"/>
      <x v="15"/>
      <x v="62"/>
    </i>
    <i>
      <x v="48"/>
      <x v="24"/>
      <x v="78"/>
    </i>
    <i>
      <x v="49"/>
      <x v="24"/>
      <x v="58"/>
    </i>
    <i>
      <x v="50"/>
      <x v="11"/>
      <x v="21"/>
    </i>
    <i>
      <x v="51"/>
      <x v="11"/>
      <x v="24"/>
    </i>
    <i>
      <x v="52"/>
      <x v="26"/>
      <x v="25"/>
    </i>
    <i>
      <x v="53"/>
      <x v="36"/>
      <x v="28"/>
    </i>
    <i>
      <x v="54"/>
      <x v="13"/>
      <x v="52"/>
    </i>
    <i>
      <x v="55"/>
      <x v="1"/>
      <x v="5"/>
    </i>
    <i>
      <x v="56"/>
      <x v="13"/>
      <x v="53"/>
    </i>
    <i>
      <x v="57"/>
      <x v="13"/>
      <x v="54"/>
    </i>
    <i>
      <x v="58"/>
      <x v="31"/>
      <x v="40"/>
    </i>
    <i>
      <x v="59"/>
      <x v="11"/>
      <x v="23"/>
    </i>
    <i>
      <x v="60"/>
      <x v="21"/>
      <x v="30"/>
    </i>
    <i>
      <x v="61"/>
      <x v="36"/>
      <x v="27"/>
    </i>
    <i>
      <x v="62"/>
      <x v="11"/>
      <x v="66"/>
    </i>
    <i>
      <x v="63"/>
      <x v="32"/>
      <x v="86"/>
    </i>
    <i>
      <x v="64"/>
      <x v="32"/>
      <x v="31"/>
    </i>
    <i>
      <x v="65"/>
      <x v="36"/>
      <x v="68"/>
    </i>
    <i>
      <x v="66"/>
      <x v="25"/>
      <x v="69"/>
    </i>
    <i>
      <x v="67"/>
      <x v="28"/>
      <x v="10"/>
    </i>
    <i>
      <x v="68"/>
      <x v="28"/>
      <x v="75"/>
    </i>
    <i>
      <x v="69"/>
      <x v="30"/>
      <x v="85"/>
    </i>
    <i>
      <x v="70"/>
      <x v="36"/>
      <x v="65"/>
    </i>
    <i>
      <x v="71"/>
      <x v="16"/>
      <x v="46"/>
    </i>
    <i>
      <x v="72"/>
      <x v="16"/>
      <x v="45"/>
    </i>
    <i>
      <x v="73"/>
      <x v="16"/>
      <x v="48"/>
    </i>
    <i>
      <x v="74"/>
      <x v="16"/>
      <x v="51"/>
    </i>
    <i>
      <x v="75"/>
      <x v="16"/>
      <x v="50"/>
    </i>
    <i>
      <x v="76"/>
      <x v="32"/>
      <x v="32"/>
    </i>
    <i>
      <x v="77"/>
      <x v="16"/>
      <x v="49"/>
    </i>
    <i>
      <x v="78"/>
      <x v="5"/>
      <x v="17"/>
    </i>
    <i>
      <x v="79"/>
      <x v="24"/>
      <x v="79"/>
    </i>
    <i>
      <x v="80"/>
      <x v="3"/>
      <x v="11"/>
    </i>
    <i>
      <x v="81"/>
      <x v="15"/>
      <x v="63"/>
    </i>
    <i>
      <x v="82"/>
      <x v="32"/>
      <x v="73"/>
    </i>
    <i>
      <x v="83"/>
      <x v="32"/>
      <x v="83"/>
    </i>
    <i>
      <x v="84"/>
      <x v="5"/>
      <x v="72"/>
    </i>
    <i>
      <x v="85"/>
      <x v="15"/>
      <x v="80"/>
    </i>
    <i>
      <x v="86"/>
      <x v="2"/>
      <x v="74"/>
    </i>
    <i>
      <x v="87"/>
      <x v="37"/>
      <x v="87"/>
    </i>
    <i>
      <x v="88"/>
      <x v="5"/>
      <x v="88"/>
    </i>
    <i>
      <x v="89"/>
      <x v="38"/>
      <x v="89"/>
    </i>
    <i>
      <x v="90"/>
      <x v="2"/>
      <x v="90"/>
    </i>
    <i>
      <x v="91"/>
      <x v="39"/>
      <x v="91"/>
    </i>
    <i>
      <x v="92"/>
      <x v="38"/>
      <x v="92"/>
    </i>
    <i>
      <x v="93"/>
      <x v="40"/>
      <x v="93"/>
    </i>
    <i>
      <x v="94"/>
      <x v="35"/>
      <x v="94"/>
    </i>
    <i>
      <x v="95"/>
      <x v="35"/>
      <x v="95"/>
    </i>
    <i>
      <x v="96"/>
      <x v="35"/>
      <x v="96"/>
    </i>
    <i>
      <x v="97"/>
      <x v="35"/>
      <x v="97"/>
    </i>
    <i>
      <x v="98"/>
      <x v="39"/>
      <x v="98"/>
    </i>
    <i>
      <x v="99"/>
      <x v="41"/>
      <x v="99"/>
    </i>
    <i>
      <x v="100"/>
      <x v="40"/>
      <x v="100"/>
    </i>
    <i>
      <x v="101"/>
      <x v="38"/>
      <x v="101"/>
    </i>
    <i>
      <x v="102"/>
      <x v="38"/>
      <x v="102"/>
    </i>
    <i>
      <x v="103"/>
      <x v="38"/>
      <x v="103"/>
    </i>
    <i>
      <x v="104"/>
      <x v="35"/>
      <x v="104"/>
    </i>
    <i>
      <x v="105"/>
      <x v="35"/>
      <x v="105"/>
    </i>
    <i>
      <x v="106"/>
      <x v="42"/>
      <x v="106"/>
    </i>
    <i>
      <x v="107"/>
      <x v="36"/>
      <x v="107"/>
    </i>
    <i>
      <x v="108"/>
      <x v="36"/>
      <x v="108"/>
    </i>
    <i>
      <x v="109"/>
      <x v="36"/>
      <x v="109"/>
    </i>
    <i>
      <x v="110"/>
      <x v="26"/>
      <x v="110"/>
    </i>
    <i>
      <x v="111"/>
      <x v="43"/>
      <x v="111"/>
    </i>
    <i>
      <x v="112"/>
      <x v="44"/>
      <x v="112"/>
    </i>
    <i>
      <x v="113"/>
      <x v="7"/>
      <x v="113"/>
    </i>
    <i>
      <x v="114"/>
      <x v="45"/>
      <x v="114"/>
    </i>
    <i>
      <x v="115"/>
      <x v="13"/>
      <x v="115"/>
    </i>
    <i>
      <x v="116"/>
      <x v="46"/>
      <x v="116"/>
    </i>
    <i>
      <x v="117"/>
      <x v="11"/>
      <x v="117"/>
    </i>
    <i>
      <x v="118"/>
      <x v="11"/>
      <x v="118"/>
    </i>
    <i>
      <x v="119"/>
      <x v="11"/>
      <x v="119"/>
    </i>
    <i>
      <x v="120"/>
      <x v="11"/>
      <x v="120"/>
    </i>
    <i>
      <x v="121"/>
      <x v="2"/>
      <x v="121"/>
    </i>
    <i>
      <x v="122"/>
      <x v="33"/>
      <x v="122"/>
    </i>
    <i>
      <x v="123"/>
      <x v="32"/>
      <x v="123"/>
    </i>
    <i>
      <x v="124"/>
      <x v="32"/>
      <x v="124"/>
    </i>
    <i>
      <x v="125"/>
      <x v="32"/>
      <x v="125"/>
    </i>
    <i>
      <x v="126"/>
      <x v="33"/>
      <x v="126"/>
    </i>
    <i>
      <x v="127"/>
      <x v="32"/>
      <x v="127"/>
    </i>
    <i>
      <x v="128"/>
      <x v="33"/>
      <x v="128"/>
    </i>
    <i>
      <x v="129"/>
      <x v="33"/>
      <x v="129"/>
    </i>
    <i>
      <x v="130"/>
      <x v="32"/>
      <x v="130"/>
    </i>
    <i>
      <x v="131"/>
      <x v="32"/>
      <x v="131"/>
    </i>
    <i>
      <x v="132"/>
      <x v="28"/>
      <x v="132"/>
    </i>
    <i>
      <x v="133"/>
      <x v="47"/>
      <x v="133"/>
    </i>
    <i>
      <x v="134"/>
      <x v="17"/>
      <x v="134"/>
    </i>
    <i>
      <x v="135"/>
      <x v="17"/>
      <x v="135"/>
    </i>
    <i>
      <x v="136"/>
      <x v="17"/>
      <x v="136"/>
    </i>
    <i>
      <x v="137"/>
      <x v="13"/>
      <x v="137"/>
    </i>
    <i>
      <x v="138"/>
      <x v="13"/>
      <x v="138"/>
    </i>
    <i>
      <x v="139"/>
      <x v="13"/>
      <x v="139"/>
    </i>
    <i>
      <x v="140"/>
      <x v="48"/>
      <x v="140"/>
    </i>
    <i>
      <x v="141"/>
      <x v="29"/>
      <x v="141"/>
    </i>
    <i>
      <x v="142"/>
      <x v="29"/>
      <x v="142"/>
    </i>
    <i>
      <x v="143"/>
      <x v="49"/>
      <x v="143"/>
    </i>
    <i>
      <x v="144"/>
      <x v="50"/>
      <x v="144"/>
    </i>
    <i>
      <x v="145"/>
      <x v="13"/>
      <x v="145"/>
    </i>
    <i>
      <x v="146"/>
      <x v="51"/>
      <x v="146"/>
    </i>
    <i>
      <x v="147"/>
      <x v="52"/>
      <x v="147"/>
    </i>
    <i>
      <x v="148"/>
      <x v="53"/>
      <x v="148"/>
    </i>
    <i>
      <x v="149"/>
      <x v="54"/>
      <x v="149"/>
    </i>
    <i>
      <x v="150"/>
      <x v="15"/>
      <x v="150"/>
    </i>
    <i>
      <x v="151"/>
      <x v="55"/>
      <x v="151"/>
    </i>
    <i>
      <x v="152"/>
      <x v="45"/>
      <x v="152"/>
    </i>
    <i>
      <x v="153"/>
      <x v="32"/>
      <x v="153"/>
    </i>
    <i>
      <x v="154"/>
      <x v="56"/>
      <x v="154"/>
    </i>
    <i>
      <x v="155"/>
      <x v="36"/>
      <x v="155"/>
    </i>
    <i>
      <x v="156"/>
      <x v="36"/>
      <x v="156"/>
    </i>
    <i>
      <x v="157"/>
      <x v="36"/>
      <x v="157"/>
    </i>
    <i>
      <x v="158"/>
      <x v="36"/>
      <x v="158"/>
    </i>
    <i>
      <x v="159"/>
      <x v="36"/>
      <x v="159"/>
    </i>
    <i>
      <x v="160"/>
      <x v="36"/>
      <x v="160"/>
    </i>
    <i>
      <x v="161"/>
      <x v="36"/>
      <x v="161"/>
    </i>
    <i>
      <x v="162"/>
      <x v="36"/>
      <x v="162"/>
    </i>
    <i>
      <x v="163"/>
      <x v="57"/>
      <x v="163"/>
    </i>
    <i>
      <x v="164"/>
      <x v="20"/>
      <x v="164"/>
    </i>
    <i>
      <x v="165"/>
      <x v="20"/>
      <x v="165"/>
    </i>
    <i>
      <x v="166"/>
      <x v="58"/>
      <x v="166"/>
    </i>
    <i>
      <x v="167"/>
      <x v="9"/>
      <x v="167"/>
    </i>
    <i>
      <x v="168"/>
      <x v="2"/>
      <x v="168"/>
    </i>
    <i>
      <x v="169"/>
      <x v="2"/>
      <x v="169"/>
    </i>
    <i>
      <x v="170"/>
      <x v="46"/>
      <x v="170"/>
    </i>
    <i>
      <x v="171"/>
      <x v="29"/>
      <x v="171"/>
    </i>
    <i>
      <x v="172"/>
      <x v="2"/>
      <x v="172"/>
    </i>
    <i>
      <x v="173"/>
      <x v="2"/>
      <x v="173"/>
    </i>
    <i>
      <x v="174"/>
      <x v="29"/>
      <x v="174"/>
    </i>
    <i>
      <x v="175"/>
      <x v="29"/>
      <x v="175"/>
    </i>
    <i>
      <x v="176"/>
      <x v="32"/>
      <x v="176"/>
    </i>
    <i>
      <x v="177"/>
      <x v="46"/>
      <x v="177"/>
    </i>
    <i>
      <x v="178"/>
      <x v="29"/>
      <x v="178"/>
    </i>
    <i>
      <x v="179"/>
      <x v="59"/>
      <x v="179"/>
    </i>
    <i>
      <x v="180"/>
      <x v="4"/>
      <x v="180"/>
    </i>
    <i t="grand">
      <x/>
    </i>
  </rowItems>
  <colFields count="2">
    <field x="-2"/>
    <field x="9"/>
  </colFields>
  <colItems count="9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t="grand">
      <x/>
    </i>
    <i t="grand" i="1">
      <x/>
    </i>
    <i t="grand" i="2">
      <x/>
    </i>
  </colItems>
  <dataFields count="3">
    <dataField name="Sum of Usage Per" fld="10" baseField="0" baseItem="0"/>
    <dataField name="Sum of Batch Qty" fld="13" baseField="0" baseItem="0"/>
    <dataField name="Sum of EAU" fld="14" baseField="0" baseItem="0"/>
  </dataFields>
  <formats count="345">
    <format dxfId="1538">
      <pivotArea type="all" dataOnly="0" outline="0" fieldPosition="0"/>
    </format>
    <format dxfId="1537">
      <pivotArea outline="0" collapsedLevelsAreSubtotals="1" fieldPosition="0"/>
    </format>
    <format dxfId="1536">
      <pivotArea field="3" type="button" dataOnly="0" labelOnly="1" outline="0" axis="axisRow" fieldPosition="0"/>
    </format>
    <format dxfId="1535">
      <pivotArea field="7" type="button" dataOnly="0" labelOnly="1" outline="0" axis="axisRow" fieldPosition="1"/>
    </format>
    <format dxfId="1534">
      <pivotArea field="8" type="button" dataOnly="0" labelOnly="1" outline="0" axis="axisRow" fieldPosition="2"/>
    </format>
    <format dxfId="1533">
      <pivotArea dataOnly="0" labelOnly="1" outline="0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532">
      <pivotArea dataOnly="0" labelOnly="1" outline="0" fieldPosition="0">
        <references count="1">
          <reference field="3" count="3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</reference>
        </references>
      </pivotArea>
    </format>
    <format dxfId="1531">
      <pivotArea dataOnly="0" labelOnly="1" grandRow="1" outline="0" fieldPosition="0"/>
    </format>
    <format dxfId="1530">
      <pivotArea dataOnly="0" labelOnly="1" outline="0" fieldPosition="0">
        <references count="2">
          <reference field="3" count="1" selected="0">
            <x v="0"/>
          </reference>
          <reference field="7" count="1">
            <x v="35"/>
          </reference>
        </references>
      </pivotArea>
    </format>
    <format dxfId="1529">
      <pivotArea dataOnly="0" labelOnly="1" outline="0" fieldPosition="0">
        <references count="2">
          <reference field="3" count="1" selected="0">
            <x v="1"/>
          </reference>
          <reference field="7" count="1">
            <x v="9"/>
          </reference>
        </references>
      </pivotArea>
    </format>
    <format dxfId="1528">
      <pivotArea dataOnly="0" labelOnly="1" outline="0" fieldPosition="0">
        <references count="2">
          <reference field="3" count="1" selected="0">
            <x v="2"/>
          </reference>
          <reference field="7" count="1">
            <x v="23"/>
          </reference>
        </references>
      </pivotArea>
    </format>
    <format dxfId="1527">
      <pivotArea dataOnly="0" labelOnly="1" outline="0" fieldPosition="0">
        <references count="2">
          <reference field="3" count="1" selected="0">
            <x v="3"/>
          </reference>
          <reference field="7" count="1">
            <x v="8"/>
          </reference>
        </references>
      </pivotArea>
    </format>
    <format dxfId="1526">
      <pivotArea dataOnly="0" labelOnly="1" outline="0" fieldPosition="0">
        <references count="2">
          <reference field="3" count="1" selected="0">
            <x v="4"/>
          </reference>
          <reference field="7" count="1">
            <x v="0"/>
          </reference>
        </references>
      </pivotArea>
    </format>
    <format dxfId="1525">
      <pivotArea dataOnly="0" labelOnly="1" outline="0" fieldPosition="0">
        <references count="2">
          <reference field="3" count="1" selected="0">
            <x v="5"/>
          </reference>
          <reference field="7" count="1">
            <x v="18"/>
          </reference>
        </references>
      </pivotArea>
    </format>
    <format dxfId="1524">
      <pivotArea dataOnly="0" labelOnly="1" outline="0" fieldPosition="0">
        <references count="2">
          <reference field="3" count="1" selected="0">
            <x v="6"/>
          </reference>
          <reference field="7" count="1">
            <x v="1"/>
          </reference>
        </references>
      </pivotArea>
    </format>
    <format dxfId="1523">
      <pivotArea dataOnly="0" labelOnly="1" outline="0" fieldPosition="0">
        <references count="2">
          <reference field="3" count="1" selected="0">
            <x v="7"/>
          </reference>
          <reference field="7" count="1">
            <x v="27"/>
          </reference>
        </references>
      </pivotArea>
    </format>
    <format dxfId="1522">
      <pivotArea dataOnly="0" labelOnly="1" outline="0" fieldPosition="0">
        <references count="2">
          <reference field="3" count="1" selected="0">
            <x v="8"/>
          </reference>
          <reference field="7" count="1">
            <x v="1"/>
          </reference>
        </references>
      </pivotArea>
    </format>
    <format dxfId="1521">
      <pivotArea dataOnly="0" labelOnly="1" outline="0" fieldPosition="0">
        <references count="2">
          <reference field="3" count="1" selected="0">
            <x v="10"/>
          </reference>
          <reference field="7" count="1">
            <x v="14"/>
          </reference>
        </references>
      </pivotArea>
    </format>
    <format dxfId="1520">
      <pivotArea dataOnly="0" labelOnly="1" outline="0" fieldPosition="0">
        <references count="2">
          <reference field="3" count="1" selected="0">
            <x v="11"/>
          </reference>
          <reference field="7" count="1">
            <x v="11"/>
          </reference>
        </references>
      </pivotArea>
    </format>
    <format dxfId="1519">
      <pivotArea dataOnly="0" labelOnly="1" outline="0" fieldPosition="0">
        <references count="2">
          <reference field="3" count="1" selected="0">
            <x v="12"/>
          </reference>
          <reference field="7" count="1">
            <x v="33"/>
          </reference>
        </references>
      </pivotArea>
    </format>
    <format dxfId="1518">
      <pivotArea dataOnly="0" labelOnly="1" outline="0" fieldPosition="0">
        <references count="2">
          <reference field="3" count="1" selected="0">
            <x v="13"/>
          </reference>
          <reference field="7" count="1">
            <x v="17"/>
          </reference>
        </references>
      </pivotArea>
    </format>
    <format dxfId="1517">
      <pivotArea dataOnly="0" labelOnly="1" outline="0" fieldPosition="0">
        <references count="2">
          <reference field="3" count="1" selected="0">
            <x v="15"/>
          </reference>
          <reference field="7" count="1">
            <x v="33"/>
          </reference>
        </references>
      </pivotArea>
    </format>
    <format dxfId="1516">
      <pivotArea dataOnly="0" labelOnly="1" outline="0" fieldPosition="0">
        <references count="2">
          <reference field="3" count="1" selected="0">
            <x v="17"/>
          </reference>
          <reference field="7" count="1">
            <x v="17"/>
          </reference>
        </references>
      </pivotArea>
    </format>
    <format dxfId="1515">
      <pivotArea dataOnly="0" labelOnly="1" outline="0" fieldPosition="0">
        <references count="2">
          <reference field="3" count="1" selected="0">
            <x v="19"/>
          </reference>
          <reference field="7" count="1">
            <x v="33"/>
          </reference>
        </references>
      </pivotArea>
    </format>
    <format dxfId="1514">
      <pivotArea dataOnly="0" labelOnly="1" outline="0" fieldPosition="0">
        <references count="2">
          <reference field="3" count="1" selected="0">
            <x v="22"/>
          </reference>
          <reference field="7" count="1">
            <x v="2"/>
          </reference>
        </references>
      </pivotArea>
    </format>
    <format dxfId="1513">
      <pivotArea dataOnly="0" labelOnly="1" outline="0" fieldPosition="0">
        <references count="2">
          <reference field="3" count="1" selected="0">
            <x v="23"/>
          </reference>
          <reference field="7" count="1">
            <x v="13"/>
          </reference>
        </references>
      </pivotArea>
    </format>
    <format dxfId="1512">
      <pivotArea dataOnly="0" labelOnly="1" outline="0" fieldPosition="0">
        <references count="2">
          <reference field="3" count="1" selected="0">
            <x v="24"/>
          </reference>
          <reference field="7" count="1">
            <x v="35"/>
          </reference>
        </references>
      </pivotArea>
    </format>
    <format dxfId="1511">
      <pivotArea dataOnly="0" labelOnly="1" outline="0" fieldPosition="0">
        <references count="2">
          <reference field="3" count="1" selected="0">
            <x v="26"/>
          </reference>
          <reference field="7" count="1">
            <x v="7"/>
          </reference>
        </references>
      </pivotArea>
    </format>
    <format dxfId="1510">
      <pivotArea dataOnly="0" labelOnly="1" outline="0" fieldPosition="0">
        <references count="2">
          <reference field="3" count="1" selected="0">
            <x v="27"/>
          </reference>
          <reference field="7" count="1">
            <x v="13"/>
          </reference>
        </references>
      </pivotArea>
    </format>
    <format dxfId="1509">
      <pivotArea dataOnly="0" labelOnly="1" outline="0" fieldPosition="0">
        <references count="2">
          <reference field="3" count="1" selected="0">
            <x v="28"/>
          </reference>
          <reference field="7" count="1">
            <x v="2"/>
          </reference>
        </references>
      </pivotArea>
    </format>
    <format dxfId="1508">
      <pivotArea dataOnly="0" labelOnly="1" outline="0" fieldPosition="0">
        <references count="2">
          <reference field="3" count="1" selected="0">
            <x v="29"/>
          </reference>
          <reference field="7" count="1">
            <x v="8"/>
          </reference>
        </references>
      </pivotArea>
    </format>
    <format dxfId="1507">
      <pivotArea dataOnly="0" labelOnly="1" outline="0" fieldPosition="0">
        <references count="2">
          <reference field="3" count="1" selected="0">
            <x v="30"/>
          </reference>
          <reference field="7" count="1">
            <x v="16"/>
          </reference>
        </references>
      </pivotArea>
    </format>
    <format dxfId="1506">
      <pivotArea dataOnly="0" labelOnly="1" outline="0" fieldPosition="0">
        <references count="2">
          <reference field="3" count="1" selected="0">
            <x v="31"/>
          </reference>
          <reference field="7" count="1">
            <x v="12"/>
          </reference>
        </references>
      </pivotArea>
    </format>
    <format dxfId="1505">
      <pivotArea dataOnly="0" labelOnly="1" outline="0" fieldPosition="0">
        <references count="2">
          <reference field="3" count="1" selected="0">
            <x v="32"/>
          </reference>
          <reference field="7" count="1">
            <x v="13"/>
          </reference>
        </references>
      </pivotArea>
    </format>
    <format dxfId="1504">
      <pivotArea dataOnly="0" labelOnly="1" outline="0" fieldPosition="0">
        <references count="2">
          <reference field="3" count="1" selected="0">
            <x v="33"/>
          </reference>
          <reference field="7" count="1">
            <x v="35"/>
          </reference>
        </references>
      </pivotArea>
    </format>
    <format dxfId="1503">
      <pivotArea dataOnly="0" labelOnly="1" outline="0" fieldPosition="0">
        <references count="2">
          <reference field="3" count="1" selected="0">
            <x v="34"/>
          </reference>
          <reference field="7" count="1">
            <x v="6"/>
          </reference>
        </references>
      </pivotArea>
    </format>
    <format dxfId="1502">
      <pivotArea dataOnly="0" labelOnly="1" outline="0" fieldPosition="0">
        <references count="2">
          <reference field="3" count="1" selected="0">
            <x v="35"/>
          </reference>
          <reference field="7" count="1">
            <x v="34"/>
          </reference>
        </references>
      </pivotArea>
    </format>
    <format dxfId="1501">
      <pivotArea dataOnly="0" labelOnly="1" outline="0" fieldPosition="0">
        <references count="2">
          <reference field="3" count="1" selected="0">
            <x v="36"/>
          </reference>
          <reference field="7" count="1">
            <x v="22"/>
          </reference>
        </references>
      </pivotArea>
    </format>
    <format dxfId="1500">
      <pivotArea dataOnly="0" labelOnly="1" outline="0" fieldPosition="0">
        <references count="2">
          <reference field="3" count="1" selected="0">
            <x v="37"/>
          </reference>
          <reference field="7" count="1">
            <x v="15"/>
          </reference>
        </references>
      </pivotArea>
    </format>
    <format dxfId="1499">
      <pivotArea dataOnly="0" labelOnly="1" outline="0" fieldPosition="0">
        <references count="2">
          <reference field="3" count="1" selected="0">
            <x v="38"/>
          </reference>
          <reference field="7" count="1">
            <x v="10"/>
          </reference>
        </references>
      </pivotArea>
    </format>
    <format dxfId="1498">
      <pivotArea dataOnly="0" labelOnly="1" outline="0" fieldPosition="0">
        <references count="2">
          <reference field="3" count="1" selected="0">
            <x v="39"/>
          </reference>
          <reference field="7" count="1">
            <x v="19"/>
          </reference>
        </references>
      </pivotArea>
    </format>
    <format dxfId="1497">
      <pivotArea dataOnly="0" labelOnly="1" outline="0" fieldPosition="0">
        <references count="2">
          <reference field="3" count="1" selected="0">
            <x v="40"/>
          </reference>
          <reference field="7" count="1">
            <x v="20"/>
          </reference>
        </references>
      </pivotArea>
    </format>
    <format dxfId="1496">
      <pivotArea dataOnly="0" labelOnly="1" outline="0" fieldPosition="0">
        <references count="2">
          <reference field="3" count="1" selected="0">
            <x v="41"/>
          </reference>
          <reference field="7" count="1">
            <x v="29"/>
          </reference>
        </references>
      </pivotArea>
    </format>
    <format dxfId="1495">
      <pivotArea dataOnly="0" labelOnly="1" outline="0" fieldPosition="0">
        <references count="2">
          <reference field="3" count="1" selected="0">
            <x v="45"/>
          </reference>
          <reference field="7" count="1">
            <x v="4"/>
          </reference>
        </references>
      </pivotArea>
    </format>
    <format dxfId="1494">
      <pivotArea dataOnly="0" labelOnly="1" outline="0" fieldPosition="0">
        <references count="2">
          <reference field="3" count="1" selected="0">
            <x v="46"/>
          </reference>
          <reference field="7" count="1">
            <x v="32"/>
          </reference>
        </references>
      </pivotArea>
    </format>
    <format dxfId="1493">
      <pivotArea dataOnly="0" labelOnly="1" outline="0" fieldPosition="0">
        <references count="2">
          <reference field="3" count="1" selected="0">
            <x v="47"/>
          </reference>
          <reference field="7" count="1">
            <x v="15"/>
          </reference>
        </references>
      </pivotArea>
    </format>
    <format dxfId="1492">
      <pivotArea dataOnly="0" labelOnly="1" outline="0" fieldPosition="0">
        <references count="2">
          <reference field="3" count="1" selected="0">
            <x v="48"/>
          </reference>
          <reference field="7" count="1">
            <x v="24"/>
          </reference>
        </references>
      </pivotArea>
    </format>
    <format dxfId="1491">
      <pivotArea dataOnly="0" labelOnly="1" outline="0" fieldPosition="0">
        <references count="2">
          <reference field="3" count="1" selected="0">
            <x v="50"/>
          </reference>
          <reference field="7" count="1">
            <x v="11"/>
          </reference>
        </references>
      </pivotArea>
    </format>
    <format dxfId="1490">
      <pivotArea dataOnly="0" labelOnly="1" outline="0" fieldPosition="0">
        <references count="2">
          <reference field="3" count="1" selected="0">
            <x v="52"/>
          </reference>
          <reference field="7" count="1">
            <x v="26"/>
          </reference>
        </references>
      </pivotArea>
    </format>
    <format dxfId="1489">
      <pivotArea dataOnly="0" labelOnly="1" outline="0" fieldPosition="0">
        <references count="2">
          <reference field="3" count="1" selected="0">
            <x v="53"/>
          </reference>
          <reference field="7" count="1">
            <x v="36"/>
          </reference>
        </references>
      </pivotArea>
    </format>
    <format dxfId="1488">
      <pivotArea dataOnly="0" labelOnly="1" outline="0" fieldPosition="0">
        <references count="2">
          <reference field="3" count="1" selected="0">
            <x v="54"/>
          </reference>
          <reference field="7" count="1">
            <x v="13"/>
          </reference>
        </references>
      </pivotArea>
    </format>
    <format dxfId="1487">
      <pivotArea dataOnly="0" labelOnly="1" outline="0" fieldPosition="0">
        <references count="2">
          <reference field="3" count="1" selected="0">
            <x v="55"/>
          </reference>
          <reference field="7" count="1">
            <x v="1"/>
          </reference>
        </references>
      </pivotArea>
    </format>
    <format dxfId="1486">
      <pivotArea dataOnly="0" labelOnly="1" outline="0" fieldPosition="0">
        <references count="2">
          <reference field="3" count="1" selected="0">
            <x v="56"/>
          </reference>
          <reference field="7" count="1">
            <x v="13"/>
          </reference>
        </references>
      </pivotArea>
    </format>
    <format dxfId="1485">
      <pivotArea dataOnly="0" labelOnly="1" outline="0" fieldPosition="0">
        <references count="2">
          <reference field="3" count="1" selected="0">
            <x v="58"/>
          </reference>
          <reference field="7" count="1">
            <x v="31"/>
          </reference>
        </references>
      </pivotArea>
    </format>
    <format dxfId="1484">
      <pivotArea dataOnly="0" labelOnly="1" outline="0" fieldPosition="0">
        <references count="2">
          <reference field="3" count="1" selected="0">
            <x v="59"/>
          </reference>
          <reference field="7" count="1">
            <x v="11"/>
          </reference>
        </references>
      </pivotArea>
    </format>
    <format dxfId="1483">
      <pivotArea dataOnly="0" labelOnly="1" outline="0" fieldPosition="0">
        <references count="2">
          <reference field="3" count="1" selected="0">
            <x v="60"/>
          </reference>
          <reference field="7" count="1">
            <x v="21"/>
          </reference>
        </references>
      </pivotArea>
    </format>
    <format dxfId="1482">
      <pivotArea dataOnly="0" labelOnly="1" outline="0" fieldPosition="0">
        <references count="2">
          <reference field="3" count="1" selected="0">
            <x v="61"/>
          </reference>
          <reference field="7" count="1">
            <x v="36"/>
          </reference>
        </references>
      </pivotArea>
    </format>
    <format dxfId="1481">
      <pivotArea dataOnly="0" labelOnly="1" outline="0" fieldPosition="0">
        <references count="2">
          <reference field="3" count="1" selected="0">
            <x v="62"/>
          </reference>
          <reference field="7" count="1">
            <x v="11"/>
          </reference>
        </references>
      </pivotArea>
    </format>
    <format dxfId="1480">
      <pivotArea dataOnly="0" labelOnly="1" outline="0" fieldPosition="0">
        <references count="2">
          <reference field="3" count="1" selected="0">
            <x v="63"/>
          </reference>
          <reference field="7" count="1">
            <x v="32"/>
          </reference>
        </references>
      </pivotArea>
    </format>
    <format dxfId="1479">
      <pivotArea dataOnly="0" labelOnly="1" outline="0" fieldPosition="0">
        <references count="2">
          <reference field="3" count="1" selected="0">
            <x v="65"/>
          </reference>
          <reference field="7" count="1">
            <x v="36"/>
          </reference>
        </references>
      </pivotArea>
    </format>
    <format dxfId="1478">
      <pivotArea dataOnly="0" labelOnly="1" outline="0" fieldPosition="0">
        <references count="2">
          <reference field="3" count="1" selected="0">
            <x v="66"/>
          </reference>
          <reference field="7" count="1">
            <x v="25"/>
          </reference>
        </references>
      </pivotArea>
    </format>
    <format dxfId="1477">
      <pivotArea dataOnly="0" labelOnly="1" outline="0" fieldPosition="0">
        <references count="2">
          <reference field="3" count="1" selected="0">
            <x v="67"/>
          </reference>
          <reference field="7" count="1">
            <x v="28"/>
          </reference>
        </references>
      </pivotArea>
    </format>
    <format dxfId="1476">
      <pivotArea dataOnly="0" labelOnly="1" outline="0" fieldPosition="0">
        <references count="2">
          <reference field="3" count="1" selected="0">
            <x v="69"/>
          </reference>
          <reference field="7" count="1">
            <x v="30"/>
          </reference>
        </references>
      </pivotArea>
    </format>
    <format dxfId="1475">
      <pivotArea dataOnly="0" labelOnly="1" outline="0" fieldPosition="0">
        <references count="2">
          <reference field="3" count="1" selected="0">
            <x v="70"/>
          </reference>
          <reference field="7" count="1">
            <x v="36"/>
          </reference>
        </references>
      </pivotArea>
    </format>
    <format dxfId="1474">
      <pivotArea dataOnly="0" labelOnly="1" outline="0" fieldPosition="0">
        <references count="2">
          <reference field="3" count="1" selected="0">
            <x v="71"/>
          </reference>
          <reference field="7" count="1">
            <x v="16"/>
          </reference>
        </references>
      </pivotArea>
    </format>
    <format dxfId="1473">
      <pivotArea dataOnly="0" labelOnly="1" outline="0" fieldPosition="0">
        <references count="2">
          <reference field="3" count="1" selected="0">
            <x v="76"/>
          </reference>
          <reference field="7" count="1">
            <x v="32"/>
          </reference>
        </references>
      </pivotArea>
    </format>
    <format dxfId="1472">
      <pivotArea dataOnly="0" labelOnly="1" outline="0" fieldPosition="0">
        <references count="2">
          <reference field="3" count="1" selected="0">
            <x v="77"/>
          </reference>
          <reference field="7" count="1">
            <x v="16"/>
          </reference>
        </references>
      </pivotArea>
    </format>
    <format dxfId="1471">
      <pivotArea dataOnly="0" labelOnly="1" outline="0" fieldPosition="0">
        <references count="2">
          <reference field="3" count="1" selected="0">
            <x v="78"/>
          </reference>
          <reference field="7" count="1">
            <x v="5"/>
          </reference>
        </references>
      </pivotArea>
    </format>
    <format dxfId="1470">
      <pivotArea dataOnly="0" labelOnly="1" outline="0" fieldPosition="0">
        <references count="2">
          <reference field="3" count="1" selected="0">
            <x v="79"/>
          </reference>
          <reference field="7" count="1">
            <x v="24"/>
          </reference>
        </references>
      </pivotArea>
    </format>
    <format dxfId="1469">
      <pivotArea dataOnly="0" labelOnly="1" outline="0" fieldPosition="0">
        <references count="2">
          <reference field="3" count="1" selected="0">
            <x v="80"/>
          </reference>
          <reference field="7" count="1">
            <x v="3"/>
          </reference>
        </references>
      </pivotArea>
    </format>
    <format dxfId="1468">
      <pivotArea dataOnly="0" labelOnly="1" outline="0" fieldPosition="0">
        <references count="2">
          <reference field="3" count="1" selected="0">
            <x v="81"/>
          </reference>
          <reference field="7" count="1">
            <x v="15"/>
          </reference>
        </references>
      </pivotArea>
    </format>
    <format dxfId="1467">
      <pivotArea dataOnly="0" labelOnly="1" outline="0" fieldPosition="0">
        <references count="2">
          <reference field="3" count="1" selected="0">
            <x v="82"/>
          </reference>
          <reference field="7" count="1">
            <x v="32"/>
          </reference>
        </references>
      </pivotArea>
    </format>
    <format dxfId="1466">
      <pivotArea dataOnly="0" labelOnly="1" outline="0" fieldPosition="0">
        <references count="2">
          <reference field="3" count="1" selected="0">
            <x v="84"/>
          </reference>
          <reference field="7" count="1">
            <x v="5"/>
          </reference>
        </references>
      </pivotArea>
    </format>
    <format dxfId="1465">
      <pivotArea dataOnly="0" labelOnly="1" outline="0" fieldPosition="0">
        <references count="2">
          <reference field="3" count="1" selected="0">
            <x v="85"/>
          </reference>
          <reference field="7" count="1">
            <x v="15"/>
          </reference>
        </references>
      </pivotArea>
    </format>
    <format dxfId="1464">
      <pivotArea dataOnly="0" labelOnly="1" outline="0" fieldPosition="0">
        <references count="2">
          <reference field="3" count="1" selected="0">
            <x v="86"/>
          </reference>
          <reference field="7" count="1">
            <x v="2"/>
          </reference>
        </references>
      </pivotArea>
    </format>
    <format dxfId="1463">
      <pivotArea dataOnly="0" labelOnly="1" outline="0" fieldPosition="0">
        <references count="3">
          <reference field="3" count="1" selected="0">
            <x v="0"/>
          </reference>
          <reference field="7" count="1" selected="0">
            <x v="35"/>
          </reference>
          <reference field="8" count="1">
            <x v="1"/>
          </reference>
        </references>
      </pivotArea>
    </format>
    <format dxfId="1462">
      <pivotArea dataOnly="0" labelOnly="1" outline="0" fieldPosition="0">
        <references count="3">
          <reference field="3" count="1" selected="0">
            <x v="1"/>
          </reference>
          <reference field="7" count="1" selected="0">
            <x v="9"/>
          </reference>
          <reference field="8" count="1">
            <x v="71"/>
          </reference>
        </references>
      </pivotArea>
    </format>
    <format dxfId="1461">
      <pivotArea dataOnly="0" labelOnly="1" outline="0" fieldPosition="0">
        <references count="3">
          <reference field="3" count="1" selected="0">
            <x v="2"/>
          </reference>
          <reference field="7" count="1" selected="0">
            <x v="23"/>
          </reference>
          <reference field="8" count="1">
            <x v="57"/>
          </reference>
        </references>
      </pivotArea>
    </format>
    <format dxfId="1460">
      <pivotArea dataOnly="0" labelOnly="1" outline="0" fieldPosition="0">
        <references count="3">
          <reference field="3" count="1" selected="0">
            <x v="3"/>
          </reference>
          <reference field="7" count="1" selected="0">
            <x v="8"/>
          </reference>
          <reference field="8" count="1">
            <x v="18"/>
          </reference>
        </references>
      </pivotArea>
    </format>
    <format dxfId="1459">
      <pivotArea dataOnly="0" labelOnly="1" outline="0" fieldPosition="0">
        <references count="3">
          <reference field="3" count="1" selected="0">
            <x v="4"/>
          </reference>
          <reference field="7" count="1" selected="0">
            <x v="0"/>
          </reference>
          <reference field="8" count="1">
            <x v="61"/>
          </reference>
        </references>
      </pivotArea>
    </format>
    <format dxfId="1458">
      <pivotArea dataOnly="0" labelOnly="1" outline="0" fieldPosition="0">
        <references count="3">
          <reference field="3" count="1" selected="0">
            <x v="5"/>
          </reference>
          <reference field="7" count="1" selected="0">
            <x v="18"/>
          </reference>
          <reference field="8" count="1">
            <x v="0"/>
          </reference>
        </references>
      </pivotArea>
    </format>
    <format dxfId="1457">
      <pivotArea dataOnly="0" labelOnly="1" outline="0" fieldPosition="0">
        <references count="3">
          <reference field="3" count="1" selected="0">
            <x v="6"/>
          </reference>
          <reference field="7" count="1" selected="0">
            <x v="1"/>
          </reference>
          <reference field="8" count="1">
            <x v="8"/>
          </reference>
        </references>
      </pivotArea>
    </format>
    <format dxfId="1456">
      <pivotArea dataOnly="0" labelOnly="1" outline="0" fieldPosition="0">
        <references count="3">
          <reference field="3" count="1" selected="0">
            <x v="7"/>
          </reference>
          <reference field="7" count="1" selected="0">
            <x v="27"/>
          </reference>
          <reference field="8" count="1">
            <x v="26"/>
          </reference>
        </references>
      </pivotArea>
    </format>
    <format dxfId="1455">
      <pivotArea dataOnly="0" labelOnly="1" outline="0" fieldPosition="0">
        <references count="3">
          <reference field="3" count="1" selected="0">
            <x v="8"/>
          </reference>
          <reference field="7" count="1" selected="0">
            <x v="1"/>
          </reference>
          <reference field="8" count="1">
            <x v="6"/>
          </reference>
        </references>
      </pivotArea>
    </format>
    <format dxfId="1454">
      <pivotArea dataOnly="0" labelOnly="1" outline="0" fieldPosition="0">
        <references count="3">
          <reference field="3" count="1" selected="0">
            <x v="9"/>
          </reference>
          <reference field="7" count="1" selected="0">
            <x v="1"/>
          </reference>
          <reference field="8" count="1">
            <x v="7"/>
          </reference>
        </references>
      </pivotArea>
    </format>
    <format dxfId="1453">
      <pivotArea dataOnly="0" labelOnly="1" outline="0" fieldPosition="0">
        <references count="3">
          <reference field="3" count="1" selected="0">
            <x v="10"/>
          </reference>
          <reference field="7" count="1" selected="0">
            <x v="14"/>
          </reference>
          <reference field="8" count="1">
            <x v="84"/>
          </reference>
        </references>
      </pivotArea>
    </format>
    <format dxfId="1452">
      <pivotArea dataOnly="0" labelOnly="1" outline="0" fieldPosition="0">
        <references count="3">
          <reference field="3" count="1" selected="0">
            <x v="11"/>
          </reference>
          <reference field="7" count="1" selected="0">
            <x v="11"/>
          </reference>
          <reference field="8" count="1">
            <x v="22"/>
          </reference>
        </references>
      </pivotArea>
    </format>
    <format dxfId="1451">
      <pivotArea dataOnly="0" labelOnly="1" outline="0" fieldPosition="0">
        <references count="3">
          <reference field="3" count="1" selected="0">
            <x v="12"/>
          </reference>
          <reference field="7" count="1" selected="0">
            <x v="33"/>
          </reference>
          <reference field="8" count="1">
            <x v="33"/>
          </reference>
        </references>
      </pivotArea>
    </format>
    <format dxfId="1450">
      <pivotArea dataOnly="0" labelOnly="1" outline="0" fieldPosition="0">
        <references count="3">
          <reference field="3" count="1" selected="0">
            <x v="13"/>
          </reference>
          <reference field="7" count="1" selected="0">
            <x v="17"/>
          </reference>
          <reference field="8" count="1">
            <x v="42"/>
          </reference>
        </references>
      </pivotArea>
    </format>
    <format dxfId="1449">
      <pivotArea dataOnly="0" labelOnly="1" outline="0" fieldPosition="0">
        <references count="3">
          <reference field="3" count="1" selected="0">
            <x v="14"/>
          </reference>
          <reference field="7" count="1" selected="0">
            <x v="17"/>
          </reference>
          <reference field="8" count="1">
            <x v="44"/>
          </reference>
        </references>
      </pivotArea>
    </format>
    <format dxfId="1448">
      <pivotArea dataOnly="0" labelOnly="1" outline="0" fieldPosition="0">
        <references count="3">
          <reference field="3" count="1" selected="0">
            <x v="15"/>
          </reference>
          <reference field="7" count="1" selected="0">
            <x v="33"/>
          </reference>
          <reference field="8" count="1">
            <x v="35"/>
          </reference>
        </references>
      </pivotArea>
    </format>
    <format dxfId="1447">
      <pivotArea dataOnly="0" labelOnly="1" outline="0" fieldPosition="0">
        <references count="3">
          <reference field="3" count="1" selected="0">
            <x v="16"/>
          </reference>
          <reference field="7" count="1" selected="0">
            <x v="33"/>
          </reference>
          <reference field="8" count="1">
            <x v="34"/>
          </reference>
        </references>
      </pivotArea>
    </format>
    <format dxfId="1446">
      <pivotArea dataOnly="0" labelOnly="1" outline="0" fieldPosition="0">
        <references count="3">
          <reference field="3" count="1" selected="0">
            <x v="17"/>
          </reference>
          <reference field="7" count="1" selected="0">
            <x v="17"/>
          </reference>
          <reference field="8" count="1">
            <x v="43"/>
          </reference>
        </references>
      </pivotArea>
    </format>
    <format dxfId="1445">
      <pivotArea dataOnly="0" labelOnly="1" outline="0" fieldPosition="0">
        <references count="3">
          <reference field="3" count="1" selected="0">
            <x v="18"/>
          </reference>
          <reference field="7" count="1" selected="0">
            <x v="17"/>
          </reference>
          <reference field="8" count="1">
            <x v="47"/>
          </reference>
        </references>
      </pivotArea>
    </format>
    <format dxfId="1444">
      <pivotArea dataOnly="0" labelOnly="1" outline="0" fieldPosition="0">
        <references count="3">
          <reference field="3" count="1" selected="0">
            <x v="19"/>
          </reference>
          <reference field="7" count="1" selected="0">
            <x v="33"/>
          </reference>
          <reference field="8" count="1">
            <x v="70"/>
          </reference>
        </references>
      </pivotArea>
    </format>
    <format dxfId="1443">
      <pivotArea dataOnly="0" labelOnly="1" outline="0" fieldPosition="0">
        <references count="3">
          <reference field="3" count="1" selected="0">
            <x v="20"/>
          </reference>
          <reference field="7" count="1" selected="0">
            <x v="33"/>
          </reference>
          <reference field="8" count="1">
            <x v="81"/>
          </reference>
        </references>
      </pivotArea>
    </format>
    <format dxfId="1442">
      <pivotArea dataOnly="0" labelOnly="1" outline="0" fieldPosition="0">
        <references count="3">
          <reference field="3" count="1" selected="0">
            <x v="21"/>
          </reference>
          <reference field="7" count="1" selected="0">
            <x v="33"/>
          </reference>
          <reference field="8" count="1">
            <x v="36"/>
          </reference>
        </references>
      </pivotArea>
    </format>
    <format dxfId="1441">
      <pivotArea dataOnly="0" labelOnly="1" outline="0" fieldPosition="0">
        <references count="3">
          <reference field="3" count="1" selected="0">
            <x v="22"/>
          </reference>
          <reference field="7" count="1" selected="0">
            <x v="2"/>
          </reference>
          <reference field="8" count="1">
            <x v="29"/>
          </reference>
        </references>
      </pivotArea>
    </format>
    <format dxfId="1440">
      <pivotArea dataOnly="0" labelOnly="1" outline="0" fieldPosition="0">
        <references count="3">
          <reference field="3" count="1" selected="0">
            <x v="23"/>
          </reference>
          <reference field="7" count="1" selected="0">
            <x v="13"/>
          </reference>
          <reference field="8" count="1">
            <x v="20"/>
          </reference>
        </references>
      </pivotArea>
    </format>
    <format dxfId="1439">
      <pivotArea dataOnly="0" labelOnly="1" outline="0" fieldPosition="0">
        <references count="3">
          <reference field="3" count="1" selected="0">
            <x v="24"/>
          </reference>
          <reference field="7" count="1" selected="0">
            <x v="35"/>
          </reference>
          <reference field="8" count="1">
            <x v="3"/>
          </reference>
        </references>
      </pivotArea>
    </format>
    <format dxfId="1438">
      <pivotArea dataOnly="0" labelOnly="1" outline="0" fieldPosition="0">
        <references count="3">
          <reference field="3" count="1" selected="0">
            <x v="25"/>
          </reference>
          <reference field="7" count="1" selected="0">
            <x v="35"/>
          </reference>
          <reference field="8" count="1">
            <x v="2"/>
          </reference>
        </references>
      </pivotArea>
    </format>
    <format dxfId="1437">
      <pivotArea dataOnly="0" labelOnly="1" outline="0" fieldPosition="0">
        <references count="3">
          <reference field="3" count="1" selected="0">
            <x v="26"/>
          </reference>
          <reference field="7" count="1" selected="0">
            <x v="7"/>
          </reference>
          <reference field="8" count="1">
            <x v="41"/>
          </reference>
        </references>
      </pivotArea>
    </format>
    <format dxfId="1436">
      <pivotArea dataOnly="0" labelOnly="1" outline="0" fieldPosition="0">
        <references count="3">
          <reference field="3" count="1" selected="0">
            <x v="27"/>
          </reference>
          <reference field="7" count="1" selected="0">
            <x v="13"/>
          </reference>
          <reference field="8" count="1">
            <x v="37"/>
          </reference>
        </references>
      </pivotArea>
    </format>
    <format dxfId="1435">
      <pivotArea dataOnly="0" labelOnly="1" outline="0" fieldPosition="0">
        <references count="3">
          <reference field="3" count="1" selected="0">
            <x v="28"/>
          </reference>
          <reference field="7" count="1" selected="0">
            <x v="2"/>
          </reference>
          <reference field="8" count="1">
            <x v="77"/>
          </reference>
        </references>
      </pivotArea>
    </format>
    <format dxfId="1434">
      <pivotArea dataOnly="0" labelOnly="1" outline="0" fieldPosition="0">
        <references count="3">
          <reference field="3" count="1" selected="0">
            <x v="29"/>
          </reference>
          <reference field="7" count="1" selected="0">
            <x v="8"/>
          </reference>
          <reference field="8" count="1">
            <x v="19"/>
          </reference>
        </references>
      </pivotArea>
    </format>
    <format dxfId="1433">
      <pivotArea dataOnly="0" labelOnly="1" outline="0" fieldPosition="0">
        <references count="3">
          <reference field="3" count="1" selected="0">
            <x v="30"/>
          </reference>
          <reference field="7" count="1" selected="0">
            <x v="16"/>
          </reference>
          <reference field="8" count="1">
            <x v="12"/>
          </reference>
        </references>
      </pivotArea>
    </format>
    <format dxfId="1432">
      <pivotArea dataOnly="0" labelOnly="1" outline="0" fieldPosition="0">
        <references count="3">
          <reference field="3" count="1" selected="0">
            <x v="31"/>
          </reference>
          <reference field="7" count="1" selected="0">
            <x v="12"/>
          </reference>
          <reference field="8" count="1">
            <x v="59"/>
          </reference>
        </references>
      </pivotArea>
    </format>
    <format dxfId="1431">
      <pivotArea dataOnly="0" labelOnly="1" outline="0" fieldPosition="0">
        <references count="3">
          <reference field="3" count="1" selected="0">
            <x v="32"/>
          </reference>
          <reference field="7" count="1" selected="0">
            <x v="13"/>
          </reference>
          <reference field="8" count="1">
            <x v="60"/>
          </reference>
        </references>
      </pivotArea>
    </format>
    <format dxfId="1430">
      <pivotArea dataOnly="0" labelOnly="1" outline="0" fieldPosition="0">
        <references count="3">
          <reference field="3" count="1" selected="0">
            <x v="33"/>
          </reference>
          <reference field="7" count="1" selected="0">
            <x v="35"/>
          </reference>
          <reference field="8" count="1">
            <x v="9"/>
          </reference>
        </references>
      </pivotArea>
    </format>
    <format dxfId="1429">
      <pivotArea dataOnly="0" labelOnly="1" outline="0" fieldPosition="0">
        <references count="3">
          <reference field="3" count="1" selected="0">
            <x v="34"/>
          </reference>
          <reference field="7" count="1" selected="0">
            <x v="6"/>
          </reference>
          <reference field="8" count="1">
            <x v="82"/>
          </reference>
        </references>
      </pivotArea>
    </format>
    <format dxfId="1428">
      <pivotArea dataOnly="0" labelOnly="1" outline="0" fieldPosition="0">
        <references count="3">
          <reference field="3" count="1" selected="0">
            <x v="35"/>
          </reference>
          <reference field="7" count="1" selected="0">
            <x v="34"/>
          </reference>
          <reference field="8" count="1">
            <x v="4"/>
          </reference>
        </references>
      </pivotArea>
    </format>
    <format dxfId="1427">
      <pivotArea dataOnly="0" labelOnly="1" outline="0" fieldPosition="0">
        <references count="3">
          <reference field="3" count="1" selected="0">
            <x v="36"/>
          </reference>
          <reference field="7" count="1" selected="0">
            <x v="22"/>
          </reference>
          <reference field="8" count="1">
            <x v="39"/>
          </reference>
        </references>
      </pivotArea>
    </format>
    <format dxfId="1426">
      <pivotArea dataOnly="0" labelOnly="1" outline="0" fieldPosition="0">
        <references count="3">
          <reference field="3" count="1" selected="0">
            <x v="37"/>
          </reference>
          <reference field="7" count="1" selected="0">
            <x v="15"/>
          </reference>
          <reference field="8" count="1">
            <x v="64"/>
          </reference>
        </references>
      </pivotArea>
    </format>
    <format dxfId="1425">
      <pivotArea dataOnly="0" labelOnly="1" outline="0" fieldPosition="0">
        <references count="3">
          <reference field="3" count="1" selected="0">
            <x v="38"/>
          </reference>
          <reference field="7" count="1" selected="0">
            <x v="10"/>
          </reference>
          <reference field="8" count="1">
            <x v="55"/>
          </reference>
        </references>
      </pivotArea>
    </format>
    <format dxfId="1424">
      <pivotArea dataOnly="0" labelOnly="1" outline="0" fieldPosition="0">
        <references count="3">
          <reference field="3" count="1" selected="0">
            <x v="39"/>
          </reference>
          <reference field="7" count="1" selected="0">
            <x v="19"/>
          </reference>
          <reference field="8" count="1">
            <x v="56"/>
          </reference>
        </references>
      </pivotArea>
    </format>
    <format dxfId="1423">
      <pivotArea dataOnly="0" labelOnly="1" outline="0" fieldPosition="0">
        <references count="3">
          <reference field="3" count="1" selected="0">
            <x v="40"/>
          </reference>
          <reference field="7" count="1" selected="0">
            <x v="20"/>
          </reference>
          <reference field="8" count="1">
            <x v="67"/>
          </reference>
        </references>
      </pivotArea>
    </format>
    <format dxfId="1422">
      <pivotArea dataOnly="0" labelOnly="1" outline="0" fieldPosition="0">
        <references count="3">
          <reference field="3" count="1" selected="0">
            <x v="41"/>
          </reference>
          <reference field="7" count="1" selected="0">
            <x v="29"/>
          </reference>
          <reference field="8" count="1">
            <x v="16"/>
          </reference>
        </references>
      </pivotArea>
    </format>
    <format dxfId="1421">
      <pivotArea dataOnly="0" labelOnly="1" outline="0" fieldPosition="0">
        <references count="3">
          <reference field="3" count="1" selected="0">
            <x v="42"/>
          </reference>
          <reference field="7" count="1" selected="0">
            <x v="29"/>
          </reference>
          <reference field="8" count="1">
            <x v="14"/>
          </reference>
        </references>
      </pivotArea>
    </format>
    <format dxfId="1420">
      <pivotArea dataOnly="0" labelOnly="1" outline="0" fieldPosition="0">
        <references count="3">
          <reference field="3" count="1" selected="0">
            <x v="43"/>
          </reference>
          <reference field="7" count="1" selected="0">
            <x v="29"/>
          </reference>
          <reference field="8" count="1">
            <x v="15"/>
          </reference>
        </references>
      </pivotArea>
    </format>
    <format dxfId="1419">
      <pivotArea dataOnly="0" labelOnly="1" outline="0" fieldPosition="0">
        <references count="3">
          <reference field="3" count="1" selected="0">
            <x v="44"/>
          </reference>
          <reference field="7" count="1" selected="0">
            <x v="29"/>
          </reference>
          <reference field="8" count="1">
            <x v="13"/>
          </reference>
        </references>
      </pivotArea>
    </format>
    <format dxfId="1418">
      <pivotArea dataOnly="0" labelOnly="1" outline="0" fieldPosition="0">
        <references count="3">
          <reference field="3" count="1" selected="0">
            <x v="45"/>
          </reference>
          <reference field="7" count="1" selected="0">
            <x v="4"/>
          </reference>
          <reference field="8" count="1">
            <x v="38"/>
          </reference>
        </references>
      </pivotArea>
    </format>
    <format dxfId="1417">
      <pivotArea dataOnly="0" labelOnly="1" outline="0" fieldPosition="0">
        <references count="3">
          <reference field="3" count="1" selected="0">
            <x v="46"/>
          </reference>
          <reference field="7" count="1" selected="0">
            <x v="32"/>
          </reference>
          <reference field="8" count="1">
            <x v="76"/>
          </reference>
        </references>
      </pivotArea>
    </format>
    <format dxfId="1416">
      <pivotArea dataOnly="0" labelOnly="1" outline="0" fieldPosition="0">
        <references count="3">
          <reference field="3" count="1" selected="0">
            <x v="47"/>
          </reference>
          <reference field="7" count="1" selected="0">
            <x v="15"/>
          </reference>
          <reference field="8" count="1">
            <x v="62"/>
          </reference>
        </references>
      </pivotArea>
    </format>
    <format dxfId="1415">
      <pivotArea dataOnly="0" labelOnly="1" outline="0" fieldPosition="0">
        <references count="3">
          <reference field="3" count="1" selected="0">
            <x v="48"/>
          </reference>
          <reference field="7" count="1" selected="0">
            <x v="24"/>
          </reference>
          <reference field="8" count="1">
            <x v="78"/>
          </reference>
        </references>
      </pivotArea>
    </format>
    <format dxfId="1414">
      <pivotArea dataOnly="0" labelOnly="1" outline="0" fieldPosition="0">
        <references count="3">
          <reference field="3" count="1" selected="0">
            <x v="49"/>
          </reference>
          <reference field="7" count="1" selected="0">
            <x v="24"/>
          </reference>
          <reference field="8" count="1">
            <x v="58"/>
          </reference>
        </references>
      </pivotArea>
    </format>
    <format dxfId="1413">
      <pivotArea dataOnly="0" labelOnly="1" outline="0" fieldPosition="0">
        <references count="3">
          <reference field="3" count="1" selected="0">
            <x v="50"/>
          </reference>
          <reference field="7" count="1" selected="0">
            <x v="11"/>
          </reference>
          <reference field="8" count="1">
            <x v="21"/>
          </reference>
        </references>
      </pivotArea>
    </format>
    <format dxfId="1412">
      <pivotArea dataOnly="0" labelOnly="1" outline="0" fieldPosition="0">
        <references count="3">
          <reference field="3" count="1" selected="0">
            <x v="51"/>
          </reference>
          <reference field="7" count="1" selected="0">
            <x v="11"/>
          </reference>
          <reference field="8" count="1">
            <x v="24"/>
          </reference>
        </references>
      </pivotArea>
    </format>
    <format dxfId="1411">
      <pivotArea dataOnly="0" labelOnly="1" outline="0" fieldPosition="0">
        <references count="3">
          <reference field="3" count="1" selected="0">
            <x v="52"/>
          </reference>
          <reference field="7" count="1" selected="0">
            <x v="26"/>
          </reference>
          <reference field="8" count="1">
            <x v="25"/>
          </reference>
        </references>
      </pivotArea>
    </format>
    <format dxfId="1410">
      <pivotArea dataOnly="0" labelOnly="1" outline="0" fieldPosition="0">
        <references count="3">
          <reference field="3" count="1" selected="0">
            <x v="53"/>
          </reference>
          <reference field="7" count="1" selected="0">
            <x v="36"/>
          </reference>
          <reference field="8" count="1">
            <x v="28"/>
          </reference>
        </references>
      </pivotArea>
    </format>
    <format dxfId="1409">
      <pivotArea dataOnly="0" labelOnly="1" outline="0" fieldPosition="0">
        <references count="3">
          <reference field="3" count="1" selected="0">
            <x v="54"/>
          </reference>
          <reference field="7" count="1" selected="0">
            <x v="13"/>
          </reference>
          <reference field="8" count="1">
            <x v="52"/>
          </reference>
        </references>
      </pivotArea>
    </format>
    <format dxfId="1408">
      <pivotArea dataOnly="0" labelOnly="1" outline="0" fieldPosition="0">
        <references count="3">
          <reference field="3" count="1" selected="0">
            <x v="55"/>
          </reference>
          <reference field="7" count="1" selected="0">
            <x v="1"/>
          </reference>
          <reference field="8" count="1">
            <x v="5"/>
          </reference>
        </references>
      </pivotArea>
    </format>
    <format dxfId="1407">
      <pivotArea dataOnly="0" labelOnly="1" outline="0" fieldPosition="0">
        <references count="3">
          <reference field="3" count="1" selected="0">
            <x v="56"/>
          </reference>
          <reference field="7" count="1" selected="0">
            <x v="13"/>
          </reference>
          <reference field="8" count="1">
            <x v="53"/>
          </reference>
        </references>
      </pivotArea>
    </format>
    <format dxfId="1406">
      <pivotArea dataOnly="0" labelOnly="1" outline="0" fieldPosition="0">
        <references count="3">
          <reference field="3" count="1" selected="0">
            <x v="57"/>
          </reference>
          <reference field="7" count="1" selected="0">
            <x v="13"/>
          </reference>
          <reference field="8" count="1">
            <x v="54"/>
          </reference>
        </references>
      </pivotArea>
    </format>
    <format dxfId="1405">
      <pivotArea dataOnly="0" labelOnly="1" outline="0" fieldPosition="0">
        <references count="3">
          <reference field="3" count="1" selected="0">
            <x v="58"/>
          </reference>
          <reference field="7" count="1" selected="0">
            <x v="31"/>
          </reference>
          <reference field="8" count="1">
            <x v="40"/>
          </reference>
        </references>
      </pivotArea>
    </format>
    <format dxfId="1404">
      <pivotArea dataOnly="0" labelOnly="1" outline="0" fieldPosition="0">
        <references count="3">
          <reference field="3" count="1" selected="0">
            <x v="59"/>
          </reference>
          <reference field="7" count="1" selected="0">
            <x v="11"/>
          </reference>
          <reference field="8" count="1">
            <x v="23"/>
          </reference>
        </references>
      </pivotArea>
    </format>
    <format dxfId="1403">
      <pivotArea dataOnly="0" labelOnly="1" outline="0" fieldPosition="0">
        <references count="3">
          <reference field="3" count="1" selected="0">
            <x v="60"/>
          </reference>
          <reference field="7" count="1" selected="0">
            <x v="21"/>
          </reference>
          <reference field="8" count="1">
            <x v="30"/>
          </reference>
        </references>
      </pivotArea>
    </format>
    <format dxfId="1402">
      <pivotArea dataOnly="0" labelOnly="1" outline="0" fieldPosition="0">
        <references count="3">
          <reference field="3" count="1" selected="0">
            <x v="61"/>
          </reference>
          <reference field="7" count="1" selected="0">
            <x v="36"/>
          </reference>
          <reference field="8" count="1">
            <x v="27"/>
          </reference>
        </references>
      </pivotArea>
    </format>
    <format dxfId="1401">
      <pivotArea dataOnly="0" labelOnly="1" outline="0" fieldPosition="0">
        <references count="3">
          <reference field="3" count="1" selected="0">
            <x v="62"/>
          </reference>
          <reference field="7" count="1" selected="0">
            <x v="11"/>
          </reference>
          <reference field="8" count="1">
            <x v="66"/>
          </reference>
        </references>
      </pivotArea>
    </format>
    <format dxfId="1400">
      <pivotArea dataOnly="0" labelOnly="1" outline="0" fieldPosition="0">
        <references count="3">
          <reference field="3" count="1" selected="0">
            <x v="63"/>
          </reference>
          <reference field="7" count="1" selected="0">
            <x v="32"/>
          </reference>
          <reference field="8" count="1">
            <x v="86"/>
          </reference>
        </references>
      </pivotArea>
    </format>
    <format dxfId="1399">
      <pivotArea dataOnly="0" labelOnly="1" outline="0" fieldPosition="0">
        <references count="3">
          <reference field="3" count="1" selected="0">
            <x v="64"/>
          </reference>
          <reference field="7" count="1" selected="0">
            <x v="32"/>
          </reference>
          <reference field="8" count="1">
            <x v="31"/>
          </reference>
        </references>
      </pivotArea>
    </format>
    <format dxfId="1398">
      <pivotArea dataOnly="0" labelOnly="1" outline="0" fieldPosition="0">
        <references count="3">
          <reference field="3" count="1" selected="0">
            <x v="65"/>
          </reference>
          <reference field="7" count="1" selected="0">
            <x v="36"/>
          </reference>
          <reference field="8" count="1">
            <x v="68"/>
          </reference>
        </references>
      </pivotArea>
    </format>
    <format dxfId="1397">
      <pivotArea dataOnly="0" labelOnly="1" outline="0" fieldPosition="0">
        <references count="3">
          <reference field="3" count="1" selected="0">
            <x v="66"/>
          </reference>
          <reference field="7" count="1" selected="0">
            <x v="25"/>
          </reference>
          <reference field="8" count="1">
            <x v="69"/>
          </reference>
        </references>
      </pivotArea>
    </format>
    <format dxfId="1396">
      <pivotArea dataOnly="0" labelOnly="1" outline="0" fieldPosition="0">
        <references count="3">
          <reference field="3" count="1" selected="0">
            <x v="67"/>
          </reference>
          <reference field="7" count="1" selected="0">
            <x v="28"/>
          </reference>
          <reference field="8" count="1">
            <x v="10"/>
          </reference>
        </references>
      </pivotArea>
    </format>
    <format dxfId="1395">
      <pivotArea dataOnly="0" labelOnly="1" outline="0" fieldPosition="0">
        <references count="3">
          <reference field="3" count="1" selected="0">
            <x v="68"/>
          </reference>
          <reference field="7" count="1" selected="0">
            <x v="28"/>
          </reference>
          <reference field="8" count="1">
            <x v="75"/>
          </reference>
        </references>
      </pivotArea>
    </format>
    <format dxfId="1394">
      <pivotArea dataOnly="0" labelOnly="1" outline="0" fieldPosition="0">
        <references count="3">
          <reference field="3" count="1" selected="0">
            <x v="69"/>
          </reference>
          <reference field="7" count="1" selected="0">
            <x v="30"/>
          </reference>
          <reference field="8" count="1">
            <x v="85"/>
          </reference>
        </references>
      </pivotArea>
    </format>
    <format dxfId="1393">
      <pivotArea dataOnly="0" labelOnly="1" outline="0" fieldPosition="0">
        <references count="3">
          <reference field="3" count="1" selected="0">
            <x v="70"/>
          </reference>
          <reference field="7" count="1" selected="0">
            <x v="36"/>
          </reference>
          <reference field="8" count="1">
            <x v="65"/>
          </reference>
        </references>
      </pivotArea>
    </format>
    <format dxfId="1392">
      <pivotArea dataOnly="0" labelOnly="1" outline="0" fieldPosition="0">
        <references count="3">
          <reference field="3" count="1" selected="0">
            <x v="71"/>
          </reference>
          <reference field="7" count="1" selected="0">
            <x v="16"/>
          </reference>
          <reference field="8" count="1">
            <x v="46"/>
          </reference>
        </references>
      </pivotArea>
    </format>
    <format dxfId="1391">
      <pivotArea dataOnly="0" labelOnly="1" outline="0" fieldPosition="0">
        <references count="3">
          <reference field="3" count="1" selected="0">
            <x v="72"/>
          </reference>
          <reference field="7" count="1" selected="0">
            <x v="16"/>
          </reference>
          <reference field="8" count="1">
            <x v="45"/>
          </reference>
        </references>
      </pivotArea>
    </format>
    <format dxfId="1390">
      <pivotArea dataOnly="0" labelOnly="1" outline="0" fieldPosition="0">
        <references count="3">
          <reference field="3" count="1" selected="0">
            <x v="73"/>
          </reference>
          <reference field="7" count="1" selected="0">
            <x v="16"/>
          </reference>
          <reference field="8" count="1">
            <x v="48"/>
          </reference>
        </references>
      </pivotArea>
    </format>
    <format dxfId="1389">
      <pivotArea dataOnly="0" labelOnly="1" outline="0" fieldPosition="0">
        <references count="3">
          <reference field="3" count="1" selected="0">
            <x v="74"/>
          </reference>
          <reference field="7" count="1" selected="0">
            <x v="16"/>
          </reference>
          <reference field="8" count="1">
            <x v="51"/>
          </reference>
        </references>
      </pivotArea>
    </format>
    <format dxfId="1388">
      <pivotArea dataOnly="0" labelOnly="1" outline="0" fieldPosition="0">
        <references count="3">
          <reference field="3" count="1" selected="0">
            <x v="75"/>
          </reference>
          <reference field="7" count="1" selected="0">
            <x v="16"/>
          </reference>
          <reference field="8" count="1">
            <x v="50"/>
          </reference>
        </references>
      </pivotArea>
    </format>
    <format dxfId="1387">
      <pivotArea dataOnly="0" labelOnly="1" outline="0" fieldPosition="0">
        <references count="3">
          <reference field="3" count="1" selected="0">
            <x v="76"/>
          </reference>
          <reference field="7" count="1" selected="0">
            <x v="32"/>
          </reference>
          <reference field="8" count="1">
            <x v="32"/>
          </reference>
        </references>
      </pivotArea>
    </format>
    <format dxfId="1386">
      <pivotArea dataOnly="0" labelOnly="1" outline="0" fieldPosition="0">
        <references count="3">
          <reference field="3" count="1" selected="0">
            <x v="77"/>
          </reference>
          <reference field="7" count="1" selected="0">
            <x v="16"/>
          </reference>
          <reference field="8" count="1">
            <x v="49"/>
          </reference>
        </references>
      </pivotArea>
    </format>
    <format dxfId="1385">
      <pivotArea dataOnly="0" labelOnly="1" outline="0" fieldPosition="0">
        <references count="3">
          <reference field="3" count="1" selected="0">
            <x v="78"/>
          </reference>
          <reference field="7" count="1" selected="0">
            <x v="5"/>
          </reference>
          <reference field="8" count="1">
            <x v="17"/>
          </reference>
        </references>
      </pivotArea>
    </format>
    <format dxfId="1384">
      <pivotArea dataOnly="0" labelOnly="1" outline="0" fieldPosition="0">
        <references count="3">
          <reference field="3" count="1" selected="0">
            <x v="79"/>
          </reference>
          <reference field="7" count="1" selected="0">
            <x v="24"/>
          </reference>
          <reference field="8" count="1">
            <x v="79"/>
          </reference>
        </references>
      </pivotArea>
    </format>
    <format dxfId="1383">
      <pivotArea dataOnly="0" labelOnly="1" outline="0" fieldPosition="0">
        <references count="3">
          <reference field="3" count="1" selected="0">
            <x v="80"/>
          </reference>
          <reference field="7" count="1" selected="0">
            <x v="3"/>
          </reference>
          <reference field="8" count="1">
            <x v="11"/>
          </reference>
        </references>
      </pivotArea>
    </format>
    <format dxfId="1382">
      <pivotArea dataOnly="0" labelOnly="1" outline="0" fieldPosition="0">
        <references count="3">
          <reference field="3" count="1" selected="0">
            <x v="81"/>
          </reference>
          <reference field="7" count="1" selected="0">
            <x v="15"/>
          </reference>
          <reference field="8" count="1">
            <x v="63"/>
          </reference>
        </references>
      </pivotArea>
    </format>
    <format dxfId="1381">
      <pivotArea dataOnly="0" labelOnly="1" outline="0" fieldPosition="0">
        <references count="3">
          <reference field="3" count="1" selected="0">
            <x v="82"/>
          </reference>
          <reference field="7" count="1" selected="0">
            <x v="32"/>
          </reference>
          <reference field="8" count="1">
            <x v="73"/>
          </reference>
        </references>
      </pivotArea>
    </format>
    <format dxfId="1380">
      <pivotArea dataOnly="0" labelOnly="1" outline="0" fieldPosition="0">
        <references count="3">
          <reference field="3" count="1" selected="0">
            <x v="83"/>
          </reference>
          <reference field="7" count="1" selected="0">
            <x v="32"/>
          </reference>
          <reference field="8" count="1">
            <x v="83"/>
          </reference>
        </references>
      </pivotArea>
    </format>
    <format dxfId="1379">
      <pivotArea dataOnly="0" labelOnly="1" outline="0" fieldPosition="0">
        <references count="3">
          <reference field="3" count="1" selected="0">
            <x v="84"/>
          </reference>
          <reference field="7" count="1" selected="0">
            <x v="5"/>
          </reference>
          <reference field="8" count="1">
            <x v="72"/>
          </reference>
        </references>
      </pivotArea>
    </format>
    <format dxfId="1378">
      <pivotArea dataOnly="0" labelOnly="1" outline="0" fieldPosition="0">
        <references count="3">
          <reference field="3" count="1" selected="0">
            <x v="85"/>
          </reference>
          <reference field="7" count="1" selected="0">
            <x v="15"/>
          </reference>
          <reference field="8" count="1">
            <x v="80"/>
          </reference>
        </references>
      </pivotArea>
    </format>
    <format dxfId="1377">
      <pivotArea dataOnly="0" labelOnly="1" outline="0" fieldPosition="0">
        <references count="3">
          <reference field="3" count="1" selected="0">
            <x v="86"/>
          </reference>
          <reference field="7" count="1" selected="0">
            <x v="2"/>
          </reference>
          <reference field="8" count="1">
            <x v="74"/>
          </reference>
        </references>
      </pivotArea>
    </format>
    <format dxfId="13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10">
      <pivotArea type="all" dataOnly="0" outline="0" fieldPosition="0"/>
    </format>
    <format dxfId="1209">
      <pivotArea outline="0" collapsedLevelsAreSubtotals="1" fieldPosition="0"/>
    </format>
    <format dxfId="1208">
      <pivotArea type="origin" dataOnly="0" labelOnly="1" outline="0" fieldPosition="0"/>
    </format>
    <format dxfId="1207">
      <pivotArea field="-2" type="button" dataOnly="0" labelOnly="1" outline="0" axis="axisCol" fieldPosition="0"/>
    </format>
    <format dxfId="1206">
      <pivotArea field="9" type="button" dataOnly="0" labelOnly="1" outline="0" axis="axisCol" fieldPosition="1"/>
    </format>
    <format dxfId="1205">
      <pivotArea type="topRight" dataOnly="0" labelOnly="1" outline="0" fieldPosition="0"/>
    </format>
    <format dxfId="1204">
      <pivotArea field="3" type="button" dataOnly="0" labelOnly="1" outline="0" axis="axisRow" fieldPosition="0"/>
    </format>
    <format dxfId="1203">
      <pivotArea field="7" type="button" dataOnly="0" labelOnly="1" outline="0" axis="axisRow" fieldPosition="1"/>
    </format>
    <format dxfId="1202">
      <pivotArea field="8" type="button" dataOnly="0" labelOnly="1" outline="0" axis="axisRow" fieldPosition="2"/>
    </format>
    <format dxfId="1201">
      <pivotArea dataOnly="0" labelOnly="1" outline="0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00">
      <pivotArea dataOnly="0" labelOnly="1" outline="0" fieldPosition="0">
        <references count="1">
          <reference field="3" count="3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</reference>
        </references>
      </pivotArea>
    </format>
    <format dxfId="1199">
      <pivotArea dataOnly="0" labelOnly="1" grandRow="1" outline="0" fieldPosition="0"/>
    </format>
    <format dxfId="1198">
      <pivotArea dataOnly="0" labelOnly="1" outline="0" fieldPosition="0">
        <references count="2">
          <reference field="3" count="1" selected="0">
            <x v="0"/>
          </reference>
          <reference field="7" count="1">
            <x v="35"/>
          </reference>
        </references>
      </pivotArea>
    </format>
    <format dxfId="1197">
      <pivotArea dataOnly="0" labelOnly="1" outline="0" fieldPosition="0">
        <references count="2">
          <reference field="3" count="1" selected="0">
            <x v="1"/>
          </reference>
          <reference field="7" count="1">
            <x v="9"/>
          </reference>
        </references>
      </pivotArea>
    </format>
    <format dxfId="1196">
      <pivotArea dataOnly="0" labelOnly="1" outline="0" fieldPosition="0">
        <references count="2">
          <reference field="3" count="1" selected="0">
            <x v="2"/>
          </reference>
          <reference field="7" count="1">
            <x v="23"/>
          </reference>
        </references>
      </pivotArea>
    </format>
    <format dxfId="1195">
      <pivotArea dataOnly="0" labelOnly="1" outline="0" fieldPosition="0">
        <references count="2">
          <reference field="3" count="1" selected="0">
            <x v="3"/>
          </reference>
          <reference field="7" count="1">
            <x v="8"/>
          </reference>
        </references>
      </pivotArea>
    </format>
    <format dxfId="1194">
      <pivotArea dataOnly="0" labelOnly="1" outline="0" fieldPosition="0">
        <references count="2">
          <reference field="3" count="1" selected="0">
            <x v="4"/>
          </reference>
          <reference field="7" count="1">
            <x v="0"/>
          </reference>
        </references>
      </pivotArea>
    </format>
    <format dxfId="1193">
      <pivotArea dataOnly="0" labelOnly="1" outline="0" fieldPosition="0">
        <references count="2">
          <reference field="3" count="1" selected="0">
            <x v="5"/>
          </reference>
          <reference field="7" count="1">
            <x v="18"/>
          </reference>
        </references>
      </pivotArea>
    </format>
    <format dxfId="1192">
      <pivotArea dataOnly="0" labelOnly="1" outline="0" fieldPosition="0">
        <references count="2">
          <reference field="3" count="1" selected="0">
            <x v="6"/>
          </reference>
          <reference field="7" count="1">
            <x v="1"/>
          </reference>
        </references>
      </pivotArea>
    </format>
    <format dxfId="1191">
      <pivotArea dataOnly="0" labelOnly="1" outline="0" fieldPosition="0">
        <references count="2">
          <reference field="3" count="1" selected="0">
            <x v="7"/>
          </reference>
          <reference field="7" count="1">
            <x v="27"/>
          </reference>
        </references>
      </pivotArea>
    </format>
    <format dxfId="1190">
      <pivotArea dataOnly="0" labelOnly="1" outline="0" fieldPosition="0">
        <references count="2">
          <reference field="3" count="1" selected="0">
            <x v="8"/>
          </reference>
          <reference field="7" count="1">
            <x v="1"/>
          </reference>
        </references>
      </pivotArea>
    </format>
    <format dxfId="1189">
      <pivotArea dataOnly="0" labelOnly="1" outline="0" fieldPosition="0">
        <references count="2">
          <reference field="3" count="1" selected="0">
            <x v="10"/>
          </reference>
          <reference field="7" count="1">
            <x v="14"/>
          </reference>
        </references>
      </pivotArea>
    </format>
    <format dxfId="1188">
      <pivotArea dataOnly="0" labelOnly="1" outline="0" fieldPosition="0">
        <references count="2">
          <reference field="3" count="1" selected="0">
            <x v="11"/>
          </reference>
          <reference field="7" count="1">
            <x v="11"/>
          </reference>
        </references>
      </pivotArea>
    </format>
    <format dxfId="1187">
      <pivotArea dataOnly="0" labelOnly="1" outline="0" fieldPosition="0">
        <references count="2">
          <reference field="3" count="1" selected="0">
            <x v="12"/>
          </reference>
          <reference field="7" count="1">
            <x v="33"/>
          </reference>
        </references>
      </pivotArea>
    </format>
    <format dxfId="1186">
      <pivotArea dataOnly="0" labelOnly="1" outline="0" fieldPosition="0">
        <references count="2">
          <reference field="3" count="1" selected="0">
            <x v="13"/>
          </reference>
          <reference field="7" count="1">
            <x v="17"/>
          </reference>
        </references>
      </pivotArea>
    </format>
    <format dxfId="1185">
      <pivotArea dataOnly="0" labelOnly="1" outline="0" fieldPosition="0">
        <references count="2">
          <reference field="3" count="1" selected="0">
            <x v="15"/>
          </reference>
          <reference field="7" count="1">
            <x v="33"/>
          </reference>
        </references>
      </pivotArea>
    </format>
    <format dxfId="1184">
      <pivotArea dataOnly="0" labelOnly="1" outline="0" fieldPosition="0">
        <references count="2">
          <reference field="3" count="1" selected="0">
            <x v="17"/>
          </reference>
          <reference field="7" count="1">
            <x v="17"/>
          </reference>
        </references>
      </pivotArea>
    </format>
    <format dxfId="1183">
      <pivotArea dataOnly="0" labelOnly="1" outline="0" fieldPosition="0">
        <references count="2">
          <reference field="3" count="1" selected="0">
            <x v="19"/>
          </reference>
          <reference field="7" count="1">
            <x v="33"/>
          </reference>
        </references>
      </pivotArea>
    </format>
    <format dxfId="1182">
      <pivotArea dataOnly="0" labelOnly="1" outline="0" fieldPosition="0">
        <references count="2">
          <reference field="3" count="1" selected="0">
            <x v="22"/>
          </reference>
          <reference field="7" count="1">
            <x v="2"/>
          </reference>
        </references>
      </pivotArea>
    </format>
    <format dxfId="1181">
      <pivotArea dataOnly="0" labelOnly="1" outline="0" fieldPosition="0">
        <references count="2">
          <reference field="3" count="1" selected="0">
            <x v="23"/>
          </reference>
          <reference field="7" count="1">
            <x v="13"/>
          </reference>
        </references>
      </pivotArea>
    </format>
    <format dxfId="1180">
      <pivotArea dataOnly="0" labelOnly="1" outline="0" fieldPosition="0">
        <references count="2">
          <reference field="3" count="1" selected="0">
            <x v="24"/>
          </reference>
          <reference field="7" count="1">
            <x v="35"/>
          </reference>
        </references>
      </pivotArea>
    </format>
    <format dxfId="1179">
      <pivotArea dataOnly="0" labelOnly="1" outline="0" fieldPosition="0">
        <references count="2">
          <reference field="3" count="1" selected="0">
            <x v="26"/>
          </reference>
          <reference field="7" count="1">
            <x v="7"/>
          </reference>
        </references>
      </pivotArea>
    </format>
    <format dxfId="1178">
      <pivotArea dataOnly="0" labelOnly="1" outline="0" fieldPosition="0">
        <references count="2">
          <reference field="3" count="1" selected="0">
            <x v="27"/>
          </reference>
          <reference field="7" count="1">
            <x v="13"/>
          </reference>
        </references>
      </pivotArea>
    </format>
    <format dxfId="1177">
      <pivotArea dataOnly="0" labelOnly="1" outline="0" fieldPosition="0">
        <references count="2">
          <reference field="3" count="1" selected="0">
            <x v="28"/>
          </reference>
          <reference field="7" count="1">
            <x v="2"/>
          </reference>
        </references>
      </pivotArea>
    </format>
    <format dxfId="1176">
      <pivotArea dataOnly="0" labelOnly="1" outline="0" fieldPosition="0">
        <references count="2">
          <reference field="3" count="1" selected="0">
            <x v="29"/>
          </reference>
          <reference field="7" count="1">
            <x v="8"/>
          </reference>
        </references>
      </pivotArea>
    </format>
    <format dxfId="1175">
      <pivotArea dataOnly="0" labelOnly="1" outline="0" fieldPosition="0">
        <references count="2">
          <reference field="3" count="1" selected="0">
            <x v="30"/>
          </reference>
          <reference field="7" count="1">
            <x v="16"/>
          </reference>
        </references>
      </pivotArea>
    </format>
    <format dxfId="1174">
      <pivotArea dataOnly="0" labelOnly="1" outline="0" fieldPosition="0">
        <references count="2">
          <reference field="3" count="1" selected="0">
            <x v="31"/>
          </reference>
          <reference field="7" count="1">
            <x v="12"/>
          </reference>
        </references>
      </pivotArea>
    </format>
    <format dxfId="1173">
      <pivotArea dataOnly="0" labelOnly="1" outline="0" fieldPosition="0">
        <references count="2">
          <reference field="3" count="1" selected="0">
            <x v="32"/>
          </reference>
          <reference field="7" count="1">
            <x v="13"/>
          </reference>
        </references>
      </pivotArea>
    </format>
    <format dxfId="1172">
      <pivotArea dataOnly="0" labelOnly="1" outline="0" fieldPosition="0">
        <references count="2">
          <reference field="3" count="1" selected="0">
            <x v="33"/>
          </reference>
          <reference field="7" count="1">
            <x v="35"/>
          </reference>
        </references>
      </pivotArea>
    </format>
    <format dxfId="1171">
      <pivotArea dataOnly="0" labelOnly="1" outline="0" fieldPosition="0">
        <references count="2">
          <reference field="3" count="1" selected="0">
            <x v="34"/>
          </reference>
          <reference field="7" count="1">
            <x v="6"/>
          </reference>
        </references>
      </pivotArea>
    </format>
    <format dxfId="1170">
      <pivotArea dataOnly="0" labelOnly="1" outline="0" fieldPosition="0">
        <references count="2">
          <reference field="3" count="1" selected="0">
            <x v="35"/>
          </reference>
          <reference field="7" count="1">
            <x v="34"/>
          </reference>
        </references>
      </pivotArea>
    </format>
    <format dxfId="1169">
      <pivotArea dataOnly="0" labelOnly="1" outline="0" fieldPosition="0">
        <references count="2">
          <reference field="3" count="1" selected="0">
            <x v="36"/>
          </reference>
          <reference field="7" count="1">
            <x v="22"/>
          </reference>
        </references>
      </pivotArea>
    </format>
    <format dxfId="1168">
      <pivotArea dataOnly="0" labelOnly="1" outline="0" fieldPosition="0">
        <references count="2">
          <reference field="3" count="1" selected="0">
            <x v="37"/>
          </reference>
          <reference field="7" count="1">
            <x v="15"/>
          </reference>
        </references>
      </pivotArea>
    </format>
    <format dxfId="1167">
      <pivotArea dataOnly="0" labelOnly="1" outline="0" fieldPosition="0">
        <references count="2">
          <reference field="3" count="1" selected="0">
            <x v="38"/>
          </reference>
          <reference field="7" count="1">
            <x v="10"/>
          </reference>
        </references>
      </pivotArea>
    </format>
    <format dxfId="1166">
      <pivotArea dataOnly="0" labelOnly="1" outline="0" fieldPosition="0">
        <references count="2">
          <reference field="3" count="1" selected="0">
            <x v="39"/>
          </reference>
          <reference field="7" count="1">
            <x v="19"/>
          </reference>
        </references>
      </pivotArea>
    </format>
    <format dxfId="1165">
      <pivotArea dataOnly="0" labelOnly="1" outline="0" fieldPosition="0">
        <references count="2">
          <reference field="3" count="1" selected="0">
            <x v="40"/>
          </reference>
          <reference field="7" count="1">
            <x v="20"/>
          </reference>
        </references>
      </pivotArea>
    </format>
    <format dxfId="1164">
      <pivotArea dataOnly="0" labelOnly="1" outline="0" fieldPosition="0">
        <references count="2">
          <reference field="3" count="1" selected="0">
            <x v="41"/>
          </reference>
          <reference field="7" count="1">
            <x v="29"/>
          </reference>
        </references>
      </pivotArea>
    </format>
    <format dxfId="1163">
      <pivotArea dataOnly="0" labelOnly="1" outline="0" fieldPosition="0">
        <references count="2">
          <reference field="3" count="1" selected="0">
            <x v="45"/>
          </reference>
          <reference field="7" count="1">
            <x v="4"/>
          </reference>
        </references>
      </pivotArea>
    </format>
    <format dxfId="1162">
      <pivotArea dataOnly="0" labelOnly="1" outline="0" fieldPosition="0">
        <references count="2">
          <reference field="3" count="1" selected="0">
            <x v="46"/>
          </reference>
          <reference field="7" count="1">
            <x v="32"/>
          </reference>
        </references>
      </pivotArea>
    </format>
    <format dxfId="1161">
      <pivotArea dataOnly="0" labelOnly="1" outline="0" fieldPosition="0">
        <references count="2">
          <reference field="3" count="1" selected="0">
            <x v="47"/>
          </reference>
          <reference field="7" count="1">
            <x v="15"/>
          </reference>
        </references>
      </pivotArea>
    </format>
    <format dxfId="1160">
      <pivotArea dataOnly="0" labelOnly="1" outline="0" fieldPosition="0">
        <references count="2">
          <reference field="3" count="1" selected="0">
            <x v="48"/>
          </reference>
          <reference field="7" count="1">
            <x v="24"/>
          </reference>
        </references>
      </pivotArea>
    </format>
    <format dxfId="1159">
      <pivotArea dataOnly="0" labelOnly="1" outline="0" fieldPosition="0">
        <references count="2">
          <reference field="3" count="1" selected="0">
            <x v="50"/>
          </reference>
          <reference field="7" count="1">
            <x v="11"/>
          </reference>
        </references>
      </pivotArea>
    </format>
    <format dxfId="1158">
      <pivotArea dataOnly="0" labelOnly="1" outline="0" fieldPosition="0">
        <references count="2">
          <reference field="3" count="1" selected="0">
            <x v="52"/>
          </reference>
          <reference field="7" count="1">
            <x v="26"/>
          </reference>
        </references>
      </pivotArea>
    </format>
    <format dxfId="1157">
      <pivotArea dataOnly="0" labelOnly="1" outline="0" fieldPosition="0">
        <references count="2">
          <reference field="3" count="1" selected="0">
            <x v="53"/>
          </reference>
          <reference field="7" count="1">
            <x v="36"/>
          </reference>
        </references>
      </pivotArea>
    </format>
    <format dxfId="1156">
      <pivotArea dataOnly="0" labelOnly="1" outline="0" fieldPosition="0">
        <references count="2">
          <reference field="3" count="1" selected="0">
            <x v="54"/>
          </reference>
          <reference field="7" count="1">
            <x v="13"/>
          </reference>
        </references>
      </pivotArea>
    </format>
    <format dxfId="1155">
      <pivotArea dataOnly="0" labelOnly="1" outline="0" fieldPosition="0">
        <references count="2">
          <reference field="3" count="1" selected="0">
            <x v="55"/>
          </reference>
          <reference field="7" count="1">
            <x v="1"/>
          </reference>
        </references>
      </pivotArea>
    </format>
    <format dxfId="1154">
      <pivotArea dataOnly="0" labelOnly="1" outline="0" fieldPosition="0">
        <references count="2">
          <reference field="3" count="1" selected="0">
            <x v="56"/>
          </reference>
          <reference field="7" count="1">
            <x v="13"/>
          </reference>
        </references>
      </pivotArea>
    </format>
    <format dxfId="1153">
      <pivotArea dataOnly="0" labelOnly="1" outline="0" fieldPosition="0">
        <references count="2">
          <reference field="3" count="1" selected="0">
            <x v="58"/>
          </reference>
          <reference field="7" count="1">
            <x v="31"/>
          </reference>
        </references>
      </pivotArea>
    </format>
    <format dxfId="1152">
      <pivotArea dataOnly="0" labelOnly="1" outline="0" fieldPosition="0">
        <references count="2">
          <reference field="3" count="1" selected="0">
            <x v="59"/>
          </reference>
          <reference field="7" count="1">
            <x v="11"/>
          </reference>
        </references>
      </pivotArea>
    </format>
    <format dxfId="1151">
      <pivotArea dataOnly="0" labelOnly="1" outline="0" fieldPosition="0">
        <references count="2">
          <reference field="3" count="1" selected="0">
            <x v="60"/>
          </reference>
          <reference field="7" count="1">
            <x v="21"/>
          </reference>
        </references>
      </pivotArea>
    </format>
    <format dxfId="1150">
      <pivotArea dataOnly="0" labelOnly="1" outline="0" fieldPosition="0">
        <references count="2">
          <reference field="3" count="1" selected="0">
            <x v="61"/>
          </reference>
          <reference field="7" count="1">
            <x v="36"/>
          </reference>
        </references>
      </pivotArea>
    </format>
    <format dxfId="1149">
      <pivotArea dataOnly="0" labelOnly="1" outline="0" fieldPosition="0">
        <references count="2">
          <reference field="3" count="1" selected="0">
            <x v="62"/>
          </reference>
          <reference field="7" count="1">
            <x v="11"/>
          </reference>
        </references>
      </pivotArea>
    </format>
    <format dxfId="1148">
      <pivotArea dataOnly="0" labelOnly="1" outline="0" fieldPosition="0">
        <references count="2">
          <reference field="3" count="1" selected="0">
            <x v="63"/>
          </reference>
          <reference field="7" count="1">
            <x v="32"/>
          </reference>
        </references>
      </pivotArea>
    </format>
    <format dxfId="1147">
      <pivotArea dataOnly="0" labelOnly="1" outline="0" fieldPosition="0">
        <references count="2">
          <reference field="3" count="1" selected="0">
            <x v="65"/>
          </reference>
          <reference field="7" count="1">
            <x v="36"/>
          </reference>
        </references>
      </pivotArea>
    </format>
    <format dxfId="1146">
      <pivotArea dataOnly="0" labelOnly="1" outline="0" fieldPosition="0">
        <references count="2">
          <reference field="3" count="1" selected="0">
            <x v="66"/>
          </reference>
          <reference field="7" count="1">
            <x v="25"/>
          </reference>
        </references>
      </pivotArea>
    </format>
    <format dxfId="1145">
      <pivotArea dataOnly="0" labelOnly="1" outline="0" fieldPosition="0">
        <references count="2">
          <reference field="3" count="1" selected="0">
            <x v="67"/>
          </reference>
          <reference field="7" count="1">
            <x v="28"/>
          </reference>
        </references>
      </pivotArea>
    </format>
    <format dxfId="1144">
      <pivotArea dataOnly="0" labelOnly="1" outline="0" fieldPosition="0">
        <references count="2">
          <reference field="3" count="1" selected="0">
            <x v="69"/>
          </reference>
          <reference field="7" count="1">
            <x v="30"/>
          </reference>
        </references>
      </pivotArea>
    </format>
    <format dxfId="1143">
      <pivotArea dataOnly="0" labelOnly="1" outline="0" fieldPosition="0">
        <references count="2">
          <reference field="3" count="1" selected="0">
            <x v="70"/>
          </reference>
          <reference field="7" count="1">
            <x v="36"/>
          </reference>
        </references>
      </pivotArea>
    </format>
    <format dxfId="1142">
      <pivotArea dataOnly="0" labelOnly="1" outline="0" fieldPosition="0">
        <references count="2">
          <reference field="3" count="1" selected="0">
            <x v="71"/>
          </reference>
          <reference field="7" count="1">
            <x v="16"/>
          </reference>
        </references>
      </pivotArea>
    </format>
    <format dxfId="1141">
      <pivotArea dataOnly="0" labelOnly="1" outline="0" fieldPosition="0">
        <references count="2">
          <reference field="3" count="1" selected="0">
            <x v="76"/>
          </reference>
          <reference field="7" count="1">
            <x v="32"/>
          </reference>
        </references>
      </pivotArea>
    </format>
    <format dxfId="1140">
      <pivotArea dataOnly="0" labelOnly="1" outline="0" fieldPosition="0">
        <references count="2">
          <reference field="3" count="1" selected="0">
            <x v="77"/>
          </reference>
          <reference field="7" count="1">
            <x v="16"/>
          </reference>
        </references>
      </pivotArea>
    </format>
    <format dxfId="1139">
      <pivotArea dataOnly="0" labelOnly="1" outline="0" fieldPosition="0">
        <references count="2">
          <reference field="3" count="1" selected="0">
            <x v="78"/>
          </reference>
          <reference field="7" count="1">
            <x v="5"/>
          </reference>
        </references>
      </pivotArea>
    </format>
    <format dxfId="1138">
      <pivotArea dataOnly="0" labelOnly="1" outline="0" fieldPosition="0">
        <references count="2">
          <reference field="3" count="1" selected="0">
            <x v="79"/>
          </reference>
          <reference field="7" count="1">
            <x v="24"/>
          </reference>
        </references>
      </pivotArea>
    </format>
    <format dxfId="1137">
      <pivotArea dataOnly="0" labelOnly="1" outline="0" fieldPosition="0">
        <references count="2">
          <reference field="3" count="1" selected="0">
            <x v="80"/>
          </reference>
          <reference field="7" count="1">
            <x v="3"/>
          </reference>
        </references>
      </pivotArea>
    </format>
    <format dxfId="1136">
      <pivotArea dataOnly="0" labelOnly="1" outline="0" fieldPosition="0">
        <references count="2">
          <reference field="3" count="1" selected="0">
            <x v="81"/>
          </reference>
          <reference field="7" count="1">
            <x v="15"/>
          </reference>
        </references>
      </pivotArea>
    </format>
    <format dxfId="1135">
      <pivotArea dataOnly="0" labelOnly="1" outline="0" fieldPosition="0">
        <references count="2">
          <reference field="3" count="1" selected="0">
            <x v="82"/>
          </reference>
          <reference field="7" count="1">
            <x v="32"/>
          </reference>
        </references>
      </pivotArea>
    </format>
    <format dxfId="1134">
      <pivotArea dataOnly="0" labelOnly="1" outline="0" fieldPosition="0">
        <references count="2">
          <reference field="3" count="1" selected="0">
            <x v="84"/>
          </reference>
          <reference field="7" count="1">
            <x v="5"/>
          </reference>
        </references>
      </pivotArea>
    </format>
    <format dxfId="1133">
      <pivotArea dataOnly="0" labelOnly="1" outline="0" fieldPosition="0">
        <references count="2">
          <reference field="3" count="1" selected="0">
            <x v="85"/>
          </reference>
          <reference field="7" count="1">
            <x v="15"/>
          </reference>
        </references>
      </pivotArea>
    </format>
    <format dxfId="1132">
      <pivotArea dataOnly="0" labelOnly="1" outline="0" fieldPosition="0">
        <references count="2">
          <reference field="3" count="1" selected="0">
            <x v="86"/>
          </reference>
          <reference field="7" count="1">
            <x v="2"/>
          </reference>
        </references>
      </pivotArea>
    </format>
    <format dxfId="1131">
      <pivotArea dataOnly="0" labelOnly="1" outline="0" fieldPosition="0">
        <references count="3">
          <reference field="3" count="1" selected="0">
            <x v="0"/>
          </reference>
          <reference field="7" count="1" selected="0">
            <x v="35"/>
          </reference>
          <reference field="8" count="1">
            <x v="1"/>
          </reference>
        </references>
      </pivotArea>
    </format>
    <format dxfId="1130">
      <pivotArea dataOnly="0" labelOnly="1" outline="0" fieldPosition="0">
        <references count="3">
          <reference field="3" count="1" selected="0">
            <x v="1"/>
          </reference>
          <reference field="7" count="1" selected="0">
            <x v="9"/>
          </reference>
          <reference field="8" count="1">
            <x v="71"/>
          </reference>
        </references>
      </pivotArea>
    </format>
    <format dxfId="1129">
      <pivotArea dataOnly="0" labelOnly="1" outline="0" fieldPosition="0">
        <references count="3">
          <reference field="3" count="1" selected="0">
            <x v="2"/>
          </reference>
          <reference field="7" count="1" selected="0">
            <x v="23"/>
          </reference>
          <reference field="8" count="1">
            <x v="57"/>
          </reference>
        </references>
      </pivotArea>
    </format>
    <format dxfId="1128">
      <pivotArea dataOnly="0" labelOnly="1" outline="0" fieldPosition="0">
        <references count="3">
          <reference field="3" count="1" selected="0">
            <x v="3"/>
          </reference>
          <reference field="7" count="1" selected="0">
            <x v="8"/>
          </reference>
          <reference field="8" count="1">
            <x v="18"/>
          </reference>
        </references>
      </pivotArea>
    </format>
    <format dxfId="1127">
      <pivotArea dataOnly="0" labelOnly="1" outline="0" fieldPosition="0">
        <references count="3">
          <reference field="3" count="1" selected="0">
            <x v="4"/>
          </reference>
          <reference field="7" count="1" selected="0">
            <x v="0"/>
          </reference>
          <reference field="8" count="1">
            <x v="61"/>
          </reference>
        </references>
      </pivotArea>
    </format>
    <format dxfId="1126">
      <pivotArea dataOnly="0" labelOnly="1" outline="0" fieldPosition="0">
        <references count="3">
          <reference field="3" count="1" selected="0">
            <x v="5"/>
          </reference>
          <reference field="7" count="1" selected="0">
            <x v="18"/>
          </reference>
          <reference field="8" count="1">
            <x v="0"/>
          </reference>
        </references>
      </pivotArea>
    </format>
    <format dxfId="1125">
      <pivotArea dataOnly="0" labelOnly="1" outline="0" fieldPosition="0">
        <references count="3">
          <reference field="3" count="1" selected="0">
            <x v="6"/>
          </reference>
          <reference field="7" count="1" selected="0">
            <x v="1"/>
          </reference>
          <reference field="8" count="1">
            <x v="8"/>
          </reference>
        </references>
      </pivotArea>
    </format>
    <format dxfId="1124">
      <pivotArea dataOnly="0" labelOnly="1" outline="0" fieldPosition="0">
        <references count="3">
          <reference field="3" count="1" selected="0">
            <x v="7"/>
          </reference>
          <reference field="7" count="1" selected="0">
            <x v="27"/>
          </reference>
          <reference field="8" count="1">
            <x v="26"/>
          </reference>
        </references>
      </pivotArea>
    </format>
    <format dxfId="1123">
      <pivotArea dataOnly="0" labelOnly="1" outline="0" fieldPosition="0">
        <references count="3">
          <reference field="3" count="1" selected="0">
            <x v="8"/>
          </reference>
          <reference field="7" count="1" selected="0">
            <x v="1"/>
          </reference>
          <reference field="8" count="1">
            <x v="6"/>
          </reference>
        </references>
      </pivotArea>
    </format>
    <format dxfId="1122">
      <pivotArea dataOnly="0" labelOnly="1" outline="0" fieldPosition="0">
        <references count="3">
          <reference field="3" count="1" selected="0">
            <x v="9"/>
          </reference>
          <reference field="7" count="1" selected="0">
            <x v="1"/>
          </reference>
          <reference field="8" count="1">
            <x v="7"/>
          </reference>
        </references>
      </pivotArea>
    </format>
    <format dxfId="1121">
      <pivotArea dataOnly="0" labelOnly="1" outline="0" fieldPosition="0">
        <references count="3">
          <reference field="3" count="1" selected="0">
            <x v="10"/>
          </reference>
          <reference field="7" count="1" selected="0">
            <x v="14"/>
          </reference>
          <reference field="8" count="1">
            <x v="84"/>
          </reference>
        </references>
      </pivotArea>
    </format>
    <format dxfId="1120">
      <pivotArea dataOnly="0" labelOnly="1" outline="0" fieldPosition="0">
        <references count="3">
          <reference field="3" count="1" selected="0">
            <x v="11"/>
          </reference>
          <reference field="7" count="1" selected="0">
            <x v="11"/>
          </reference>
          <reference field="8" count="1">
            <x v="22"/>
          </reference>
        </references>
      </pivotArea>
    </format>
    <format dxfId="1119">
      <pivotArea dataOnly="0" labelOnly="1" outline="0" fieldPosition="0">
        <references count="3">
          <reference field="3" count="1" selected="0">
            <x v="12"/>
          </reference>
          <reference field="7" count="1" selected="0">
            <x v="33"/>
          </reference>
          <reference field="8" count="1">
            <x v="33"/>
          </reference>
        </references>
      </pivotArea>
    </format>
    <format dxfId="1118">
      <pivotArea dataOnly="0" labelOnly="1" outline="0" fieldPosition="0">
        <references count="3">
          <reference field="3" count="1" selected="0">
            <x v="13"/>
          </reference>
          <reference field="7" count="1" selected="0">
            <x v="17"/>
          </reference>
          <reference field="8" count="1">
            <x v="42"/>
          </reference>
        </references>
      </pivotArea>
    </format>
    <format dxfId="1117">
      <pivotArea dataOnly="0" labelOnly="1" outline="0" fieldPosition="0">
        <references count="3">
          <reference field="3" count="1" selected="0">
            <x v="14"/>
          </reference>
          <reference field="7" count="1" selected="0">
            <x v="17"/>
          </reference>
          <reference field="8" count="1">
            <x v="44"/>
          </reference>
        </references>
      </pivotArea>
    </format>
    <format dxfId="1116">
      <pivotArea dataOnly="0" labelOnly="1" outline="0" fieldPosition="0">
        <references count="3">
          <reference field="3" count="1" selected="0">
            <x v="15"/>
          </reference>
          <reference field="7" count="1" selected="0">
            <x v="33"/>
          </reference>
          <reference field="8" count="1">
            <x v="35"/>
          </reference>
        </references>
      </pivotArea>
    </format>
    <format dxfId="1115">
      <pivotArea dataOnly="0" labelOnly="1" outline="0" fieldPosition="0">
        <references count="3">
          <reference field="3" count="1" selected="0">
            <x v="16"/>
          </reference>
          <reference field="7" count="1" selected="0">
            <x v="33"/>
          </reference>
          <reference field="8" count="1">
            <x v="34"/>
          </reference>
        </references>
      </pivotArea>
    </format>
    <format dxfId="1114">
      <pivotArea dataOnly="0" labelOnly="1" outline="0" fieldPosition="0">
        <references count="3">
          <reference field="3" count="1" selected="0">
            <x v="17"/>
          </reference>
          <reference field="7" count="1" selected="0">
            <x v="17"/>
          </reference>
          <reference field="8" count="1">
            <x v="43"/>
          </reference>
        </references>
      </pivotArea>
    </format>
    <format dxfId="1113">
      <pivotArea dataOnly="0" labelOnly="1" outline="0" fieldPosition="0">
        <references count="3">
          <reference field="3" count="1" selected="0">
            <x v="18"/>
          </reference>
          <reference field="7" count="1" selected="0">
            <x v="17"/>
          </reference>
          <reference field="8" count="1">
            <x v="47"/>
          </reference>
        </references>
      </pivotArea>
    </format>
    <format dxfId="1112">
      <pivotArea dataOnly="0" labelOnly="1" outline="0" fieldPosition="0">
        <references count="3">
          <reference field="3" count="1" selected="0">
            <x v="19"/>
          </reference>
          <reference field="7" count="1" selected="0">
            <x v="33"/>
          </reference>
          <reference field="8" count="1">
            <x v="70"/>
          </reference>
        </references>
      </pivotArea>
    </format>
    <format dxfId="1111">
      <pivotArea dataOnly="0" labelOnly="1" outline="0" fieldPosition="0">
        <references count="3">
          <reference field="3" count="1" selected="0">
            <x v="20"/>
          </reference>
          <reference field="7" count="1" selected="0">
            <x v="33"/>
          </reference>
          <reference field="8" count="1">
            <x v="81"/>
          </reference>
        </references>
      </pivotArea>
    </format>
    <format dxfId="1110">
      <pivotArea dataOnly="0" labelOnly="1" outline="0" fieldPosition="0">
        <references count="3">
          <reference field="3" count="1" selected="0">
            <x v="21"/>
          </reference>
          <reference field="7" count="1" selected="0">
            <x v="33"/>
          </reference>
          <reference field="8" count="1">
            <x v="36"/>
          </reference>
        </references>
      </pivotArea>
    </format>
    <format dxfId="1109">
      <pivotArea dataOnly="0" labelOnly="1" outline="0" fieldPosition="0">
        <references count="3">
          <reference field="3" count="1" selected="0">
            <x v="22"/>
          </reference>
          <reference field="7" count="1" selected="0">
            <x v="2"/>
          </reference>
          <reference field="8" count="1">
            <x v="29"/>
          </reference>
        </references>
      </pivotArea>
    </format>
    <format dxfId="1108">
      <pivotArea dataOnly="0" labelOnly="1" outline="0" fieldPosition="0">
        <references count="3">
          <reference field="3" count="1" selected="0">
            <x v="23"/>
          </reference>
          <reference field="7" count="1" selected="0">
            <x v="13"/>
          </reference>
          <reference field="8" count="1">
            <x v="20"/>
          </reference>
        </references>
      </pivotArea>
    </format>
    <format dxfId="1107">
      <pivotArea dataOnly="0" labelOnly="1" outline="0" fieldPosition="0">
        <references count="3">
          <reference field="3" count="1" selected="0">
            <x v="24"/>
          </reference>
          <reference field="7" count="1" selected="0">
            <x v="35"/>
          </reference>
          <reference field="8" count="1">
            <x v="3"/>
          </reference>
        </references>
      </pivotArea>
    </format>
    <format dxfId="1106">
      <pivotArea dataOnly="0" labelOnly="1" outline="0" fieldPosition="0">
        <references count="3">
          <reference field="3" count="1" selected="0">
            <x v="25"/>
          </reference>
          <reference field="7" count="1" selected="0">
            <x v="35"/>
          </reference>
          <reference field="8" count="1">
            <x v="2"/>
          </reference>
        </references>
      </pivotArea>
    </format>
    <format dxfId="1105">
      <pivotArea dataOnly="0" labelOnly="1" outline="0" fieldPosition="0">
        <references count="3">
          <reference field="3" count="1" selected="0">
            <x v="26"/>
          </reference>
          <reference field="7" count="1" selected="0">
            <x v="7"/>
          </reference>
          <reference field="8" count="1">
            <x v="41"/>
          </reference>
        </references>
      </pivotArea>
    </format>
    <format dxfId="1104">
      <pivotArea dataOnly="0" labelOnly="1" outline="0" fieldPosition="0">
        <references count="3">
          <reference field="3" count="1" selected="0">
            <x v="27"/>
          </reference>
          <reference field="7" count="1" selected="0">
            <x v="13"/>
          </reference>
          <reference field="8" count="1">
            <x v="37"/>
          </reference>
        </references>
      </pivotArea>
    </format>
    <format dxfId="1103">
      <pivotArea dataOnly="0" labelOnly="1" outline="0" fieldPosition="0">
        <references count="3">
          <reference field="3" count="1" selected="0">
            <x v="28"/>
          </reference>
          <reference field="7" count="1" selected="0">
            <x v="2"/>
          </reference>
          <reference field="8" count="1">
            <x v="77"/>
          </reference>
        </references>
      </pivotArea>
    </format>
    <format dxfId="1102">
      <pivotArea dataOnly="0" labelOnly="1" outline="0" fieldPosition="0">
        <references count="3">
          <reference field="3" count="1" selected="0">
            <x v="29"/>
          </reference>
          <reference field="7" count="1" selected="0">
            <x v="8"/>
          </reference>
          <reference field="8" count="1">
            <x v="19"/>
          </reference>
        </references>
      </pivotArea>
    </format>
    <format dxfId="1101">
      <pivotArea dataOnly="0" labelOnly="1" outline="0" fieldPosition="0">
        <references count="3">
          <reference field="3" count="1" selected="0">
            <x v="30"/>
          </reference>
          <reference field="7" count="1" selected="0">
            <x v="16"/>
          </reference>
          <reference field="8" count="1">
            <x v="12"/>
          </reference>
        </references>
      </pivotArea>
    </format>
    <format dxfId="1100">
      <pivotArea dataOnly="0" labelOnly="1" outline="0" fieldPosition="0">
        <references count="3">
          <reference field="3" count="1" selected="0">
            <x v="31"/>
          </reference>
          <reference field="7" count="1" selected="0">
            <x v="12"/>
          </reference>
          <reference field="8" count="1">
            <x v="59"/>
          </reference>
        </references>
      </pivotArea>
    </format>
    <format dxfId="1099">
      <pivotArea dataOnly="0" labelOnly="1" outline="0" fieldPosition="0">
        <references count="3">
          <reference field="3" count="1" selected="0">
            <x v="32"/>
          </reference>
          <reference field="7" count="1" selected="0">
            <x v="13"/>
          </reference>
          <reference field="8" count="1">
            <x v="60"/>
          </reference>
        </references>
      </pivotArea>
    </format>
    <format dxfId="1098">
      <pivotArea dataOnly="0" labelOnly="1" outline="0" fieldPosition="0">
        <references count="3">
          <reference field="3" count="1" selected="0">
            <x v="33"/>
          </reference>
          <reference field="7" count="1" selected="0">
            <x v="35"/>
          </reference>
          <reference field="8" count="1">
            <x v="9"/>
          </reference>
        </references>
      </pivotArea>
    </format>
    <format dxfId="1097">
      <pivotArea dataOnly="0" labelOnly="1" outline="0" fieldPosition="0">
        <references count="3">
          <reference field="3" count="1" selected="0">
            <x v="34"/>
          </reference>
          <reference field="7" count="1" selected="0">
            <x v="6"/>
          </reference>
          <reference field="8" count="1">
            <x v="82"/>
          </reference>
        </references>
      </pivotArea>
    </format>
    <format dxfId="1096">
      <pivotArea dataOnly="0" labelOnly="1" outline="0" fieldPosition="0">
        <references count="3">
          <reference field="3" count="1" selected="0">
            <x v="35"/>
          </reference>
          <reference field="7" count="1" selected="0">
            <x v="34"/>
          </reference>
          <reference field="8" count="1">
            <x v="4"/>
          </reference>
        </references>
      </pivotArea>
    </format>
    <format dxfId="1095">
      <pivotArea dataOnly="0" labelOnly="1" outline="0" fieldPosition="0">
        <references count="3">
          <reference field="3" count="1" selected="0">
            <x v="36"/>
          </reference>
          <reference field="7" count="1" selected="0">
            <x v="22"/>
          </reference>
          <reference field="8" count="1">
            <x v="39"/>
          </reference>
        </references>
      </pivotArea>
    </format>
    <format dxfId="1094">
      <pivotArea dataOnly="0" labelOnly="1" outline="0" fieldPosition="0">
        <references count="3">
          <reference field="3" count="1" selected="0">
            <x v="37"/>
          </reference>
          <reference field="7" count="1" selected="0">
            <x v="15"/>
          </reference>
          <reference field="8" count="1">
            <x v="64"/>
          </reference>
        </references>
      </pivotArea>
    </format>
    <format dxfId="1093">
      <pivotArea dataOnly="0" labelOnly="1" outline="0" fieldPosition="0">
        <references count="3">
          <reference field="3" count="1" selected="0">
            <x v="38"/>
          </reference>
          <reference field="7" count="1" selected="0">
            <x v="10"/>
          </reference>
          <reference field="8" count="1">
            <x v="55"/>
          </reference>
        </references>
      </pivotArea>
    </format>
    <format dxfId="1092">
      <pivotArea dataOnly="0" labelOnly="1" outline="0" fieldPosition="0">
        <references count="3">
          <reference field="3" count="1" selected="0">
            <x v="39"/>
          </reference>
          <reference field="7" count="1" selected="0">
            <x v="19"/>
          </reference>
          <reference field="8" count="1">
            <x v="56"/>
          </reference>
        </references>
      </pivotArea>
    </format>
    <format dxfId="1091">
      <pivotArea dataOnly="0" labelOnly="1" outline="0" fieldPosition="0">
        <references count="3">
          <reference field="3" count="1" selected="0">
            <x v="40"/>
          </reference>
          <reference field="7" count="1" selected="0">
            <x v="20"/>
          </reference>
          <reference field="8" count="1">
            <x v="67"/>
          </reference>
        </references>
      </pivotArea>
    </format>
    <format dxfId="1090">
      <pivotArea dataOnly="0" labelOnly="1" outline="0" fieldPosition="0">
        <references count="3">
          <reference field="3" count="1" selected="0">
            <x v="41"/>
          </reference>
          <reference field="7" count="1" selected="0">
            <x v="29"/>
          </reference>
          <reference field="8" count="1">
            <x v="16"/>
          </reference>
        </references>
      </pivotArea>
    </format>
    <format dxfId="1089">
      <pivotArea dataOnly="0" labelOnly="1" outline="0" fieldPosition="0">
        <references count="3">
          <reference field="3" count="1" selected="0">
            <x v="42"/>
          </reference>
          <reference field="7" count="1" selected="0">
            <x v="29"/>
          </reference>
          <reference field="8" count="1">
            <x v="14"/>
          </reference>
        </references>
      </pivotArea>
    </format>
    <format dxfId="1088">
      <pivotArea dataOnly="0" labelOnly="1" outline="0" fieldPosition="0">
        <references count="3">
          <reference field="3" count="1" selected="0">
            <x v="43"/>
          </reference>
          <reference field="7" count="1" selected="0">
            <x v="29"/>
          </reference>
          <reference field="8" count="1">
            <x v="15"/>
          </reference>
        </references>
      </pivotArea>
    </format>
    <format dxfId="1087">
      <pivotArea dataOnly="0" labelOnly="1" outline="0" fieldPosition="0">
        <references count="3">
          <reference field="3" count="1" selected="0">
            <x v="44"/>
          </reference>
          <reference field="7" count="1" selected="0">
            <x v="29"/>
          </reference>
          <reference field="8" count="1">
            <x v="13"/>
          </reference>
        </references>
      </pivotArea>
    </format>
    <format dxfId="1086">
      <pivotArea dataOnly="0" labelOnly="1" outline="0" fieldPosition="0">
        <references count="3">
          <reference field="3" count="1" selected="0">
            <x v="45"/>
          </reference>
          <reference field="7" count="1" selected="0">
            <x v="4"/>
          </reference>
          <reference field="8" count="1">
            <x v="38"/>
          </reference>
        </references>
      </pivotArea>
    </format>
    <format dxfId="1085">
      <pivotArea dataOnly="0" labelOnly="1" outline="0" fieldPosition="0">
        <references count="3">
          <reference field="3" count="1" selected="0">
            <x v="46"/>
          </reference>
          <reference field="7" count="1" selected="0">
            <x v="32"/>
          </reference>
          <reference field="8" count="1">
            <x v="76"/>
          </reference>
        </references>
      </pivotArea>
    </format>
    <format dxfId="1084">
      <pivotArea dataOnly="0" labelOnly="1" outline="0" fieldPosition="0">
        <references count="3">
          <reference field="3" count="1" selected="0">
            <x v="47"/>
          </reference>
          <reference field="7" count="1" selected="0">
            <x v="15"/>
          </reference>
          <reference field="8" count="1">
            <x v="62"/>
          </reference>
        </references>
      </pivotArea>
    </format>
    <format dxfId="1083">
      <pivotArea dataOnly="0" labelOnly="1" outline="0" fieldPosition="0">
        <references count="3">
          <reference field="3" count="1" selected="0">
            <x v="48"/>
          </reference>
          <reference field="7" count="1" selected="0">
            <x v="24"/>
          </reference>
          <reference field="8" count="1">
            <x v="78"/>
          </reference>
        </references>
      </pivotArea>
    </format>
    <format dxfId="1082">
      <pivotArea dataOnly="0" labelOnly="1" outline="0" fieldPosition="0">
        <references count="3">
          <reference field="3" count="1" selected="0">
            <x v="49"/>
          </reference>
          <reference field="7" count="1" selected="0">
            <x v="24"/>
          </reference>
          <reference field="8" count="1">
            <x v="58"/>
          </reference>
        </references>
      </pivotArea>
    </format>
    <format dxfId="1081">
      <pivotArea dataOnly="0" labelOnly="1" outline="0" fieldPosition="0">
        <references count="3">
          <reference field="3" count="1" selected="0">
            <x v="50"/>
          </reference>
          <reference field="7" count="1" selected="0">
            <x v="11"/>
          </reference>
          <reference field="8" count="1">
            <x v="21"/>
          </reference>
        </references>
      </pivotArea>
    </format>
    <format dxfId="1080">
      <pivotArea dataOnly="0" labelOnly="1" outline="0" fieldPosition="0">
        <references count="3">
          <reference field="3" count="1" selected="0">
            <x v="51"/>
          </reference>
          <reference field="7" count="1" selected="0">
            <x v="11"/>
          </reference>
          <reference field="8" count="1">
            <x v="24"/>
          </reference>
        </references>
      </pivotArea>
    </format>
    <format dxfId="1079">
      <pivotArea dataOnly="0" labelOnly="1" outline="0" fieldPosition="0">
        <references count="3">
          <reference field="3" count="1" selected="0">
            <x v="52"/>
          </reference>
          <reference field="7" count="1" selected="0">
            <x v="26"/>
          </reference>
          <reference field="8" count="1">
            <x v="25"/>
          </reference>
        </references>
      </pivotArea>
    </format>
    <format dxfId="1078">
      <pivotArea dataOnly="0" labelOnly="1" outline="0" fieldPosition="0">
        <references count="3">
          <reference field="3" count="1" selected="0">
            <x v="53"/>
          </reference>
          <reference field="7" count="1" selected="0">
            <x v="36"/>
          </reference>
          <reference field="8" count="1">
            <x v="28"/>
          </reference>
        </references>
      </pivotArea>
    </format>
    <format dxfId="1077">
      <pivotArea dataOnly="0" labelOnly="1" outline="0" fieldPosition="0">
        <references count="3">
          <reference field="3" count="1" selected="0">
            <x v="54"/>
          </reference>
          <reference field="7" count="1" selected="0">
            <x v="13"/>
          </reference>
          <reference field="8" count="1">
            <x v="52"/>
          </reference>
        </references>
      </pivotArea>
    </format>
    <format dxfId="1076">
      <pivotArea dataOnly="0" labelOnly="1" outline="0" fieldPosition="0">
        <references count="3">
          <reference field="3" count="1" selected="0">
            <x v="55"/>
          </reference>
          <reference field="7" count="1" selected="0">
            <x v="1"/>
          </reference>
          <reference field="8" count="1">
            <x v="5"/>
          </reference>
        </references>
      </pivotArea>
    </format>
    <format dxfId="1075">
      <pivotArea dataOnly="0" labelOnly="1" outline="0" fieldPosition="0">
        <references count="3">
          <reference field="3" count="1" selected="0">
            <x v="56"/>
          </reference>
          <reference field="7" count="1" selected="0">
            <x v="13"/>
          </reference>
          <reference field="8" count="1">
            <x v="53"/>
          </reference>
        </references>
      </pivotArea>
    </format>
    <format dxfId="1074">
      <pivotArea dataOnly="0" labelOnly="1" outline="0" fieldPosition="0">
        <references count="3">
          <reference field="3" count="1" selected="0">
            <x v="57"/>
          </reference>
          <reference field="7" count="1" selected="0">
            <x v="13"/>
          </reference>
          <reference field="8" count="1">
            <x v="54"/>
          </reference>
        </references>
      </pivotArea>
    </format>
    <format dxfId="1073">
      <pivotArea dataOnly="0" labelOnly="1" outline="0" fieldPosition="0">
        <references count="3">
          <reference field="3" count="1" selected="0">
            <x v="58"/>
          </reference>
          <reference field="7" count="1" selected="0">
            <x v="31"/>
          </reference>
          <reference field="8" count="1">
            <x v="40"/>
          </reference>
        </references>
      </pivotArea>
    </format>
    <format dxfId="1072">
      <pivotArea dataOnly="0" labelOnly="1" outline="0" fieldPosition="0">
        <references count="3">
          <reference field="3" count="1" selected="0">
            <x v="59"/>
          </reference>
          <reference field="7" count="1" selected="0">
            <x v="11"/>
          </reference>
          <reference field="8" count="1">
            <x v="23"/>
          </reference>
        </references>
      </pivotArea>
    </format>
    <format dxfId="1071">
      <pivotArea dataOnly="0" labelOnly="1" outline="0" fieldPosition="0">
        <references count="3">
          <reference field="3" count="1" selected="0">
            <x v="60"/>
          </reference>
          <reference field="7" count="1" selected="0">
            <x v="21"/>
          </reference>
          <reference field="8" count="1">
            <x v="30"/>
          </reference>
        </references>
      </pivotArea>
    </format>
    <format dxfId="1070">
      <pivotArea dataOnly="0" labelOnly="1" outline="0" fieldPosition="0">
        <references count="3">
          <reference field="3" count="1" selected="0">
            <x v="61"/>
          </reference>
          <reference field="7" count="1" selected="0">
            <x v="36"/>
          </reference>
          <reference field="8" count="1">
            <x v="27"/>
          </reference>
        </references>
      </pivotArea>
    </format>
    <format dxfId="1069">
      <pivotArea dataOnly="0" labelOnly="1" outline="0" fieldPosition="0">
        <references count="3">
          <reference field="3" count="1" selected="0">
            <x v="62"/>
          </reference>
          <reference field="7" count="1" selected="0">
            <x v="11"/>
          </reference>
          <reference field="8" count="1">
            <x v="66"/>
          </reference>
        </references>
      </pivotArea>
    </format>
    <format dxfId="1068">
      <pivotArea dataOnly="0" labelOnly="1" outline="0" fieldPosition="0">
        <references count="3">
          <reference field="3" count="1" selected="0">
            <x v="63"/>
          </reference>
          <reference field="7" count="1" selected="0">
            <x v="32"/>
          </reference>
          <reference field="8" count="1">
            <x v="86"/>
          </reference>
        </references>
      </pivotArea>
    </format>
    <format dxfId="1067">
      <pivotArea dataOnly="0" labelOnly="1" outline="0" fieldPosition="0">
        <references count="3">
          <reference field="3" count="1" selected="0">
            <x v="64"/>
          </reference>
          <reference field="7" count="1" selected="0">
            <x v="32"/>
          </reference>
          <reference field="8" count="1">
            <x v="31"/>
          </reference>
        </references>
      </pivotArea>
    </format>
    <format dxfId="1066">
      <pivotArea dataOnly="0" labelOnly="1" outline="0" fieldPosition="0">
        <references count="3">
          <reference field="3" count="1" selected="0">
            <x v="65"/>
          </reference>
          <reference field="7" count="1" selected="0">
            <x v="36"/>
          </reference>
          <reference field="8" count="1">
            <x v="68"/>
          </reference>
        </references>
      </pivotArea>
    </format>
    <format dxfId="1065">
      <pivotArea dataOnly="0" labelOnly="1" outline="0" fieldPosition="0">
        <references count="3">
          <reference field="3" count="1" selected="0">
            <x v="66"/>
          </reference>
          <reference field="7" count="1" selected="0">
            <x v="25"/>
          </reference>
          <reference field="8" count="1">
            <x v="69"/>
          </reference>
        </references>
      </pivotArea>
    </format>
    <format dxfId="1064">
      <pivotArea dataOnly="0" labelOnly="1" outline="0" fieldPosition="0">
        <references count="3">
          <reference field="3" count="1" selected="0">
            <x v="67"/>
          </reference>
          <reference field="7" count="1" selected="0">
            <x v="28"/>
          </reference>
          <reference field="8" count="1">
            <x v="10"/>
          </reference>
        </references>
      </pivotArea>
    </format>
    <format dxfId="1063">
      <pivotArea dataOnly="0" labelOnly="1" outline="0" fieldPosition="0">
        <references count="3">
          <reference field="3" count="1" selected="0">
            <x v="68"/>
          </reference>
          <reference field="7" count="1" selected="0">
            <x v="28"/>
          </reference>
          <reference field="8" count="1">
            <x v="75"/>
          </reference>
        </references>
      </pivotArea>
    </format>
    <format dxfId="1062">
      <pivotArea dataOnly="0" labelOnly="1" outline="0" fieldPosition="0">
        <references count="3">
          <reference field="3" count="1" selected="0">
            <x v="69"/>
          </reference>
          <reference field="7" count="1" selected="0">
            <x v="30"/>
          </reference>
          <reference field="8" count="1">
            <x v="85"/>
          </reference>
        </references>
      </pivotArea>
    </format>
    <format dxfId="1061">
      <pivotArea dataOnly="0" labelOnly="1" outline="0" fieldPosition="0">
        <references count="3">
          <reference field="3" count="1" selected="0">
            <x v="70"/>
          </reference>
          <reference field="7" count="1" selected="0">
            <x v="36"/>
          </reference>
          <reference field="8" count="1">
            <x v="65"/>
          </reference>
        </references>
      </pivotArea>
    </format>
    <format dxfId="1060">
      <pivotArea dataOnly="0" labelOnly="1" outline="0" fieldPosition="0">
        <references count="3">
          <reference field="3" count="1" selected="0">
            <x v="71"/>
          </reference>
          <reference field="7" count="1" selected="0">
            <x v="16"/>
          </reference>
          <reference field="8" count="1">
            <x v="46"/>
          </reference>
        </references>
      </pivotArea>
    </format>
    <format dxfId="1059">
      <pivotArea dataOnly="0" labelOnly="1" outline="0" fieldPosition="0">
        <references count="3">
          <reference field="3" count="1" selected="0">
            <x v="72"/>
          </reference>
          <reference field="7" count="1" selected="0">
            <x v="16"/>
          </reference>
          <reference field="8" count="1">
            <x v="45"/>
          </reference>
        </references>
      </pivotArea>
    </format>
    <format dxfId="1058">
      <pivotArea dataOnly="0" labelOnly="1" outline="0" fieldPosition="0">
        <references count="3">
          <reference field="3" count="1" selected="0">
            <x v="73"/>
          </reference>
          <reference field="7" count="1" selected="0">
            <x v="16"/>
          </reference>
          <reference field="8" count="1">
            <x v="48"/>
          </reference>
        </references>
      </pivotArea>
    </format>
    <format dxfId="1057">
      <pivotArea dataOnly="0" labelOnly="1" outline="0" fieldPosition="0">
        <references count="3">
          <reference field="3" count="1" selected="0">
            <x v="74"/>
          </reference>
          <reference field="7" count="1" selected="0">
            <x v="16"/>
          </reference>
          <reference field="8" count="1">
            <x v="51"/>
          </reference>
        </references>
      </pivotArea>
    </format>
    <format dxfId="1056">
      <pivotArea dataOnly="0" labelOnly="1" outline="0" fieldPosition="0">
        <references count="3">
          <reference field="3" count="1" selected="0">
            <x v="75"/>
          </reference>
          <reference field="7" count="1" selected="0">
            <x v="16"/>
          </reference>
          <reference field="8" count="1">
            <x v="50"/>
          </reference>
        </references>
      </pivotArea>
    </format>
    <format dxfId="1055">
      <pivotArea dataOnly="0" labelOnly="1" outline="0" fieldPosition="0">
        <references count="3">
          <reference field="3" count="1" selected="0">
            <x v="76"/>
          </reference>
          <reference field="7" count="1" selected="0">
            <x v="32"/>
          </reference>
          <reference field="8" count="1">
            <x v="32"/>
          </reference>
        </references>
      </pivotArea>
    </format>
    <format dxfId="1054">
      <pivotArea dataOnly="0" labelOnly="1" outline="0" fieldPosition="0">
        <references count="3">
          <reference field="3" count="1" selected="0">
            <x v="77"/>
          </reference>
          <reference field="7" count="1" selected="0">
            <x v="16"/>
          </reference>
          <reference field="8" count="1">
            <x v="49"/>
          </reference>
        </references>
      </pivotArea>
    </format>
    <format dxfId="1053">
      <pivotArea dataOnly="0" labelOnly="1" outline="0" fieldPosition="0">
        <references count="3">
          <reference field="3" count="1" selected="0">
            <x v="78"/>
          </reference>
          <reference field="7" count="1" selected="0">
            <x v="5"/>
          </reference>
          <reference field="8" count="1">
            <x v="17"/>
          </reference>
        </references>
      </pivotArea>
    </format>
    <format dxfId="1052">
      <pivotArea dataOnly="0" labelOnly="1" outline="0" fieldPosition="0">
        <references count="3">
          <reference field="3" count="1" selected="0">
            <x v="79"/>
          </reference>
          <reference field="7" count="1" selected="0">
            <x v="24"/>
          </reference>
          <reference field="8" count="1">
            <x v="79"/>
          </reference>
        </references>
      </pivotArea>
    </format>
    <format dxfId="1051">
      <pivotArea dataOnly="0" labelOnly="1" outline="0" fieldPosition="0">
        <references count="3">
          <reference field="3" count="1" selected="0">
            <x v="80"/>
          </reference>
          <reference field="7" count="1" selected="0">
            <x v="3"/>
          </reference>
          <reference field="8" count="1">
            <x v="11"/>
          </reference>
        </references>
      </pivotArea>
    </format>
    <format dxfId="1050">
      <pivotArea dataOnly="0" labelOnly="1" outline="0" fieldPosition="0">
        <references count="3">
          <reference field="3" count="1" selected="0">
            <x v="81"/>
          </reference>
          <reference field="7" count="1" selected="0">
            <x v="15"/>
          </reference>
          <reference field="8" count="1">
            <x v="63"/>
          </reference>
        </references>
      </pivotArea>
    </format>
    <format dxfId="1049">
      <pivotArea dataOnly="0" labelOnly="1" outline="0" fieldPosition="0">
        <references count="3">
          <reference field="3" count="1" selected="0">
            <x v="82"/>
          </reference>
          <reference field="7" count="1" selected="0">
            <x v="32"/>
          </reference>
          <reference field="8" count="1">
            <x v="73"/>
          </reference>
        </references>
      </pivotArea>
    </format>
    <format dxfId="1048">
      <pivotArea dataOnly="0" labelOnly="1" outline="0" fieldPosition="0">
        <references count="3">
          <reference field="3" count="1" selected="0">
            <x v="83"/>
          </reference>
          <reference field="7" count="1" selected="0">
            <x v="32"/>
          </reference>
          <reference field="8" count="1">
            <x v="83"/>
          </reference>
        </references>
      </pivotArea>
    </format>
    <format dxfId="1047">
      <pivotArea dataOnly="0" labelOnly="1" outline="0" fieldPosition="0">
        <references count="3">
          <reference field="3" count="1" selected="0">
            <x v="84"/>
          </reference>
          <reference field="7" count="1" selected="0">
            <x v="5"/>
          </reference>
          <reference field="8" count="1">
            <x v="72"/>
          </reference>
        </references>
      </pivotArea>
    </format>
    <format dxfId="1046">
      <pivotArea dataOnly="0" labelOnly="1" outline="0" fieldPosition="0">
        <references count="3">
          <reference field="3" count="1" selected="0">
            <x v="85"/>
          </reference>
          <reference field="7" count="1" selected="0">
            <x v="15"/>
          </reference>
          <reference field="8" count="1">
            <x v="80"/>
          </reference>
        </references>
      </pivotArea>
    </format>
    <format dxfId="1045">
      <pivotArea dataOnly="0" labelOnly="1" outline="0" fieldPosition="0">
        <references count="3">
          <reference field="3" count="1" selected="0">
            <x v="86"/>
          </reference>
          <reference field="7" count="1" selected="0">
            <x v="2"/>
          </reference>
          <reference field="8" count="1">
            <x v="74"/>
          </reference>
        </references>
      </pivotArea>
    </format>
    <format dxfId="10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43">
      <pivotArea field="9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1041">
      <pivotArea field="9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1039">
      <pivotArea dataOnly="0" labelOnly="1" outline="0" fieldPosition="0">
        <references count="2">
          <reference field="4294967294" count="1" selected="0">
            <x v="0"/>
          </reference>
          <reference field="9" count="0"/>
        </references>
      </pivotArea>
    </format>
    <format dxfId="1038">
      <pivotArea dataOnly="0" labelOnly="1" outline="0" fieldPosition="0">
        <references count="2">
          <reference field="4294967294" count="1" selected="0">
            <x v="1"/>
          </reference>
          <reference field="9" count="0"/>
        </references>
      </pivotArea>
    </format>
    <format dxfId="693">
      <pivotArea field="9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691">
      <pivotArea field="9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10">
      <pivotArea field="9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8">
      <pivotArea field="9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6">
      <pivotArea field="9" dataOnly="0" labelOnly="1" grandCol="1" outline="0" axis="axisCol" fieldPosition="1">
        <references count="1">
          <reference field="4294967294" count="1" selected="0">
            <x v="2"/>
          </reference>
        </references>
      </pivotArea>
    </format>
    <format dxfId="5">
      <pivotArea field="9" grandCol="1" outline="0" axis="axisCol" fieldPosition="1">
        <references count="1">
          <reference field="4294967294" count="3" selected="0">
            <x v="0"/>
            <x v="1"/>
            <x v="2"/>
          </reference>
        </references>
      </pivotArea>
    </format>
    <format dxfId="4">
      <pivotArea outline="0" fieldPosition="0">
        <references count="2">
          <reference field="4294967294" count="1" selected="0">
            <x v="0"/>
          </reference>
          <reference field="9" count="0" selected="0"/>
        </references>
      </pivotArea>
    </format>
    <format dxfId="3">
      <pivotArea field="-2" type="button" dataOnly="0" labelOnly="1" outline="0" axis="axisCol" fieldPosition="0"/>
    </format>
    <format dxfId="2">
      <pivotArea field="9" type="button" dataOnly="0" labelOnly="1" outline="0" axis="axisCol" fieldPosition="1"/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outline="0" fieldPosition="0">
        <references count="2">
          <reference field="4294967294" count="1" selected="0">
            <x v="0"/>
          </reference>
          <reference field="9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0E53-BCEE-4F4F-B0D0-9EDE879E153D}">
  <sheetPr>
    <pageSetUpPr fitToPage="1"/>
  </sheetPr>
  <dimension ref="A1:P233"/>
  <sheetViews>
    <sheetView zoomScale="80" zoomScaleNormal="80" zoomScaleSheetLayoutView="80" zoomScalePageLayoutView="8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Q233" sqref="Q233"/>
    </sheetView>
  </sheetViews>
  <sheetFormatPr defaultColWidth="9.140625" defaultRowHeight="15.95" customHeight="1" x14ac:dyDescent="0.25"/>
  <cols>
    <col min="1" max="1" width="6.5703125" style="9" bestFit="1" customWidth="1"/>
    <col min="2" max="2" width="8" style="9" bestFit="1" customWidth="1"/>
    <col min="3" max="3" width="11.140625" style="9" customWidth="1"/>
    <col min="4" max="4" width="9.42578125" style="9" customWidth="1"/>
    <col min="5" max="5" width="9.85546875" style="9" bestFit="1" customWidth="1"/>
    <col min="6" max="6" width="26.42578125" style="9" customWidth="1"/>
    <col min="7" max="7" width="8" style="9" bestFit="1" customWidth="1"/>
    <col min="8" max="8" width="15.85546875" style="9" customWidth="1"/>
    <col min="9" max="9" width="33.28515625" style="9" bestFit="1" customWidth="1"/>
    <col min="10" max="10" width="9.140625" style="9" bestFit="1" customWidth="1"/>
    <col min="11" max="11" width="9.5703125" style="10" customWidth="1"/>
    <col min="12" max="12" width="9.5703125" style="9" customWidth="1"/>
    <col min="13" max="13" width="33.28515625" style="9" bestFit="1" customWidth="1"/>
    <col min="14" max="14" width="9.5703125" style="9" bestFit="1" customWidth="1"/>
    <col min="15" max="15" width="9.5703125" style="9" customWidth="1"/>
    <col min="16" max="16" width="12" style="9" bestFit="1" customWidth="1"/>
    <col min="17" max="16384" width="9.140625" style="9"/>
  </cols>
  <sheetData>
    <row r="1" spans="1:16" s="1" customFormat="1" ht="23.45" customHeight="1" x14ac:dyDescent="0.25">
      <c r="F1" s="2" t="s">
        <v>0</v>
      </c>
      <c r="G1" s="2" t="s">
        <v>1</v>
      </c>
      <c r="K1" s="3"/>
    </row>
    <row r="2" spans="1:16" s="1" customFormat="1" ht="15" x14ac:dyDescent="0.25">
      <c r="K2" s="3"/>
      <c r="N2" s="1">
        <v>1000</v>
      </c>
      <c r="O2" s="1">
        <v>1000</v>
      </c>
    </row>
    <row r="3" spans="1:16" s="1" customFormat="1" ht="30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4" t="s">
        <v>13</v>
      </c>
      <c r="M3" s="4" t="s">
        <v>14</v>
      </c>
      <c r="N3" s="4" t="s">
        <v>15</v>
      </c>
      <c r="O3" s="4" t="s">
        <v>1010</v>
      </c>
      <c r="P3" s="4" t="s">
        <v>16</v>
      </c>
    </row>
    <row r="4" spans="1:16" s="13" customFormat="1" ht="30" x14ac:dyDescent="0.25">
      <c r="A4" s="11" t="s">
        <v>2</v>
      </c>
      <c r="B4" s="11" t="s">
        <v>479</v>
      </c>
      <c r="C4" s="11" t="s">
        <v>475</v>
      </c>
      <c r="D4" s="11" t="s">
        <v>5</v>
      </c>
      <c r="E4" s="11" t="s">
        <v>6</v>
      </c>
      <c r="F4" s="11" t="s">
        <v>476</v>
      </c>
      <c r="G4" s="11" t="s">
        <v>8</v>
      </c>
      <c r="H4" s="11" t="s">
        <v>9</v>
      </c>
      <c r="I4" s="11" t="s">
        <v>10</v>
      </c>
      <c r="J4" s="11" t="s">
        <v>3</v>
      </c>
      <c r="K4" s="12" t="s">
        <v>12</v>
      </c>
      <c r="L4" s="11" t="s">
        <v>13</v>
      </c>
      <c r="M4" s="11" t="s">
        <v>477</v>
      </c>
      <c r="N4" s="11" t="s">
        <v>478</v>
      </c>
      <c r="O4" s="11" t="s">
        <v>1010</v>
      </c>
      <c r="P4" s="11" t="s">
        <v>480</v>
      </c>
    </row>
    <row r="5" spans="1:16" ht="15" x14ac:dyDescent="0.25">
      <c r="A5" s="6"/>
      <c r="B5" s="6"/>
      <c r="C5" s="6" t="s">
        <v>26</v>
      </c>
      <c r="D5" s="6">
        <v>15027</v>
      </c>
      <c r="E5" s="6" t="s">
        <v>237</v>
      </c>
      <c r="F5" s="6" t="s">
        <v>238</v>
      </c>
      <c r="G5" s="6" t="s">
        <v>18</v>
      </c>
      <c r="H5" s="6" t="s">
        <v>123</v>
      </c>
      <c r="I5" s="6" t="s">
        <v>239</v>
      </c>
      <c r="J5" s="6" t="s">
        <v>240</v>
      </c>
      <c r="K5" s="8">
        <v>1</v>
      </c>
      <c r="L5" s="7" t="s">
        <v>241</v>
      </c>
      <c r="M5" s="7" t="s">
        <v>242</v>
      </c>
      <c r="N5" s="6">
        <f>$N$2*K5</f>
        <v>1000</v>
      </c>
      <c r="O5" s="6">
        <f>$O$2*K5</f>
        <v>1000</v>
      </c>
      <c r="P5" s="6"/>
    </row>
    <row r="6" spans="1:16" ht="15" x14ac:dyDescent="0.25">
      <c r="A6" s="6"/>
      <c r="B6" s="6"/>
      <c r="C6" s="6" t="s">
        <v>17</v>
      </c>
      <c r="D6" s="6">
        <v>14010</v>
      </c>
      <c r="E6" s="6" t="s">
        <v>21</v>
      </c>
      <c r="F6" s="6" t="s">
        <v>22</v>
      </c>
      <c r="G6" s="6" t="s">
        <v>18</v>
      </c>
      <c r="H6" s="6" t="s">
        <v>23</v>
      </c>
      <c r="I6" s="6" t="s">
        <v>24</v>
      </c>
      <c r="J6" s="6" t="s">
        <v>240</v>
      </c>
      <c r="K6" s="8">
        <v>16</v>
      </c>
      <c r="L6" s="7" t="s">
        <v>243</v>
      </c>
      <c r="M6" s="7" t="s">
        <v>25</v>
      </c>
      <c r="N6" s="6">
        <f t="shared" ref="N6:N69" si="0">$N$2*K6</f>
        <v>16000</v>
      </c>
      <c r="O6" s="6">
        <f t="shared" ref="O6:O69" si="1">$O$2*K6</f>
        <v>16000</v>
      </c>
      <c r="P6" s="6"/>
    </row>
    <row r="7" spans="1:16" ht="15" x14ac:dyDescent="0.25">
      <c r="A7" s="6"/>
      <c r="B7" s="6"/>
      <c r="C7" s="6" t="s">
        <v>26</v>
      </c>
      <c r="D7" s="6">
        <v>10304</v>
      </c>
      <c r="E7" s="6" t="s">
        <v>27</v>
      </c>
      <c r="F7" s="6" t="s">
        <v>28</v>
      </c>
      <c r="G7" s="6" t="s">
        <v>18</v>
      </c>
      <c r="H7" s="6" t="s">
        <v>23</v>
      </c>
      <c r="I7" s="6" t="s">
        <v>29</v>
      </c>
      <c r="J7" s="6" t="s">
        <v>240</v>
      </c>
      <c r="K7" s="8">
        <v>25</v>
      </c>
      <c r="L7" s="7" t="s">
        <v>244</v>
      </c>
      <c r="M7" s="7" t="s">
        <v>30</v>
      </c>
      <c r="N7" s="6">
        <f t="shared" si="0"/>
        <v>25000</v>
      </c>
      <c r="O7" s="6">
        <f t="shared" si="1"/>
        <v>25000</v>
      </c>
      <c r="P7" s="6"/>
    </row>
    <row r="8" spans="1:16" ht="15" x14ac:dyDescent="0.25">
      <c r="A8" s="6"/>
      <c r="B8" s="6"/>
      <c r="C8" s="6" t="s">
        <v>26</v>
      </c>
      <c r="D8" s="6">
        <v>10307</v>
      </c>
      <c r="E8" s="6" t="s">
        <v>31</v>
      </c>
      <c r="F8" s="6" t="s">
        <v>32</v>
      </c>
      <c r="G8" s="6" t="s">
        <v>18</v>
      </c>
      <c r="H8" s="6" t="s">
        <v>23</v>
      </c>
      <c r="I8" s="6" t="s">
        <v>33</v>
      </c>
      <c r="J8" s="6" t="s">
        <v>240</v>
      </c>
      <c r="K8" s="8">
        <v>5</v>
      </c>
      <c r="L8" s="7" t="s">
        <v>245</v>
      </c>
      <c r="M8" s="7" t="s">
        <v>34</v>
      </c>
      <c r="N8" s="6">
        <f t="shared" si="0"/>
        <v>5000</v>
      </c>
      <c r="O8" s="6">
        <f t="shared" si="1"/>
        <v>5000</v>
      </c>
      <c r="P8" s="6"/>
    </row>
    <row r="9" spans="1:16" ht="15" x14ac:dyDescent="0.25">
      <c r="A9" s="6"/>
      <c r="B9" s="6"/>
      <c r="C9" s="6" t="s">
        <v>26</v>
      </c>
      <c r="D9" s="6">
        <v>10300</v>
      </c>
      <c r="E9" s="6" t="s">
        <v>35</v>
      </c>
      <c r="F9" s="6" t="s">
        <v>36</v>
      </c>
      <c r="G9" s="6" t="s">
        <v>18</v>
      </c>
      <c r="H9" s="6" t="s">
        <v>23</v>
      </c>
      <c r="I9" s="6" t="s">
        <v>37</v>
      </c>
      <c r="J9" s="6" t="s">
        <v>240</v>
      </c>
      <c r="K9" s="8">
        <v>43</v>
      </c>
      <c r="L9" s="7" t="s">
        <v>246</v>
      </c>
      <c r="M9" s="7" t="s">
        <v>38</v>
      </c>
      <c r="N9" s="6">
        <f t="shared" si="0"/>
        <v>43000</v>
      </c>
      <c r="O9" s="6">
        <f t="shared" si="1"/>
        <v>43000</v>
      </c>
      <c r="P9" s="6"/>
    </row>
    <row r="10" spans="1:16" ht="15" x14ac:dyDescent="0.25">
      <c r="A10" s="6"/>
      <c r="B10" s="6"/>
      <c r="C10" s="6"/>
      <c r="D10" s="6">
        <v>10187</v>
      </c>
      <c r="E10" s="6" t="s">
        <v>41</v>
      </c>
      <c r="F10" s="6" t="s">
        <v>42</v>
      </c>
      <c r="G10" s="6" t="s">
        <v>18</v>
      </c>
      <c r="H10" s="6" t="s">
        <v>43</v>
      </c>
      <c r="I10" s="6">
        <v>1803426</v>
      </c>
      <c r="J10" s="6" t="s">
        <v>240</v>
      </c>
      <c r="K10" s="8">
        <v>1</v>
      </c>
      <c r="L10" s="7" t="s">
        <v>44</v>
      </c>
      <c r="M10" s="7"/>
      <c r="N10" s="6">
        <f t="shared" si="0"/>
        <v>1000</v>
      </c>
      <c r="O10" s="6">
        <f t="shared" si="1"/>
        <v>1000</v>
      </c>
      <c r="P10" s="6"/>
    </row>
    <row r="11" spans="1:16" ht="15" x14ac:dyDescent="0.25">
      <c r="A11" s="6"/>
      <c r="B11" s="6"/>
      <c r="C11" s="6" t="s">
        <v>17</v>
      </c>
      <c r="D11" s="6">
        <v>12087</v>
      </c>
      <c r="E11" s="6" t="s">
        <v>45</v>
      </c>
      <c r="F11" s="6" t="s">
        <v>46</v>
      </c>
      <c r="G11" s="6" t="s">
        <v>18</v>
      </c>
      <c r="H11" s="6" t="s">
        <v>39</v>
      </c>
      <c r="I11" s="6" t="s">
        <v>47</v>
      </c>
      <c r="J11" s="6" t="s">
        <v>240</v>
      </c>
      <c r="K11" s="8">
        <v>20</v>
      </c>
      <c r="L11" s="7" t="s">
        <v>247</v>
      </c>
      <c r="M11" s="7" t="s">
        <v>48</v>
      </c>
      <c r="N11" s="6">
        <f t="shared" si="0"/>
        <v>20000</v>
      </c>
      <c r="O11" s="6">
        <f t="shared" si="1"/>
        <v>20000</v>
      </c>
      <c r="P11" s="6"/>
    </row>
    <row r="12" spans="1:16" ht="15" x14ac:dyDescent="0.25">
      <c r="A12" s="6"/>
      <c r="B12" s="6"/>
      <c r="C12" s="6" t="s">
        <v>17</v>
      </c>
      <c r="D12" s="6">
        <v>10022</v>
      </c>
      <c r="E12" s="6" t="s">
        <v>49</v>
      </c>
      <c r="F12" s="6" t="s">
        <v>50</v>
      </c>
      <c r="G12" s="6" t="s">
        <v>18</v>
      </c>
      <c r="H12" s="6" t="s">
        <v>39</v>
      </c>
      <c r="I12" s="6">
        <v>742792510</v>
      </c>
      <c r="J12" s="6" t="s">
        <v>240</v>
      </c>
      <c r="K12" s="8">
        <v>1</v>
      </c>
      <c r="L12" s="7" t="s">
        <v>248</v>
      </c>
      <c r="M12" s="7" t="s">
        <v>51</v>
      </c>
      <c r="N12" s="6">
        <f t="shared" si="0"/>
        <v>1000</v>
      </c>
      <c r="O12" s="6">
        <f t="shared" si="1"/>
        <v>1000</v>
      </c>
      <c r="P12" s="6"/>
    </row>
    <row r="13" spans="1:16" ht="15" x14ac:dyDescent="0.25">
      <c r="A13" s="6"/>
      <c r="B13" s="6"/>
      <c r="C13" s="6" t="s">
        <v>17</v>
      </c>
      <c r="D13" s="6">
        <v>11013</v>
      </c>
      <c r="E13" s="6"/>
      <c r="F13" s="6" t="s">
        <v>249</v>
      </c>
      <c r="G13" s="6" t="s">
        <v>18</v>
      </c>
      <c r="H13" s="6" t="s">
        <v>39</v>
      </c>
      <c r="I13" s="6">
        <v>7448262510</v>
      </c>
      <c r="J13" s="6" t="s">
        <v>240</v>
      </c>
      <c r="K13" s="8">
        <v>2</v>
      </c>
      <c r="L13" s="7" t="s">
        <v>250</v>
      </c>
      <c r="M13" s="7" t="s">
        <v>251</v>
      </c>
      <c r="N13" s="6">
        <f t="shared" si="0"/>
        <v>2000</v>
      </c>
      <c r="O13" s="6">
        <f t="shared" si="1"/>
        <v>2000</v>
      </c>
      <c r="P13" s="6"/>
    </row>
    <row r="14" spans="1:16" ht="15" x14ac:dyDescent="0.25">
      <c r="A14" s="6"/>
      <c r="B14" s="6"/>
      <c r="C14" s="6" t="s">
        <v>17</v>
      </c>
      <c r="D14" s="6">
        <v>11012</v>
      </c>
      <c r="E14" s="6"/>
      <c r="F14" s="6" t="s">
        <v>52</v>
      </c>
      <c r="G14" s="6" t="s">
        <v>18</v>
      </c>
      <c r="H14" s="6" t="s">
        <v>39</v>
      </c>
      <c r="I14" s="6">
        <v>7448263505</v>
      </c>
      <c r="J14" s="6" t="s">
        <v>240</v>
      </c>
      <c r="K14" s="8">
        <v>2</v>
      </c>
      <c r="L14" s="7" t="s">
        <v>252</v>
      </c>
      <c r="M14" s="7" t="s">
        <v>53</v>
      </c>
      <c r="N14" s="6">
        <f t="shared" si="0"/>
        <v>2000</v>
      </c>
      <c r="O14" s="6">
        <f t="shared" si="1"/>
        <v>2000</v>
      </c>
      <c r="P14" s="6"/>
    </row>
    <row r="15" spans="1:16" ht="15" x14ac:dyDescent="0.25">
      <c r="A15" s="6"/>
      <c r="B15" s="6"/>
      <c r="C15" s="6" t="s">
        <v>17</v>
      </c>
      <c r="D15" s="6">
        <v>12096</v>
      </c>
      <c r="E15" s="6" t="s">
        <v>253</v>
      </c>
      <c r="F15" s="6" t="s">
        <v>254</v>
      </c>
      <c r="G15" s="6" t="s">
        <v>18</v>
      </c>
      <c r="H15" s="6" t="s">
        <v>255</v>
      </c>
      <c r="I15" s="6">
        <v>61612002121503</v>
      </c>
      <c r="J15" s="6" t="s">
        <v>240</v>
      </c>
      <c r="K15" s="8">
        <v>1</v>
      </c>
      <c r="L15" s="7" t="s">
        <v>226</v>
      </c>
      <c r="M15" s="7" t="s">
        <v>256</v>
      </c>
      <c r="N15" s="6">
        <f t="shared" si="0"/>
        <v>1000</v>
      </c>
      <c r="O15" s="6">
        <f t="shared" si="1"/>
        <v>1000</v>
      </c>
      <c r="P15" s="6"/>
    </row>
    <row r="16" spans="1:16" ht="15" x14ac:dyDescent="0.25">
      <c r="A16" s="6"/>
      <c r="B16" s="6"/>
      <c r="C16" s="6" t="s">
        <v>17</v>
      </c>
      <c r="D16" s="6">
        <v>16010</v>
      </c>
      <c r="E16" s="6" t="s">
        <v>257</v>
      </c>
      <c r="F16" s="6" t="s">
        <v>258</v>
      </c>
      <c r="G16" s="6" t="s">
        <v>18</v>
      </c>
      <c r="H16" s="6" t="s">
        <v>259</v>
      </c>
      <c r="I16" s="6" t="s">
        <v>260</v>
      </c>
      <c r="J16" s="6" t="s">
        <v>240</v>
      </c>
      <c r="K16" s="8">
        <v>1</v>
      </c>
      <c r="L16" s="7" t="s">
        <v>261</v>
      </c>
      <c r="M16" s="7" t="s">
        <v>262</v>
      </c>
      <c r="N16" s="6">
        <f t="shared" si="0"/>
        <v>1000</v>
      </c>
      <c r="O16" s="6">
        <f t="shared" si="1"/>
        <v>1000</v>
      </c>
      <c r="P16" s="6"/>
    </row>
    <row r="17" spans="1:16" ht="15" x14ac:dyDescent="0.25">
      <c r="A17" s="6"/>
      <c r="B17" s="6"/>
      <c r="C17" s="6" t="s">
        <v>17</v>
      </c>
      <c r="D17" s="6">
        <v>12082</v>
      </c>
      <c r="E17" s="6"/>
      <c r="F17" s="6" t="s">
        <v>263</v>
      </c>
      <c r="G17" s="6" t="s">
        <v>18</v>
      </c>
      <c r="H17" s="6" t="s">
        <v>147</v>
      </c>
      <c r="I17" s="6" t="s">
        <v>264</v>
      </c>
      <c r="J17" s="6" t="s">
        <v>240</v>
      </c>
      <c r="K17" s="8">
        <v>4</v>
      </c>
      <c r="L17" s="7" t="s">
        <v>265</v>
      </c>
      <c r="M17" s="7" t="s">
        <v>266</v>
      </c>
      <c r="N17" s="6">
        <f t="shared" si="0"/>
        <v>4000</v>
      </c>
      <c r="O17" s="6">
        <f t="shared" si="1"/>
        <v>4000</v>
      </c>
      <c r="P17" s="6"/>
    </row>
    <row r="18" spans="1:16" ht="15" x14ac:dyDescent="0.25">
      <c r="A18" s="6"/>
      <c r="B18" s="6"/>
      <c r="C18" s="6" t="s">
        <v>17</v>
      </c>
      <c r="D18" s="6">
        <v>13063</v>
      </c>
      <c r="E18" s="6" t="s">
        <v>267</v>
      </c>
      <c r="F18" s="6" t="s">
        <v>268</v>
      </c>
      <c r="G18" s="6" t="s">
        <v>18</v>
      </c>
      <c r="H18" s="6" t="s">
        <v>58</v>
      </c>
      <c r="I18" s="6" t="s">
        <v>269</v>
      </c>
      <c r="J18" s="6" t="s">
        <v>240</v>
      </c>
      <c r="K18" s="8">
        <v>2</v>
      </c>
      <c r="L18" s="7" t="s">
        <v>270</v>
      </c>
      <c r="M18" s="7" t="s">
        <v>271</v>
      </c>
      <c r="N18" s="6">
        <f t="shared" si="0"/>
        <v>2000</v>
      </c>
      <c r="O18" s="6">
        <f t="shared" si="1"/>
        <v>2000</v>
      </c>
      <c r="P18" s="6"/>
    </row>
    <row r="19" spans="1:16" ht="15" x14ac:dyDescent="0.25">
      <c r="A19" s="6"/>
      <c r="B19" s="6"/>
      <c r="C19" s="6" t="s">
        <v>17</v>
      </c>
      <c r="D19" s="6">
        <v>13059</v>
      </c>
      <c r="E19" s="6" t="s">
        <v>56</v>
      </c>
      <c r="F19" s="6" t="s">
        <v>57</v>
      </c>
      <c r="G19" s="6" t="s">
        <v>18</v>
      </c>
      <c r="H19" s="6" t="s">
        <v>58</v>
      </c>
      <c r="I19" s="6" t="s">
        <v>59</v>
      </c>
      <c r="J19" s="6" t="s">
        <v>240</v>
      </c>
      <c r="K19" s="8">
        <v>2</v>
      </c>
      <c r="L19" s="7" t="s">
        <v>272</v>
      </c>
      <c r="M19" s="7" t="s">
        <v>60</v>
      </c>
      <c r="N19" s="6">
        <f t="shared" si="0"/>
        <v>2000</v>
      </c>
      <c r="O19" s="6">
        <f t="shared" si="1"/>
        <v>2000</v>
      </c>
      <c r="P19" s="6"/>
    </row>
    <row r="20" spans="1:16" ht="15" x14ac:dyDescent="0.25">
      <c r="A20" s="6"/>
      <c r="B20" s="6"/>
      <c r="C20" s="6" t="s">
        <v>17</v>
      </c>
      <c r="D20" s="6">
        <v>13062</v>
      </c>
      <c r="E20" s="6" t="s">
        <v>61</v>
      </c>
      <c r="F20" s="6" t="s">
        <v>62</v>
      </c>
      <c r="G20" s="6" t="s">
        <v>18</v>
      </c>
      <c r="H20" s="6" t="s">
        <v>58</v>
      </c>
      <c r="I20" s="6" t="s">
        <v>63</v>
      </c>
      <c r="J20" s="6" t="s">
        <v>240</v>
      </c>
      <c r="K20" s="8">
        <v>2</v>
      </c>
      <c r="L20" s="7" t="s">
        <v>273</v>
      </c>
      <c r="M20" s="7" t="s">
        <v>64</v>
      </c>
      <c r="N20" s="6">
        <f t="shared" si="0"/>
        <v>2000</v>
      </c>
      <c r="O20" s="6">
        <f t="shared" si="1"/>
        <v>2000</v>
      </c>
      <c r="P20" s="6"/>
    </row>
    <row r="21" spans="1:16" ht="15" x14ac:dyDescent="0.25">
      <c r="A21" s="6"/>
      <c r="B21" s="6"/>
      <c r="C21" s="6" t="s">
        <v>17</v>
      </c>
      <c r="D21" s="6">
        <v>13058</v>
      </c>
      <c r="E21" s="6" t="s">
        <v>274</v>
      </c>
      <c r="F21" s="6" t="s">
        <v>275</v>
      </c>
      <c r="G21" s="6" t="s">
        <v>18</v>
      </c>
      <c r="H21" s="6" t="s">
        <v>58</v>
      </c>
      <c r="I21" s="6" t="s">
        <v>276</v>
      </c>
      <c r="J21" s="6" t="s">
        <v>240</v>
      </c>
      <c r="K21" s="8">
        <v>2</v>
      </c>
      <c r="L21" s="7" t="s">
        <v>277</v>
      </c>
      <c r="M21" s="7" t="s">
        <v>278</v>
      </c>
      <c r="N21" s="6">
        <f t="shared" si="0"/>
        <v>2000</v>
      </c>
      <c r="O21" s="6">
        <f t="shared" si="1"/>
        <v>2000</v>
      </c>
      <c r="P21" s="6"/>
    </row>
    <row r="22" spans="1:16" ht="15" x14ac:dyDescent="0.25">
      <c r="A22" s="6"/>
      <c r="B22" s="6"/>
      <c r="C22" s="6" t="s">
        <v>17</v>
      </c>
      <c r="D22" s="6">
        <v>16005</v>
      </c>
      <c r="E22" s="6" t="s">
        <v>279</v>
      </c>
      <c r="F22" s="6" t="s">
        <v>280</v>
      </c>
      <c r="G22" s="6" t="s">
        <v>18</v>
      </c>
      <c r="H22" s="6" t="s">
        <v>19</v>
      </c>
      <c r="I22" s="6" t="s">
        <v>281</v>
      </c>
      <c r="J22" s="6" t="s">
        <v>240</v>
      </c>
      <c r="K22" s="8">
        <v>1</v>
      </c>
      <c r="L22" s="7" t="s">
        <v>282</v>
      </c>
      <c r="M22" s="7" t="s">
        <v>283</v>
      </c>
      <c r="N22" s="6">
        <f t="shared" si="0"/>
        <v>1000</v>
      </c>
      <c r="O22" s="6">
        <f t="shared" si="1"/>
        <v>1000</v>
      </c>
      <c r="P22" s="6"/>
    </row>
    <row r="23" spans="1:16" ht="15" x14ac:dyDescent="0.25">
      <c r="A23" s="6"/>
      <c r="B23" s="6"/>
      <c r="C23" s="6" t="s">
        <v>17</v>
      </c>
      <c r="D23" s="6">
        <v>10129</v>
      </c>
      <c r="E23" s="6" t="s">
        <v>284</v>
      </c>
      <c r="F23" s="6" t="s">
        <v>285</v>
      </c>
      <c r="G23" s="6" t="s">
        <v>18</v>
      </c>
      <c r="H23" s="6" t="s">
        <v>286</v>
      </c>
      <c r="I23" s="6" t="s">
        <v>287</v>
      </c>
      <c r="J23" s="6" t="s">
        <v>240</v>
      </c>
      <c r="K23" s="8">
        <v>10</v>
      </c>
      <c r="L23" s="7" t="s">
        <v>288</v>
      </c>
      <c r="M23" s="7" t="s">
        <v>289</v>
      </c>
      <c r="N23" s="6">
        <f t="shared" si="0"/>
        <v>10000</v>
      </c>
      <c r="O23" s="6">
        <f t="shared" si="1"/>
        <v>10000</v>
      </c>
      <c r="P23" s="6"/>
    </row>
    <row r="24" spans="1:16" ht="15" x14ac:dyDescent="0.25">
      <c r="A24" s="6"/>
      <c r="B24" s="6"/>
      <c r="C24" s="6" t="s">
        <v>17</v>
      </c>
      <c r="D24" s="6">
        <v>12054</v>
      </c>
      <c r="E24" s="6" t="s">
        <v>290</v>
      </c>
      <c r="F24" s="6" t="s">
        <v>291</v>
      </c>
      <c r="G24" s="6" t="s">
        <v>18</v>
      </c>
      <c r="H24" s="6" t="s">
        <v>286</v>
      </c>
      <c r="I24" s="6" t="s">
        <v>292</v>
      </c>
      <c r="J24" s="6" t="s">
        <v>240</v>
      </c>
      <c r="K24" s="8">
        <v>2</v>
      </c>
      <c r="L24" s="7" t="s">
        <v>293</v>
      </c>
      <c r="M24" s="7" t="s">
        <v>294</v>
      </c>
      <c r="N24" s="6">
        <f t="shared" si="0"/>
        <v>2000</v>
      </c>
      <c r="O24" s="6">
        <f t="shared" si="1"/>
        <v>2000</v>
      </c>
      <c r="P24" s="6"/>
    </row>
    <row r="25" spans="1:16" ht="15" x14ac:dyDescent="0.25">
      <c r="A25" s="6"/>
      <c r="B25" s="6"/>
      <c r="C25" s="6" t="s">
        <v>17</v>
      </c>
      <c r="D25" s="6">
        <v>11004</v>
      </c>
      <c r="E25" s="6" t="s">
        <v>67</v>
      </c>
      <c r="F25" s="6" t="s">
        <v>68</v>
      </c>
      <c r="G25" s="6" t="s">
        <v>18</v>
      </c>
      <c r="H25" s="6" t="s">
        <v>66</v>
      </c>
      <c r="I25" s="6" t="s">
        <v>69</v>
      </c>
      <c r="J25" s="6" t="s">
        <v>240</v>
      </c>
      <c r="K25" s="8">
        <v>1</v>
      </c>
      <c r="L25" s="7" t="s">
        <v>295</v>
      </c>
      <c r="M25" s="7" t="s">
        <v>70</v>
      </c>
      <c r="N25" s="6">
        <f t="shared" si="0"/>
        <v>1000</v>
      </c>
      <c r="O25" s="6">
        <f t="shared" si="1"/>
        <v>1000</v>
      </c>
      <c r="P25" s="6"/>
    </row>
    <row r="26" spans="1:16" ht="15" x14ac:dyDescent="0.25">
      <c r="A26" s="6"/>
      <c r="B26" s="6"/>
      <c r="C26" s="6" t="s">
        <v>26</v>
      </c>
      <c r="D26" s="6">
        <v>14000</v>
      </c>
      <c r="E26" s="6" t="s">
        <v>72</v>
      </c>
      <c r="F26" s="6" t="s">
        <v>73</v>
      </c>
      <c r="G26" s="6" t="s">
        <v>18</v>
      </c>
      <c r="H26" s="6" t="s">
        <v>71</v>
      </c>
      <c r="I26" s="6" t="s">
        <v>74</v>
      </c>
      <c r="J26" s="6" t="s">
        <v>240</v>
      </c>
      <c r="K26" s="8">
        <v>12</v>
      </c>
      <c r="L26" s="7" t="s">
        <v>296</v>
      </c>
      <c r="M26" s="7" t="s">
        <v>75</v>
      </c>
      <c r="N26" s="6">
        <f t="shared" si="0"/>
        <v>12000</v>
      </c>
      <c r="O26" s="6">
        <f t="shared" si="1"/>
        <v>12000</v>
      </c>
      <c r="P26" s="6"/>
    </row>
    <row r="27" spans="1:16" ht="15" x14ac:dyDescent="0.25">
      <c r="A27" s="6"/>
      <c r="B27" s="6"/>
      <c r="C27" s="6" t="s">
        <v>17</v>
      </c>
      <c r="D27" s="6">
        <v>10317</v>
      </c>
      <c r="E27" s="6" t="s">
        <v>76</v>
      </c>
      <c r="F27" s="6" t="s">
        <v>77</v>
      </c>
      <c r="G27" s="6" t="s">
        <v>18</v>
      </c>
      <c r="H27" s="6" t="s">
        <v>71</v>
      </c>
      <c r="I27" s="6" t="s">
        <v>78</v>
      </c>
      <c r="J27" s="6" t="s">
        <v>240</v>
      </c>
      <c r="K27" s="8">
        <v>24</v>
      </c>
      <c r="L27" s="7" t="s">
        <v>297</v>
      </c>
      <c r="M27" s="7" t="s">
        <v>79</v>
      </c>
      <c r="N27" s="6">
        <f t="shared" si="0"/>
        <v>24000</v>
      </c>
      <c r="O27" s="6">
        <f t="shared" si="1"/>
        <v>24000</v>
      </c>
      <c r="P27" s="6"/>
    </row>
    <row r="28" spans="1:16" ht="15" x14ac:dyDescent="0.25">
      <c r="A28" s="6"/>
      <c r="B28" s="6"/>
      <c r="C28" s="6" t="s">
        <v>17</v>
      </c>
      <c r="D28" s="6">
        <v>14043</v>
      </c>
      <c r="E28" s="6" t="s">
        <v>80</v>
      </c>
      <c r="F28" s="6" t="s">
        <v>81</v>
      </c>
      <c r="G28" s="6" t="s">
        <v>18</v>
      </c>
      <c r="H28" s="6" t="s">
        <v>71</v>
      </c>
      <c r="I28" s="6" t="s">
        <v>82</v>
      </c>
      <c r="J28" s="6" t="s">
        <v>240</v>
      </c>
      <c r="K28" s="8">
        <v>9</v>
      </c>
      <c r="L28" s="7" t="s">
        <v>298</v>
      </c>
      <c r="M28" s="7" t="s">
        <v>83</v>
      </c>
      <c r="N28" s="6">
        <f t="shared" si="0"/>
        <v>9000</v>
      </c>
      <c r="O28" s="6">
        <f t="shared" si="1"/>
        <v>9000</v>
      </c>
      <c r="P28" s="6"/>
    </row>
    <row r="29" spans="1:16" ht="15" x14ac:dyDescent="0.25">
      <c r="A29" s="6"/>
      <c r="B29" s="6"/>
      <c r="C29" s="6" t="s">
        <v>26</v>
      </c>
      <c r="D29" s="6">
        <v>14001</v>
      </c>
      <c r="E29" s="6" t="s">
        <v>84</v>
      </c>
      <c r="F29" s="6" t="s">
        <v>85</v>
      </c>
      <c r="G29" s="6" t="s">
        <v>18</v>
      </c>
      <c r="H29" s="6" t="s">
        <v>71</v>
      </c>
      <c r="I29" s="6" t="s">
        <v>86</v>
      </c>
      <c r="J29" s="6" t="s">
        <v>240</v>
      </c>
      <c r="K29" s="8">
        <v>1</v>
      </c>
      <c r="L29" s="7" t="s">
        <v>299</v>
      </c>
      <c r="M29" s="7" t="s">
        <v>87</v>
      </c>
      <c r="N29" s="6">
        <f t="shared" si="0"/>
        <v>1000</v>
      </c>
      <c r="O29" s="6">
        <f t="shared" si="1"/>
        <v>1000</v>
      </c>
      <c r="P29" s="6"/>
    </row>
    <row r="30" spans="1:16" ht="15" x14ac:dyDescent="0.25">
      <c r="A30" s="6"/>
      <c r="B30" s="6"/>
      <c r="C30" s="6" t="s">
        <v>17</v>
      </c>
      <c r="D30" s="6">
        <v>14003</v>
      </c>
      <c r="E30" s="6" t="s">
        <v>88</v>
      </c>
      <c r="F30" s="6" t="s">
        <v>89</v>
      </c>
      <c r="G30" s="6" t="s">
        <v>18</v>
      </c>
      <c r="H30" s="6" t="s">
        <v>55</v>
      </c>
      <c r="I30" s="6" t="s">
        <v>90</v>
      </c>
      <c r="J30" s="6" t="s">
        <v>240</v>
      </c>
      <c r="K30" s="8">
        <v>1</v>
      </c>
      <c r="L30" s="7" t="s">
        <v>300</v>
      </c>
      <c r="M30" s="7" t="s">
        <v>91</v>
      </c>
      <c r="N30" s="6">
        <f t="shared" si="0"/>
        <v>1000</v>
      </c>
      <c r="O30" s="6">
        <f t="shared" si="1"/>
        <v>1000</v>
      </c>
      <c r="P30" s="6"/>
    </row>
    <row r="31" spans="1:16" ht="15" x14ac:dyDescent="0.25">
      <c r="A31" s="6"/>
      <c r="B31" s="6"/>
      <c r="C31" s="6" t="s">
        <v>26</v>
      </c>
      <c r="D31" s="6">
        <v>10301</v>
      </c>
      <c r="E31" s="6" t="s">
        <v>92</v>
      </c>
      <c r="F31" s="6" t="s">
        <v>93</v>
      </c>
      <c r="G31" s="6" t="s">
        <v>18</v>
      </c>
      <c r="H31" s="6" t="s">
        <v>94</v>
      </c>
      <c r="I31" s="6" t="s">
        <v>95</v>
      </c>
      <c r="J31" s="6" t="s">
        <v>240</v>
      </c>
      <c r="K31" s="8">
        <v>9</v>
      </c>
      <c r="L31" s="7" t="s">
        <v>301</v>
      </c>
      <c r="M31" s="7" t="s">
        <v>96</v>
      </c>
      <c r="N31" s="6">
        <f t="shared" si="0"/>
        <v>9000</v>
      </c>
      <c r="O31" s="6">
        <f t="shared" si="1"/>
        <v>9000</v>
      </c>
      <c r="P31" s="6"/>
    </row>
    <row r="32" spans="1:16" ht="15" x14ac:dyDescent="0.25">
      <c r="A32" s="6"/>
      <c r="B32" s="6"/>
      <c r="C32" s="6" t="s">
        <v>17</v>
      </c>
      <c r="D32" s="6">
        <v>14045</v>
      </c>
      <c r="E32" s="6" t="s">
        <v>302</v>
      </c>
      <c r="F32" s="6" t="s">
        <v>303</v>
      </c>
      <c r="G32" s="6" t="s">
        <v>18</v>
      </c>
      <c r="H32" s="6" t="s">
        <v>54</v>
      </c>
      <c r="I32" s="6" t="s">
        <v>304</v>
      </c>
      <c r="J32" s="6" t="s">
        <v>240</v>
      </c>
      <c r="K32" s="8">
        <v>1</v>
      </c>
      <c r="L32" s="7" t="s">
        <v>305</v>
      </c>
      <c r="M32" s="7" t="s">
        <v>306</v>
      </c>
      <c r="N32" s="6">
        <f t="shared" si="0"/>
        <v>1000</v>
      </c>
      <c r="O32" s="6">
        <f t="shared" si="1"/>
        <v>1000</v>
      </c>
      <c r="P32" s="6"/>
    </row>
    <row r="33" spans="1:16" ht="15" x14ac:dyDescent="0.25">
      <c r="A33" s="6"/>
      <c r="B33" s="6"/>
      <c r="C33" s="6" t="s">
        <v>17</v>
      </c>
      <c r="D33" s="6">
        <v>14004</v>
      </c>
      <c r="E33" s="6" t="s">
        <v>97</v>
      </c>
      <c r="F33" s="6" t="s">
        <v>98</v>
      </c>
      <c r="G33" s="6" t="s">
        <v>18</v>
      </c>
      <c r="H33" s="6" t="s">
        <v>54</v>
      </c>
      <c r="I33" s="6" t="s">
        <v>99</v>
      </c>
      <c r="J33" s="6" t="s">
        <v>240</v>
      </c>
      <c r="K33" s="8">
        <v>3</v>
      </c>
      <c r="L33" s="7" t="s">
        <v>307</v>
      </c>
      <c r="M33" s="7" t="s">
        <v>100</v>
      </c>
      <c r="N33" s="6">
        <f t="shared" si="0"/>
        <v>3000</v>
      </c>
      <c r="O33" s="6">
        <f t="shared" si="1"/>
        <v>3000</v>
      </c>
      <c r="P33" s="6"/>
    </row>
    <row r="34" spans="1:16" ht="15" x14ac:dyDescent="0.25">
      <c r="A34" s="6"/>
      <c r="B34" s="6"/>
      <c r="C34" s="6" t="s">
        <v>17</v>
      </c>
      <c r="D34" s="6">
        <v>10432</v>
      </c>
      <c r="E34" s="6" t="s">
        <v>308</v>
      </c>
      <c r="F34" s="6" t="s">
        <v>309</v>
      </c>
      <c r="G34" s="6" t="s">
        <v>18</v>
      </c>
      <c r="H34" s="7" t="s">
        <v>20</v>
      </c>
      <c r="I34" s="6" t="s">
        <v>310</v>
      </c>
      <c r="J34" s="6" t="s">
        <v>240</v>
      </c>
      <c r="K34" s="8">
        <v>4</v>
      </c>
      <c r="L34" s="7" t="s">
        <v>311</v>
      </c>
      <c r="M34" s="7" t="s">
        <v>312</v>
      </c>
      <c r="N34" s="6">
        <f t="shared" si="0"/>
        <v>4000</v>
      </c>
      <c r="O34" s="6">
        <f t="shared" si="1"/>
        <v>4000</v>
      </c>
      <c r="P34" s="6"/>
    </row>
    <row r="35" spans="1:16" ht="15" x14ac:dyDescent="0.25">
      <c r="A35" s="6"/>
      <c r="B35" s="6"/>
      <c r="C35" s="6" t="s">
        <v>17</v>
      </c>
      <c r="D35" s="6">
        <v>14044</v>
      </c>
      <c r="E35" s="6" t="s">
        <v>313</v>
      </c>
      <c r="F35" s="6" t="s">
        <v>314</v>
      </c>
      <c r="G35" s="6" t="s">
        <v>18</v>
      </c>
      <c r="H35" s="6" t="s">
        <v>315</v>
      </c>
      <c r="I35" s="6" t="s">
        <v>316</v>
      </c>
      <c r="J35" s="6" t="s">
        <v>240</v>
      </c>
      <c r="K35" s="8">
        <v>2</v>
      </c>
      <c r="L35" s="7" t="s">
        <v>317</v>
      </c>
      <c r="M35" s="7" t="s">
        <v>318</v>
      </c>
      <c r="N35" s="6">
        <f t="shared" si="0"/>
        <v>2000</v>
      </c>
      <c r="O35" s="6">
        <f t="shared" si="1"/>
        <v>2000</v>
      </c>
      <c r="P35" s="6"/>
    </row>
    <row r="36" spans="1:16" ht="15" x14ac:dyDescent="0.25">
      <c r="A36" s="6"/>
      <c r="B36" s="6"/>
      <c r="C36" s="6" t="s">
        <v>26</v>
      </c>
      <c r="D36" s="6">
        <v>10425</v>
      </c>
      <c r="E36" s="6" t="s">
        <v>103</v>
      </c>
      <c r="F36" s="6" t="s">
        <v>104</v>
      </c>
      <c r="G36" s="6" t="s">
        <v>18</v>
      </c>
      <c r="H36" s="6" t="s">
        <v>101</v>
      </c>
      <c r="I36" s="6" t="s">
        <v>105</v>
      </c>
      <c r="J36" s="6" t="s">
        <v>240</v>
      </c>
      <c r="K36" s="8">
        <v>10</v>
      </c>
      <c r="L36" s="7" t="s">
        <v>319</v>
      </c>
      <c r="M36" s="7" t="s">
        <v>106</v>
      </c>
      <c r="N36" s="6">
        <f t="shared" si="0"/>
        <v>10000</v>
      </c>
      <c r="O36" s="6">
        <f t="shared" si="1"/>
        <v>10000</v>
      </c>
      <c r="P36" s="6"/>
    </row>
    <row r="37" spans="1:16" ht="15" x14ac:dyDescent="0.25">
      <c r="A37" s="6"/>
      <c r="B37" s="6"/>
      <c r="C37" s="6" t="s">
        <v>17</v>
      </c>
      <c r="D37" s="6">
        <v>15004</v>
      </c>
      <c r="E37" s="6" t="s">
        <v>107</v>
      </c>
      <c r="F37" s="6" t="s">
        <v>108</v>
      </c>
      <c r="G37" s="6" t="s">
        <v>18</v>
      </c>
      <c r="H37" s="6" t="s">
        <v>102</v>
      </c>
      <c r="I37" s="6" t="s">
        <v>109</v>
      </c>
      <c r="J37" s="6" t="s">
        <v>240</v>
      </c>
      <c r="K37" s="8">
        <v>3</v>
      </c>
      <c r="L37" s="7" t="s">
        <v>320</v>
      </c>
      <c r="M37" s="7" t="s">
        <v>110</v>
      </c>
      <c r="N37" s="6">
        <f t="shared" si="0"/>
        <v>3000</v>
      </c>
      <c r="O37" s="6">
        <f t="shared" si="1"/>
        <v>3000</v>
      </c>
      <c r="P37" s="6"/>
    </row>
    <row r="38" spans="1:16" ht="15" x14ac:dyDescent="0.25">
      <c r="A38" s="6"/>
      <c r="B38" s="6"/>
      <c r="C38" s="6" t="s">
        <v>17</v>
      </c>
      <c r="D38" s="6">
        <v>15074</v>
      </c>
      <c r="E38" s="6" t="s">
        <v>111</v>
      </c>
      <c r="F38" s="6" t="s">
        <v>112</v>
      </c>
      <c r="G38" s="6" t="s">
        <v>18</v>
      </c>
      <c r="H38" s="6" t="s">
        <v>102</v>
      </c>
      <c r="I38" s="6" t="s">
        <v>113</v>
      </c>
      <c r="J38" s="6" t="s">
        <v>240</v>
      </c>
      <c r="K38" s="8">
        <v>4</v>
      </c>
      <c r="L38" s="7" t="s">
        <v>321</v>
      </c>
      <c r="M38" s="7" t="s">
        <v>114</v>
      </c>
      <c r="N38" s="6">
        <f t="shared" si="0"/>
        <v>4000</v>
      </c>
      <c r="O38" s="6">
        <f t="shared" si="1"/>
        <v>4000</v>
      </c>
      <c r="P38" s="6"/>
    </row>
    <row r="39" spans="1:16" ht="15" x14ac:dyDescent="0.25">
      <c r="A39" s="6"/>
      <c r="B39" s="6"/>
      <c r="C39" s="6" t="s">
        <v>26</v>
      </c>
      <c r="D39" s="6">
        <v>10401</v>
      </c>
      <c r="E39" s="6" t="s">
        <v>115</v>
      </c>
      <c r="F39" s="6" t="s">
        <v>116</v>
      </c>
      <c r="G39" s="6" t="s">
        <v>18</v>
      </c>
      <c r="H39" s="6" t="s">
        <v>101</v>
      </c>
      <c r="I39" s="6" t="s">
        <v>117</v>
      </c>
      <c r="J39" s="6" t="s">
        <v>240</v>
      </c>
      <c r="K39" s="8">
        <v>16</v>
      </c>
      <c r="L39" s="7" t="s">
        <v>322</v>
      </c>
      <c r="M39" s="7" t="s">
        <v>118</v>
      </c>
      <c r="N39" s="6">
        <f t="shared" si="0"/>
        <v>16000</v>
      </c>
      <c r="O39" s="6">
        <f t="shared" si="1"/>
        <v>16000</v>
      </c>
      <c r="P39" s="6"/>
    </row>
    <row r="40" spans="1:16" ht="15" x14ac:dyDescent="0.25">
      <c r="A40" s="6"/>
      <c r="B40" s="6"/>
      <c r="C40" s="6" t="s">
        <v>26</v>
      </c>
      <c r="D40" s="6">
        <v>10408</v>
      </c>
      <c r="E40" s="6" t="s">
        <v>119</v>
      </c>
      <c r="F40" s="6" t="s">
        <v>120</v>
      </c>
      <c r="G40" s="6" t="s">
        <v>18</v>
      </c>
      <c r="H40" s="6" t="s">
        <v>101</v>
      </c>
      <c r="I40" s="6" t="s">
        <v>121</v>
      </c>
      <c r="J40" s="6" t="s">
        <v>240</v>
      </c>
      <c r="K40" s="8">
        <v>29</v>
      </c>
      <c r="L40" s="7" t="s">
        <v>323</v>
      </c>
      <c r="M40" s="7" t="s">
        <v>122</v>
      </c>
      <c r="N40" s="6">
        <f t="shared" si="0"/>
        <v>29000</v>
      </c>
      <c r="O40" s="6">
        <f t="shared" si="1"/>
        <v>29000</v>
      </c>
      <c r="P40" s="6"/>
    </row>
    <row r="41" spans="1:16" ht="15" x14ac:dyDescent="0.25">
      <c r="A41" s="6"/>
      <c r="B41" s="6"/>
      <c r="C41" s="6" t="s">
        <v>26</v>
      </c>
      <c r="D41" s="6">
        <v>10409</v>
      </c>
      <c r="E41" s="6" t="s">
        <v>324</v>
      </c>
      <c r="F41" s="6" t="s">
        <v>325</v>
      </c>
      <c r="G41" s="6" t="s">
        <v>18</v>
      </c>
      <c r="H41" s="6" t="s">
        <v>101</v>
      </c>
      <c r="I41" s="6" t="s">
        <v>326</v>
      </c>
      <c r="J41" s="6" t="s">
        <v>240</v>
      </c>
      <c r="K41" s="8">
        <v>2</v>
      </c>
      <c r="L41" s="7" t="s">
        <v>327</v>
      </c>
      <c r="M41" s="7" t="s">
        <v>328</v>
      </c>
      <c r="N41" s="6">
        <f t="shared" si="0"/>
        <v>2000</v>
      </c>
      <c r="O41" s="6">
        <f t="shared" si="1"/>
        <v>2000</v>
      </c>
      <c r="P41" s="6"/>
    </row>
    <row r="42" spans="1:16" ht="15" x14ac:dyDescent="0.25">
      <c r="A42" s="6"/>
      <c r="B42" s="6"/>
      <c r="C42" s="6" t="s">
        <v>17</v>
      </c>
      <c r="D42" s="6">
        <v>11015</v>
      </c>
      <c r="E42" s="6" t="s">
        <v>124</v>
      </c>
      <c r="F42" s="6" t="s">
        <v>125</v>
      </c>
      <c r="G42" s="6" t="s">
        <v>18</v>
      </c>
      <c r="H42" s="6" t="s">
        <v>66</v>
      </c>
      <c r="I42" s="6" t="s">
        <v>126</v>
      </c>
      <c r="J42" s="6" t="s">
        <v>240</v>
      </c>
      <c r="K42" s="8">
        <v>2</v>
      </c>
      <c r="L42" s="7" t="s">
        <v>329</v>
      </c>
      <c r="M42" s="7" t="s">
        <v>127</v>
      </c>
      <c r="N42" s="6">
        <f t="shared" si="0"/>
        <v>2000</v>
      </c>
      <c r="O42" s="6">
        <f t="shared" si="1"/>
        <v>2000</v>
      </c>
      <c r="P42" s="6"/>
    </row>
    <row r="43" spans="1:16" ht="15" x14ac:dyDescent="0.25">
      <c r="A43" s="6"/>
      <c r="B43" s="6"/>
      <c r="C43" s="6" t="s">
        <v>17</v>
      </c>
      <c r="D43" s="6">
        <v>13067</v>
      </c>
      <c r="E43" s="6" t="s">
        <v>330</v>
      </c>
      <c r="F43" s="6" t="s">
        <v>331</v>
      </c>
      <c r="G43" s="6" t="s">
        <v>18</v>
      </c>
      <c r="H43" s="6" t="s">
        <v>236</v>
      </c>
      <c r="I43" s="6" t="s">
        <v>332</v>
      </c>
      <c r="J43" s="6" t="s">
        <v>240</v>
      </c>
      <c r="K43" s="8">
        <v>1</v>
      </c>
      <c r="L43" s="7" t="s">
        <v>333</v>
      </c>
      <c r="M43" s="7" t="s">
        <v>334</v>
      </c>
      <c r="N43" s="6">
        <f t="shared" si="0"/>
        <v>1000</v>
      </c>
      <c r="O43" s="6">
        <f t="shared" si="1"/>
        <v>1000</v>
      </c>
      <c r="P43" s="6"/>
    </row>
    <row r="44" spans="1:16" ht="15" x14ac:dyDescent="0.25">
      <c r="A44" s="6"/>
      <c r="B44" s="6"/>
      <c r="C44" s="6" t="s">
        <v>128</v>
      </c>
      <c r="D44" s="6">
        <v>12104</v>
      </c>
      <c r="E44" s="6" t="s">
        <v>129</v>
      </c>
      <c r="F44" s="6" t="s">
        <v>130</v>
      </c>
      <c r="G44" s="6" t="s">
        <v>18</v>
      </c>
      <c r="H44" s="6" t="s">
        <v>128</v>
      </c>
      <c r="I44" s="6" t="s">
        <v>131</v>
      </c>
      <c r="J44" s="6" t="s">
        <v>240</v>
      </c>
      <c r="K44" s="8">
        <v>1</v>
      </c>
      <c r="L44" s="7" t="s">
        <v>335</v>
      </c>
      <c r="M44" s="7" t="s">
        <v>131</v>
      </c>
      <c r="N44" s="6">
        <f t="shared" si="0"/>
        <v>1000</v>
      </c>
      <c r="O44" s="6">
        <f t="shared" si="1"/>
        <v>1000</v>
      </c>
      <c r="P44" s="6"/>
    </row>
    <row r="45" spans="1:16" ht="15" x14ac:dyDescent="0.25">
      <c r="A45" s="6"/>
      <c r="B45" s="6"/>
      <c r="C45" s="6" t="s">
        <v>17</v>
      </c>
      <c r="D45" s="6">
        <v>14033</v>
      </c>
      <c r="E45" s="6"/>
      <c r="F45" s="6" t="s">
        <v>132</v>
      </c>
      <c r="G45" s="6" t="s">
        <v>18</v>
      </c>
      <c r="H45" s="6" t="s">
        <v>133</v>
      </c>
      <c r="I45" s="6" t="s">
        <v>134</v>
      </c>
      <c r="J45" s="6" t="s">
        <v>240</v>
      </c>
      <c r="K45" s="8">
        <v>8</v>
      </c>
      <c r="L45" s="7" t="s">
        <v>336</v>
      </c>
      <c r="M45" s="7" t="s">
        <v>135</v>
      </c>
      <c r="N45" s="6">
        <f t="shared" si="0"/>
        <v>8000</v>
      </c>
      <c r="O45" s="6">
        <f t="shared" si="1"/>
        <v>8000</v>
      </c>
      <c r="P45" s="6"/>
    </row>
    <row r="46" spans="1:16" ht="15" x14ac:dyDescent="0.25">
      <c r="A46" s="6"/>
      <c r="B46" s="6"/>
      <c r="C46" s="6" t="s">
        <v>65</v>
      </c>
      <c r="D46" s="6">
        <v>11014</v>
      </c>
      <c r="E46" s="6"/>
      <c r="F46" s="6" t="s">
        <v>337</v>
      </c>
      <c r="G46" s="6" t="s">
        <v>18</v>
      </c>
      <c r="H46" s="6" t="s">
        <v>65</v>
      </c>
      <c r="I46" s="6" t="s">
        <v>338</v>
      </c>
      <c r="J46" s="6" t="s">
        <v>240</v>
      </c>
      <c r="K46" s="8">
        <v>1</v>
      </c>
      <c r="L46" s="7" t="s">
        <v>339</v>
      </c>
      <c r="M46" s="7" t="s">
        <v>338</v>
      </c>
      <c r="N46" s="6">
        <f t="shared" si="0"/>
        <v>1000</v>
      </c>
      <c r="O46" s="6">
        <f t="shared" si="1"/>
        <v>1000</v>
      </c>
      <c r="P46" s="6"/>
    </row>
    <row r="47" spans="1:16" ht="15" x14ac:dyDescent="0.25">
      <c r="A47" s="6"/>
      <c r="B47" s="6"/>
      <c r="C47" s="6" t="s">
        <v>26</v>
      </c>
      <c r="D47" s="6">
        <v>10402</v>
      </c>
      <c r="E47" s="6" t="s">
        <v>136</v>
      </c>
      <c r="F47" s="6" t="s">
        <v>137</v>
      </c>
      <c r="G47" s="6" t="s">
        <v>18</v>
      </c>
      <c r="H47" s="6" t="s">
        <v>138</v>
      </c>
      <c r="I47" s="6" t="s">
        <v>139</v>
      </c>
      <c r="J47" s="6" t="s">
        <v>240</v>
      </c>
      <c r="K47" s="8">
        <v>18</v>
      </c>
      <c r="L47" s="7" t="s">
        <v>340</v>
      </c>
      <c r="M47" s="7" t="s">
        <v>140</v>
      </c>
      <c r="N47" s="6">
        <f t="shared" si="0"/>
        <v>18000</v>
      </c>
      <c r="O47" s="6">
        <f t="shared" si="1"/>
        <v>18000</v>
      </c>
      <c r="P47" s="6"/>
    </row>
    <row r="48" spans="1:16" ht="15" x14ac:dyDescent="0.25">
      <c r="A48" s="6"/>
      <c r="B48" s="6"/>
      <c r="C48" s="6" t="s">
        <v>26</v>
      </c>
      <c r="D48" s="6">
        <v>10411</v>
      </c>
      <c r="E48" s="6" t="s">
        <v>341</v>
      </c>
      <c r="F48" s="6" t="s">
        <v>342</v>
      </c>
      <c r="G48" s="6" t="s">
        <v>18</v>
      </c>
      <c r="H48" s="6" t="s">
        <v>138</v>
      </c>
      <c r="I48" s="6" t="s">
        <v>343</v>
      </c>
      <c r="J48" s="6" t="s">
        <v>240</v>
      </c>
      <c r="K48" s="8">
        <v>14</v>
      </c>
      <c r="L48" s="7" t="s">
        <v>344</v>
      </c>
      <c r="M48" s="7" t="s">
        <v>345</v>
      </c>
      <c r="N48" s="6">
        <f t="shared" si="0"/>
        <v>14000</v>
      </c>
      <c r="O48" s="6">
        <f t="shared" si="1"/>
        <v>14000</v>
      </c>
      <c r="P48" s="6"/>
    </row>
    <row r="49" spans="1:16" ht="15" x14ac:dyDescent="0.25">
      <c r="A49" s="6"/>
      <c r="B49" s="6"/>
      <c r="C49" s="6" t="s">
        <v>26</v>
      </c>
      <c r="D49" s="6">
        <v>10403</v>
      </c>
      <c r="E49" s="6" t="s">
        <v>141</v>
      </c>
      <c r="F49" s="6" t="s">
        <v>142</v>
      </c>
      <c r="G49" s="6" t="s">
        <v>18</v>
      </c>
      <c r="H49" s="6" t="s">
        <v>138</v>
      </c>
      <c r="I49" s="6" t="s">
        <v>143</v>
      </c>
      <c r="J49" s="6" t="s">
        <v>240</v>
      </c>
      <c r="K49" s="8">
        <v>5</v>
      </c>
      <c r="L49" s="7" t="s">
        <v>346</v>
      </c>
      <c r="M49" s="7" t="s">
        <v>144</v>
      </c>
      <c r="N49" s="6">
        <f t="shared" si="0"/>
        <v>5000</v>
      </c>
      <c r="O49" s="6">
        <f t="shared" si="1"/>
        <v>5000</v>
      </c>
      <c r="P49" s="6"/>
    </row>
    <row r="50" spans="1:16" ht="15" x14ac:dyDescent="0.25">
      <c r="A50" s="6"/>
      <c r="B50" s="6"/>
      <c r="C50" s="6" t="s">
        <v>17</v>
      </c>
      <c r="D50" s="6">
        <v>15063</v>
      </c>
      <c r="E50" s="6" t="s">
        <v>145</v>
      </c>
      <c r="F50" s="6" t="s">
        <v>146</v>
      </c>
      <c r="G50" s="6" t="s">
        <v>18</v>
      </c>
      <c r="H50" s="6" t="s">
        <v>147</v>
      </c>
      <c r="I50" s="6" t="s">
        <v>148</v>
      </c>
      <c r="J50" s="6" t="s">
        <v>240</v>
      </c>
      <c r="K50" s="8">
        <v>10</v>
      </c>
      <c r="L50" s="7" t="s">
        <v>347</v>
      </c>
      <c r="M50" s="7" t="s">
        <v>149</v>
      </c>
      <c r="N50" s="6">
        <f t="shared" si="0"/>
        <v>10000</v>
      </c>
      <c r="O50" s="6">
        <f t="shared" si="1"/>
        <v>10000</v>
      </c>
      <c r="P50" s="6"/>
    </row>
    <row r="51" spans="1:16" ht="15" x14ac:dyDescent="0.25">
      <c r="A51" s="6"/>
      <c r="B51" s="6"/>
      <c r="C51" s="6" t="s">
        <v>26</v>
      </c>
      <c r="D51" s="6">
        <v>10414</v>
      </c>
      <c r="E51" s="6" t="s">
        <v>150</v>
      </c>
      <c r="F51" s="6" t="s">
        <v>151</v>
      </c>
      <c r="G51" s="6" t="s">
        <v>18</v>
      </c>
      <c r="H51" s="6" t="s">
        <v>138</v>
      </c>
      <c r="I51" s="6" t="s">
        <v>152</v>
      </c>
      <c r="J51" s="6" t="s">
        <v>240</v>
      </c>
      <c r="K51" s="8">
        <v>4</v>
      </c>
      <c r="L51" s="7" t="s">
        <v>348</v>
      </c>
      <c r="M51" s="7" t="s">
        <v>153</v>
      </c>
      <c r="N51" s="6">
        <f t="shared" si="0"/>
        <v>4000</v>
      </c>
      <c r="O51" s="6">
        <f t="shared" si="1"/>
        <v>4000</v>
      </c>
      <c r="P51" s="6"/>
    </row>
    <row r="52" spans="1:16" ht="15" x14ac:dyDescent="0.25">
      <c r="A52" s="6"/>
      <c r="B52" s="6"/>
      <c r="C52" s="6" t="s">
        <v>17</v>
      </c>
      <c r="D52" s="6">
        <v>15062</v>
      </c>
      <c r="E52" s="6" t="s">
        <v>349</v>
      </c>
      <c r="F52" s="6" t="s">
        <v>350</v>
      </c>
      <c r="G52" s="6" t="s">
        <v>18</v>
      </c>
      <c r="H52" s="6" t="s">
        <v>147</v>
      </c>
      <c r="I52" s="6" t="s">
        <v>351</v>
      </c>
      <c r="J52" s="6" t="s">
        <v>240</v>
      </c>
      <c r="K52" s="8">
        <v>12</v>
      </c>
      <c r="L52" s="7" t="s">
        <v>352</v>
      </c>
      <c r="M52" s="7" t="s">
        <v>353</v>
      </c>
      <c r="N52" s="6">
        <f t="shared" si="0"/>
        <v>12000</v>
      </c>
      <c r="O52" s="6">
        <f t="shared" si="1"/>
        <v>12000</v>
      </c>
      <c r="P52" s="6"/>
    </row>
    <row r="53" spans="1:16" ht="15" x14ac:dyDescent="0.25">
      <c r="A53" s="6"/>
      <c r="B53" s="6"/>
      <c r="C53" s="6" t="s">
        <v>17</v>
      </c>
      <c r="D53" s="6">
        <v>15067</v>
      </c>
      <c r="E53" s="6" t="s">
        <v>354</v>
      </c>
      <c r="F53" s="6" t="s">
        <v>355</v>
      </c>
      <c r="G53" s="6" t="s">
        <v>18</v>
      </c>
      <c r="H53" s="6" t="s">
        <v>147</v>
      </c>
      <c r="I53" s="6" t="s">
        <v>356</v>
      </c>
      <c r="J53" s="6" t="s">
        <v>240</v>
      </c>
      <c r="K53" s="8">
        <v>1</v>
      </c>
      <c r="L53" s="7" t="s">
        <v>357</v>
      </c>
      <c r="M53" s="7" t="s">
        <v>358</v>
      </c>
      <c r="N53" s="6">
        <f t="shared" si="0"/>
        <v>1000</v>
      </c>
      <c r="O53" s="6">
        <f t="shared" si="1"/>
        <v>1000</v>
      </c>
      <c r="P53" s="6"/>
    </row>
    <row r="54" spans="1:16" ht="15" x14ac:dyDescent="0.25">
      <c r="A54" s="6"/>
      <c r="B54" s="6"/>
      <c r="C54" s="6" t="s">
        <v>17</v>
      </c>
      <c r="D54" s="6">
        <v>15082</v>
      </c>
      <c r="E54" s="6" t="s">
        <v>154</v>
      </c>
      <c r="F54" s="6" t="s">
        <v>155</v>
      </c>
      <c r="G54" s="6" t="s">
        <v>18</v>
      </c>
      <c r="H54" s="6" t="s">
        <v>147</v>
      </c>
      <c r="I54" s="6" t="s">
        <v>156</v>
      </c>
      <c r="J54" s="6" t="s">
        <v>240</v>
      </c>
      <c r="K54" s="8">
        <v>24</v>
      </c>
      <c r="L54" s="7" t="s">
        <v>359</v>
      </c>
      <c r="M54" s="7" t="s">
        <v>157</v>
      </c>
      <c r="N54" s="6">
        <f t="shared" si="0"/>
        <v>24000</v>
      </c>
      <c r="O54" s="6">
        <f t="shared" si="1"/>
        <v>24000</v>
      </c>
      <c r="P54" s="6"/>
    </row>
    <row r="55" spans="1:16" ht="15" x14ac:dyDescent="0.25">
      <c r="A55" s="6"/>
      <c r="B55" s="6"/>
      <c r="C55" s="6" t="s">
        <v>17</v>
      </c>
      <c r="D55" s="6">
        <v>15073</v>
      </c>
      <c r="E55" s="6" t="s">
        <v>158</v>
      </c>
      <c r="F55" s="6" t="s">
        <v>159</v>
      </c>
      <c r="G55" s="6" t="s">
        <v>18</v>
      </c>
      <c r="H55" s="6" t="s">
        <v>147</v>
      </c>
      <c r="I55" s="6" t="s">
        <v>160</v>
      </c>
      <c r="J55" s="6" t="s">
        <v>240</v>
      </c>
      <c r="K55" s="8">
        <v>1</v>
      </c>
      <c r="L55" s="7" t="s">
        <v>360</v>
      </c>
      <c r="M55" s="7" t="s">
        <v>161</v>
      </c>
      <c r="N55" s="6">
        <f t="shared" si="0"/>
        <v>1000</v>
      </c>
      <c r="O55" s="6">
        <f t="shared" si="1"/>
        <v>1000</v>
      </c>
      <c r="P55" s="6"/>
    </row>
    <row r="56" spans="1:16" ht="15" x14ac:dyDescent="0.25">
      <c r="A56" s="6"/>
      <c r="B56" s="6"/>
      <c r="C56" s="6" t="s">
        <v>17</v>
      </c>
      <c r="D56" s="6">
        <v>15070</v>
      </c>
      <c r="E56" s="6" t="s">
        <v>361</v>
      </c>
      <c r="F56" s="6" t="s">
        <v>362</v>
      </c>
      <c r="G56" s="6" t="s">
        <v>18</v>
      </c>
      <c r="H56" s="6" t="s">
        <v>147</v>
      </c>
      <c r="I56" s="6" t="s">
        <v>363</v>
      </c>
      <c r="J56" s="6" t="s">
        <v>240</v>
      </c>
      <c r="K56" s="8">
        <v>1</v>
      </c>
      <c r="L56" s="7" t="s">
        <v>364</v>
      </c>
      <c r="M56" s="7" t="s">
        <v>365</v>
      </c>
      <c r="N56" s="6">
        <f t="shared" si="0"/>
        <v>1000</v>
      </c>
      <c r="O56" s="6">
        <f t="shared" si="1"/>
        <v>1000</v>
      </c>
      <c r="P56" s="6"/>
    </row>
    <row r="57" spans="1:16" ht="15" x14ac:dyDescent="0.25">
      <c r="A57" s="6"/>
      <c r="B57" s="6"/>
      <c r="C57" s="6" t="s">
        <v>17</v>
      </c>
      <c r="D57" s="6">
        <v>14008</v>
      </c>
      <c r="E57" s="6" t="s">
        <v>366</v>
      </c>
      <c r="F57" s="6" t="s">
        <v>367</v>
      </c>
      <c r="G57" s="6" t="s">
        <v>18</v>
      </c>
      <c r="H57" s="6" t="s">
        <v>66</v>
      </c>
      <c r="I57" s="6" t="s">
        <v>368</v>
      </c>
      <c r="J57" s="6" t="s">
        <v>240</v>
      </c>
      <c r="K57" s="8">
        <v>1</v>
      </c>
      <c r="L57" s="7" t="s">
        <v>369</v>
      </c>
      <c r="M57" s="7" t="s">
        <v>370</v>
      </c>
      <c r="N57" s="6">
        <f t="shared" si="0"/>
        <v>1000</v>
      </c>
      <c r="O57" s="6">
        <f t="shared" si="1"/>
        <v>1000</v>
      </c>
      <c r="P57" s="6"/>
    </row>
    <row r="58" spans="1:16" ht="15" x14ac:dyDescent="0.25">
      <c r="A58" s="6"/>
      <c r="B58" s="6"/>
      <c r="C58" s="6" t="s">
        <v>17</v>
      </c>
      <c r="D58" s="6">
        <v>14031</v>
      </c>
      <c r="E58" s="6" t="s">
        <v>162</v>
      </c>
      <c r="F58" s="6" t="s">
        <v>163</v>
      </c>
      <c r="G58" s="6" t="s">
        <v>18</v>
      </c>
      <c r="H58" s="6" t="s">
        <v>66</v>
      </c>
      <c r="I58" s="6" t="s">
        <v>164</v>
      </c>
      <c r="J58" s="6" t="s">
        <v>240</v>
      </c>
      <c r="K58" s="8">
        <v>1</v>
      </c>
      <c r="L58" s="7" t="s">
        <v>371</v>
      </c>
      <c r="M58" s="7" t="s">
        <v>165</v>
      </c>
      <c r="N58" s="6">
        <f t="shared" si="0"/>
        <v>1000</v>
      </c>
      <c r="O58" s="6">
        <f t="shared" si="1"/>
        <v>1000</v>
      </c>
      <c r="P58" s="6"/>
    </row>
    <row r="59" spans="1:16" ht="15" x14ac:dyDescent="0.25">
      <c r="A59" s="6"/>
      <c r="B59" s="6"/>
      <c r="C59" s="6" t="s">
        <v>17</v>
      </c>
      <c r="D59" s="6">
        <v>14030</v>
      </c>
      <c r="E59" s="6" t="s">
        <v>166</v>
      </c>
      <c r="F59" s="6" t="s">
        <v>167</v>
      </c>
      <c r="G59" s="6" t="s">
        <v>18</v>
      </c>
      <c r="H59" s="6" t="s">
        <v>66</v>
      </c>
      <c r="I59" s="6" t="s">
        <v>168</v>
      </c>
      <c r="J59" s="6" t="s">
        <v>240</v>
      </c>
      <c r="K59" s="8">
        <v>15</v>
      </c>
      <c r="L59" s="7" t="s">
        <v>372</v>
      </c>
      <c r="M59" s="7" t="s">
        <v>169</v>
      </c>
      <c r="N59" s="6">
        <f t="shared" si="0"/>
        <v>15000</v>
      </c>
      <c r="O59" s="6">
        <f t="shared" si="1"/>
        <v>15000</v>
      </c>
      <c r="P59" s="6"/>
    </row>
    <row r="60" spans="1:16" ht="15" x14ac:dyDescent="0.25">
      <c r="A60" s="6"/>
      <c r="B60" s="6"/>
      <c r="C60" s="6" t="s">
        <v>17</v>
      </c>
      <c r="D60" s="6">
        <v>13051</v>
      </c>
      <c r="E60" s="6"/>
      <c r="F60" s="6" t="s">
        <v>170</v>
      </c>
      <c r="G60" s="6" t="s">
        <v>18</v>
      </c>
      <c r="H60" s="6" t="s">
        <v>171</v>
      </c>
      <c r="I60" s="6" t="s">
        <v>172</v>
      </c>
      <c r="J60" s="6" t="s">
        <v>240</v>
      </c>
      <c r="K60" s="8">
        <v>8</v>
      </c>
      <c r="L60" s="7" t="s">
        <v>373</v>
      </c>
      <c r="M60" s="7" t="s">
        <v>173</v>
      </c>
      <c r="N60" s="6">
        <f t="shared" si="0"/>
        <v>8000</v>
      </c>
      <c r="O60" s="6">
        <f t="shared" si="1"/>
        <v>8000</v>
      </c>
      <c r="P60" s="6"/>
    </row>
    <row r="61" spans="1:16" ht="15" x14ac:dyDescent="0.25">
      <c r="A61" s="6"/>
      <c r="B61" s="6"/>
      <c r="C61" s="6" t="s">
        <v>17</v>
      </c>
      <c r="D61" s="6">
        <v>13052</v>
      </c>
      <c r="E61" s="6"/>
      <c r="F61" s="6" t="s">
        <v>374</v>
      </c>
      <c r="G61" s="6" t="s">
        <v>18</v>
      </c>
      <c r="H61" s="6" t="s">
        <v>375</v>
      </c>
      <c r="I61" s="6" t="s">
        <v>376</v>
      </c>
      <c r="J61" s="6" t="s">
        <v>240</v>
      </c>
      <c r="K61" s="8">
        <v>1</v>
      </c>
      <c r="L61" s="7" t="s">
        <v>203</v>
      </c>
      <c r="M61" s="7" t="s">
        <v>377</v>
      </c>
      <c r="N61" s="6">
        <f t="shared" si="0"/>
        <v>1000</v>
      </c>
      <c r="O61" s="6">
        <f t="shared" si="1"/>
        <v>1000</v>
      </c>
      <c r="P61" s="6"/>
    </row>
    <row r="62" spans="1:16" ht="15" x14ac:dyDescent="0.25">
      <c r="A62" s="6"/>
      <c r="B62" s="6"/>
      <c r="C62" s="6" t="s">
        <v>26</v>
      </c>
      <c r="D62" s="6">
        <v>10119</v>
      </c>
      <c r="E62" s="6" t="s">
        <v>174</v>
      </c>
      <c r="F62" s="6" t="s">
        <v>175</v>
      </c>
      <c r="G62" s="6" t="s">
        <v>18</v>
      </c>
      <c r="H62" s="6" t="s">
        <v>176</v>
      </c>
      <c r="I62" s="6" t="s">
        <v>177</v>
      </c>
      <c r="J62" s="6" t="s">
        <v>240</v>
      </c>
      <c r="K62" s="8">
        <v>2</v>
      </c>
      <c r="L62" s="7" t="s">
        <v>378</v>
      </c>
      <c r="M62" s="7" t="s">
        <v>178</v>
      </c>
      <c r="N62" s="6">
        <f t="shared" si="0"/>
        <v>2000</v>
      </c>
      <c r="O62" s="6">
        <f t="shared" si="1"/>
        <v>2000</v>
      </c>
      <c r="P62" s="6"/>
    </row>
    <row r="63" spans="1:16" ht="15" x14ac:dyDescent="0.25">
      <c r="A63" s="6"/>
      <c r="B63" s="6"/>
      <c r="C63" s="6" t="s">
        <v>17</v>
      </c>
      <c r="D63" s="6">
        <v>13075</v>
      </c>
      <c r="E63" s="6" t="s">
        <v>179</v>
      </c>
      <c r="F63" s="6" t="s">
        <v>180</v>
      </c>
      <c r="G63" s="6" t="s">
        <v>18</v>
      </c>
      <c r="H63" s="6" t="s">
        <v>181</v>
      </c>
      <c r="I63" s="6" t="s">
        <v>182</v>
      </c>
      <c r="J63" s="6" t="s">
        <v>240</v>
      </c>
      <c r="K63" s="8">
        <v>1</v>
      </c>
      <c r="L63" s="7" t="s">
        <v>379</v>
      </c>
      <c r="M63" s="7" t="s">
        <v>183</v>
      </c>
      <c r="N63" s="6">
        <f t="shared" si="0"/>
        <v>1000</v>
      </c>
      <c r="O63" s="6">
        <f t="shared" si="1"/>
        <v>1000</v>
      </c>
      <c r="P63" s="6"/>
    </row>
    <row r="64" spans="1:16" ht="15" x14ac:dyDescent="0.25">
      <c r="A64" s="6"/>
      <c r="B64" s="6"/>
      <c r="C64" s="6" t="s">
        <v>26</v>
      </c>
      <c r="D64" s="6">
        <v>12083</v>
      </c>
      <c r="E64" s="6"/>
      <c r="F64" s="6" t="s">
        <v>380</v>
      </c>
      <c r="G64" s="6" t="s">
        <v>18</v>
      </c>
      <c r="H64" s="6" t="s">
        <v>381</v>
      </c>
      <c r="I64" s="6" t="s">
        <v>382</v>
      </c>
      <c r="J64" s="6" t="s">
        <v>240</v>
      </c>
      <c r="K64" s="8">
        <v>1</v>
      </c>
      <c r="L64" s="7" t="s">
        <v>383</v>
      </c>
      <c r="M64" s="7" t="s">
        <v>384</v>
      </c>
      <c r="N64" s="6">
        <f t="shared" si="0"/>
        <v>1000</v>
      </c>
      <c r="O64" s="6">
        <f t="shared" si="1"/>
        <v>1000</v>
      </c>
      <c r="P64" s="6"/>
    </row>
    <row r="65" spans="1:16" ht="15" x14ac:dyDescent="0.25">
      <c r="A65" s="6"/>
      <c r="B65" s="6"/>
      <c r="C65" s="6" t="s">
        <v>17</v>
      </c>
      <c r="D65" s="6">
        <v>12086</v>
      </c>
      <c r="E65" s="6"/>
      <c r="F65" s="6" t="s">
        <v>185</v>
      </c>
      <c r="G65" s="6" t="s">
        <v>18</v>
      </c>
      <c r="H65" s="6" t="s">
        <v>66</v>
      </c>
      <c r="I65" s="6" t="s">
        <v>186</v>
      </c>
      <c r="J65" s="6" t="s">
        <v>240</v>
      </c>
      <c r="K65" s="8">
        <v>6</v>
      </c>
      <c r="L65" s="7" t="s">
        <v>385</v>
      </c>
      <c r="M65" s="7" t="s">
        <v>187</v>
      </c>
      <c r="N65" s="6">
        <f t="shared" si="0"/>
        <v>6000</v>
      </c>
      <c r="O65" s="6">
        <f t="shared" si="1"/>
        <v>6000</v>
      </c>
      <c r="P65" s="6"/>
    </row>
    <row r="66" spans="1:16" ht="15" x14ac:dyDescent="0.25">
      <c r="A66" s="6"/>
      <c r="B66" s="6"/>
      <c r="C66" s="6" t="s">
        <v>386</v>
      </c>
      <c r="D66" s="6">
        <v>10138</v>
      </c>
      <c r="E66" s="6" t="s">
        <v>387</v>
      </c>
      <c r="F66" s="6" t="s">
        <v>388</v>
      </c>
      <c r="G66" s="6" t="s">
        <v>18</v>
      </c>
      <c r="H66" s="6" t="s">
        <v>389</v>
      </c>
      <c r="I66" s="6" t="s">
        <v>390</v>
      </c>
      <c r="J66" s="6" t="s">
        <v>240</v>
      </c>
      <c r="K66" s="8">
        <v>1</v>
      </c>
      <c r="L66" s="7" t="s">
        <v>391</v>
      </c>
      <c r="M66" s="7">
        <v>1839046</v>
      </c>
      <c r="N66" s="6">
        <f t="shared" si="0"/>
        <v>1000</v>
      </c>
      <c r="O66" s="6">
        <f t="shared" si="1"/>
        <v>1000</v>
      </c>
      <c r="P66" s="6"/>
    </row>
    <row r="67" spans="1:16" ht="15" x14ac:dyDescent="0.25">
      <c r="A67" s="6"/>
      <c r="B67" s="6"/>
      <c r="C67" s="6" t="s">
        <v>17</v>
      </c>
      <c r="D67" s="6">
        <v>13069</v>
      </c>
      <c r="E67" s="6" t="s">
        <v>392</v>
      </c>
      <c r="F67" s="6" t="s">
        <v>393</v>
      </c>
      <c r="G67" s="6" t="s">
        <v>18</v>
      </c>
      <c r="H67" s="6" t="s">
        <v>188</v>
      </c>
      <c r="I67" s="6" t="s">
        <v>394</v>
      </c>
      <c r="J67" s="6" t="s">
        <v>240</v>
      </c>
      <c r="K67" s="8">
        <v>1</v>
      </c>
      <c r="L67" s="7" t="s">
        <v>395</v>
      </c>
      <c r="M67" s="7" t="s">
        <v>396</v>
      </c>
      <c r="N67" s="6">
        <f t="shared" si="0"/>
        <v>1000</v>
      </c>
      <c r="O67" s="6">
        <f t="shared" si="1"/>
        <v>1000</v>
      </c>
      <c r="P67" s="6"/>
    </row>
    <row r="68" spans="1:16" ht="15" x14ac:dyDescent="0.25">
      <c r="A68" s="6"/>
      <c r="B68" s="6"/>
      <c r="C68" s="6" t="s">
        <v>17</v>
      </c>
      <c r="D68" s="6">
        <v>16011</v>
      </c>
      <c r="E68" s="6" t="s">
        <v>397</v>
      </c>
      <c r="F68" s="6" t="s">
        <v>398</v>
      </c>
      <c r="G68" s="6" t="s">
        <v>18</v>
      </c>
      <c r="H68" s="6" t="s">
        <v>188</v>
      </c>
      <c r="I68" s="6" t="s">
        <v>399</v>
      </c>
      <c r="J68" s="6" t="s">
        <v>240</v>
      </c>
      <c r="K68" s="8">
        <v>2</v>
      </c>
      <c r="L68" s="7" t="s">
        <v>400</v>
      </c>
      <c r="M68" s="7" t="s">
        <v>401</v>
      </c>
      <c r="N68" s="6">
        <f t="shared" si="0"/>
        <v>2000</v>
      </c>
      <c r="O68" s="6">
        <f t="shared" si="1"/>
        <v>2000</v>
      </c>
      <c r="P68" s="6"/>
    </row>
    <row r="69" spans="1:16" ht="15" x14ac:dyDescent="0.25">
      <c r="A69" s="6"/>
      <c r="B69" s="6"/>
      <c r="C69" s="6" t="s">
        <v>17</v>
      </c>
      <c r="D69" s="6">
        <v>13018</v>
      </c>
      <c r="E69" s="6" t="s">
        <v>189</v>
      </c>
      <c r="F69" s="6" t="s">
        <v>190</v>
      </c>
      <c r="G69" s="6" t="s">
        <v>18</v>
      </c>
      <c r="H69" s="6" t="s">
        <v>188</v>
      </c>
      <c r="I69" s="6" t="s">
        <v>191</v>
      </c>
      <c r="J69" s="6" t="s">
        <v>240</v>
      </c>
      <c r="K69" s="8">
        <v>7</v>
      </c>
      <c r="L69" s="7" t="s">
        <v>402</v>
      </c>
      <c r="M69" s="7" t="s">
        <v>192</v>
      </c>
      <c r="N69" s="6">
        <f t="shared" si="0"/>
        <v>7000</v>
      </c>
      <c r="O69" s="6">
        <f t="shared" si="1"/>
        <v>7000</v>
      </c>
      <c r="P69" s="6"/>
    </row>
    <row r="70" spans="1:16" ht="15" x14ac:dyDescent="0.25">
      <c r="A70" s="6"/>
      <c r="B70" s="6"/>
      <c r="C70" s="6" t="s">
        <v>17</v>
      </c>
      <c r="D70" s="6">
        <v>15061</v>
      </c>
      <c r="E70" s="6" t="s">
        <v>403</v>
      </c>
      <c r="F70" s="6" t="s">
        <v>404</v>
      </c>
      <c r="G70" s="6" t="s">
        <v>18</v>
      </c>
      <c r="H70" s="6" t="s">
        <v>54</v>
      </c>
      <c r="I70" s="6" t="s">
        <v>405</v>
      </c>
      <c r="J70" s="6" t="s">
        <v>240</v>
      </c>
      <c r="K70" s="8">
        <v>2</v>
      </c>
      <c r="L70" s="7" t="s">
        <v>406</v>
      </c>
      <c r="M70" s="7" t="s">
        <v>407</v>
      </c>
      <c r="N70" s="6">
        <f t="shared" ref="N70:N133" si="2">$N$2*K70</f>
        <v>2000</v>
      </c>
      <c r="O70" s="6">
        <f t="shared" ref="O70:O133" si="3">$O$2*K70</f>
        <v>2000</v>
      </c>
      <c r="P70" s="6"/>
    </row>
    <row r="71" spans="1:16" ht="15" x14ac:dyDescent="0.25">
      <c r="A71" s="6"/>
      <c r="B71" s="6"/>
      <c r="C71" s="6" t="s">
        <v>17</v>
      </c>
      <c r="D71" s="6">
        <v>14047</v>
      </c>
      <c r="E71" s="6" t="s">
        <v>193</v>
      </c>
      <c r="F71" s="6" t="s">
        <v>194</v>
      </c>
      <c r="G71" s="6" t="s">
        <v>18</v>
      </c>
      <c r="H71" s="6" t="s">
        <v>71</v>
      </c>
      <c r="I71" s="6" t="s">
        <v>195</v>
      </c>
      <c r="J71" s="6" t="s">
        <v>240</v>
      </c>
      <c r="K71" s="8">
        <v>14</v>
      </c>
      <c r="L71" s="7" t="s">
        <v>408</v>
      </c>
      <c r="M71" s="7" t="s">
        <v>196</v>
      </c>
      <c r="N71" s="6">
        <f t="shared" si="2"/>
        <v>14000</v>
      </c>
      <c r="O71" s="6">
        <f t="shared" si="3"/>
        <v>14000</v>
      </c>
      <c r="P71" s="6"/>
    </row>
    <row r="72" spans="1:16" ht="15" x14ac:dyDescent="0.25">
      <c r="A72" s="6"/>
      <c r="B72" s="6"/>
      <c r="C72" s="6" t="s">
        <v>17</v>
      </c>
      <c r="D72" s="6">
        <v>13056</v>
      </c>
      <c r="E72" s="6"/>
      <c r="F72" s="6" t="s">
        <v>409</v>
      </c>
      <c r="G72" s="6" t="s">
        <v>18</v>
      </c>
      <c r="H72" s="6" t="s">
        <v>202</v>
      </c>
      <c r="I72" s="6" t="s">
        <v>410</v>
      </c>
      <c r="J72" s="6" t="s">
        <v>240</v>
      </c>
      <c r="K72" s="8">
        <v>1</v>
      </c>
      <c r="L72" s="7" t="s">
        <v>184</v>
      </c>
      <c r="M72" s="7" t="s">
        <v>411</v>
      </c>
      <c r="N72" s="6">
        <f t="shared" si="2"/>
        <v>1000</v>
      </c>
      <c r="O72" s="6">
        <f t="shared" si="3"/>
        <v>1000</v>
      </c>
      <c r="P72" s="6"/>
    </row>
    <row r="73" spans="1:16" ht="15" x14ac:dyDescent="0.25">
      <c r="A73" s="6"/>
      <c r="B73" s="6"/>
      <c r="C73" s="6" t="s">
        <v>17</v>
      </c>
      <c r="D73" s="6">
        <v>15013</v>
      </c>
      <c r="E73" s="6" t="s">
        <v>198</v>
      </c>
      <c r="F73" s="6" t="s">
        <v>199</v>
      </c>
      <c r="G73" s="6" t="s">
        <v>18</v>
      </c>
      <c r="H73" s="6" t="s">
        <v>197</v>
      </c>
      <c r="I73" s="6" t="s">
        <v>200</v>
      </c>
      <c r="J73" s="6" t="s">
        <v>240</v>
      </c>
      <c r="K73" s="8">
        <v>4</v>
      </c>
      <c r="L73" s="7" t="s">
        <v>412</v>
      </c>
      <c r="M73" s="7" t="s">
        <v>201</v>
      </c>
      <c r="N73" s="6">
        <f t="shared" si="2"/>
        <v>4000</v>
      </c>
      <c r="O73" s="6">
        <f t="shared" si="3"/>
        <v>4000</v>
      </c>
      <c r="P73" s="6"/>
    </row>
    <row r="74" spans="1:16" ht="15" x14ac:dyDescent="0.25">
      <c r="A74" s="6"/>
      <c r="B74" s="6"/>
      <c r="C74" s="6" t="s">
        <v>17</v>
      </c>
      <c r="D74" s="6">
        <v>15019</v>
      </c>
      <c r="E74" s="6" t="s">
        <v>413</v>
      </c>
      <c r="F74" s="6" t="s">
        <v>414</v>
      </c>
      <c r="G74" s="6" t="s">
        <v>18</v>
      </c>
      <c r="H74" s="6" t="s">
        <v>415</v>
      </c>
      <c r="I74" s="6" t="s">
        <v>416</v>
      </c>
      <c r="J74" s="6" t="s">
        <v>240</v>
      </c>
      <c r="K74" s="8">
        <v>1</v>
      </c>
      <c r="L74" s="7" t="s">
        <v>417</v>
      </c>
      <c r="M74" s="7" t="s">
        <v>418</v>
      </c>
      <c r="N74" s="6">
        <f t="shared" si="2"/>
        <v>1000</v>
      </c>
      <c r="O74" s="6">
        <f t="shared" si="3"/>
        <v>1000</v>
      </c>
      <c r="P74" s="6"/>
    </row>
    <row r="75" spans="1:16" ht="15" x14ac:dyDescent="0.25">
      <c r="A75" s="6"/>
      <c r="B75" s="6"/>
      <c r="C75" s="6" t="s">
        <v>26</v>
      </c>
      <c r="D75" s="6">
        <v>10418</v>
      </c>
      <c r="E75" s="6" t="s">
        <v>419</v>
      </c>
      <c r="F75" s="6" t="s">
        <v>420</v>
      </c>
      <c r="G75" s="6" t="s">
        <v>18</v>
      </c>
      <c r="H75" s="6" t="s">
        <v>101</v>
      </c>
      <c r="I75" s="6" t="s">
        <v>421</v>
      </c>
      <c r="J75" s="6" t="s">
        <v>240</v>
      </c>
      <c r="K75" s="8">
        <v>2</v>
      </c>
      <c r="L75" s="7" t="s">
        <v>422</v>
      </c>
      <c r="M75" s="7" t="s">
        <v>423</v>
      </c>
      <c r="N75" s="6">
        <f t="shared" si="2"/>
        <v>2000</v>
      </c>
      <c r="O75" s="6">
        <f t="shared" si="3"/>
        <v>2000</v>
      </c>
      <c r="P75" s="6"/>
    </row>
    <row r="76" spans="1:16" ht="15" x14ac:dyDescent="0.25">
      <c r="A76" s="6"/>
      <c r="B76" s="6"/>
      <c r="C76" s="6" t="s">
        <v>26</v>
      </c>
      <c r="D76" s="6">
        <v>10110</v>
      </c>
      <c r="E76" s="6" t="s">
        <v>204</v>
      </c>
      <c r="F76" s="6" t="s">
        <v>205</v>
      </c>
      <c r="G76" s="6" t="s">
        <v>18</v>
      </c>
      <c r="H76" s="6" t="s">
        <v>206</v>
      </c>
      <c r="I76" s="6" t="s">
        <v>207</v>
      </c>
      <c r="J76" s="6" t="s">
        <v>240</v>
      </c>
      <c r="K76" s="8">
        <v>14</v>
      </c>
      <c r="L76" s="7" t="s">
        <v>424</v>
      </c>
      <c r="M76" s="7" t="s">
        <v>208</v>
      </c>
      <c r="N76" s="6">
        <f t="shared" si="2"/>
        <v>14000</v>
      </c>
      <c r="O76" s="6">
        <f t="shared" si="3"/>
        <v>14000</v>
      </c>
      <c r="P76" s="6"/>
    </row>
    <row r="77" spans="1:16" ht="15" x14ac:dyDescent="0.25">
      <c r="A77" s="6"/>
      <c r="B77" s="6"/>
      <c r="C77" s="6" t="s">
        <v>17</v>
      </c>
      <c r="D77" s="6">
        <v>16014</v>
      </c>
      <c r="E77" s="6" t="s">
        <v>425</v>
      </c>
      <c r="F77" s="6" t="s">
        <v>426</v>
      </c>
      <c r="G77" s="6" t="s">
        <v>18</v>
      </c>
      <c r="H77" s="6" t="s">
        <v>19</v>
      </c>
      <c r="I77" s="6" t="s">
        <v>427</v>
      </c>
      <c r="J77" s="6" t="s">
        <v>240</v>
      </c>
      <c r="K77" s="8">
        <v>1</v>
      </c>
      <c r="L77" s="7" t="s">
        <v>428</v>
      </c>
      <c r="M77" s="7" t="s">
        <v>429</v>
      </c>
      <c r="N77" s="6">
        <f t="shared" si="2"/>
        <v>1000</v>
      </c>
      <c r="O77" s="6">
        <f t="shared" si="3"/>
        <v>1000</v>
      </c>
      <c r="P77" s="6"/>
    </row>
    <row r="78" spans="1:16" ht="15" x14ac:dyDescent="0.25">
      <c r="A78" s="6"/>
      <c r="B78" s="6"/>
      <c r="C78" s="6" t="s">
        <v>17</v>
      </c>
      <c r="D78" s="6">
        <v>16012</v>
      </c>
      <c r="E78" s="6" t="s">
        <v>430</v>
      </c>
      <c r="F78" s="6" t="s">
        <v>431</v>
      </c>
      <c r="G78" s="6" t="s">
        <v>18</v>
      </c>
      <c r="H78" s="6" t="s">
        <v>102</v>
      </c>
      <c r="I78" s="6" t="s">
        <v>432</v>
      </c>
      <c r="J78" s="6" t="s">
        <v>240</v>
      </c>
      <c r="K78" s="8">
        <v>1</v>
      </c>
      <c r="L78" s="7" t="s">
        <v>433</v>
      </c>
      <c r="M78" s="7" t="s">
        <v>434</v>
      </c>
      <c r="N78" s="6">
        <f t="shared" si="2"/>
        <v>1000</v>
      </c>
      <c r="O78" s="6">
        <f t="shared" si="3"/>
        <v>1000</v>
      </c>
      <c r="P78" s="6"/>
    </row>
    <row r="79" spans="1:16" ht="15" x14ac:dyDescent="0.25">
      <c r="A79" s="6"/>
      <c r="B79" s="6"/>
      <c r="C79" s="6" t="s">
        <v>17</v>
      </c>
      <c r="D79" s="6">
        <v>16016</v>
      </c>
      <c r="E79" s="6" t="s">
        <v>209</v>
      </c>
      <c r="F79" s="6" t="s">
        <v>210</v>
      </c>
      <c r="G79" s="6" t="s">
        <v>18</v>
      </c>
      <c r="H79" s="7" t="s">
        <v>20</v>
      </c>
      <c r="I79" s="6" t="s">
        <v>211</v>
      </c>
      <c r="J79" s="6" t="s">
        <v>240</v>
      </c>
      <c r="K79" s="8">
        <v>4</v>
      </c>
      <c r="L79" s="7" t="s">
        <v>435</v>
      </c>
      <c r="M79" s="7" t="s">
        <v>212</v>
      </c>
      <c r="N79" s="6">
        <f t="shared" si="2"/>
        <v>4000</v>
      </c>
      <c r="O79" s="6">
        <f t="shared" si="3"/>
        <v>4000</v>
      </c>
      <c r="P79" s="6"/>
    </row>
    <row r="80" spans="1:16" ht="15" x14ac:dyDescent="0.25">
      <c r="A80" s="6"/>
      <c r="B80" s="6"/>
      <c r="C80" s="6" t="s">
        <v>17</v>
      </c>
      <c r="D80" s="6">
        <v>15059</v>
      </c>
      <c r="E80" s="6" t="s">
        <v>213</v>
      </c>
      <c r="F80" s="6" t="s">
        <v>214</v>
      </c>
      <c r="G80" s="6" t="s">
        <v>18</v>
      </c>
      <c r="H80" s="6" t="s">
        <v>123</v>
      </c>
      <c r="I80" s="6" t="s">
        <v>215</v>
      </c>
      <c r="J80" s="6" t="s">
        <v>240</v>
      </c>
      <c r="K80" s="8">
        <v>5</v>
      </c>
      <c r="L80" s="7" t="s">
        <v>436</v>
      </c>
      <c r="M80" s="7" t="s">
        <v>216</v>
      </c>
      <c r="N80" s="6">
        <f t="shared" si="2"/>
        <v>5000</v>
      </c>
      <c r="O80" s="6">
        <f t="shared" si="3"/>
        <v>5000</v>
      </c>
      <c r="P80" s="6"/>
    </row>
    <row r="81" spans="1:16" ht="15" x14ac:dyDescent="0.25">
      <c r="A81" s="6"/>
      <c r="B81" s="6"/>
      <c r="C81" s="6" t="s">
        <v>17</v>
      </c>
      <c r="D81" s="6">
        <v>13068</v>
      </c>
      <c r="E81" s="6" t="s">
        <v>437</v>
      </c>
      <c r="F81" s="6" t="s">
        <v>438</v>
      </c>
      <c r="G81" s="6" t="s">
        <v>18</v>
      </c>
      <c r="H81" s="6" t="s">
        <v>102</v>
      </c>
      <c r="I81" s="6" t="s">
        <v>439</v>
      </c>
      <c r="J81" s="6" t="s">
        <v>240</v>
      </c>
      <c r="K81" s="8">
        <v>2</v>
      </c>
      <c r="L81" s="7" t="s">
        <v>440</v>
      </c>
      <c r="M81" s="7" t="s">
        <v>441</v>
      </c>
      <c r="N81" s="6">
        <f t="shared" si="2"/>
        <v>2000</v>
      </c>
      <c r="O81" s="6">
        <f t="shared" si="3"/>
        <v>2000</v>
      </c>
      <c r="P81" s="6"/>
    </row>
    <row r="82" spans="1:16" ht="15" x14ac:dyDescent="0.25">
      <c r="A82" s="6"/>
      <c r="B82" s="6"/>
      <c r="C82" s="6" t="s">
        <v>17</v>
      </c>
      <c r="D82" s="6">
        <v>11016</v>
      </c>
      <c r="E82" s="6" t="s">
        <v>442</v>
      </c>
      <c r="F82" s="6" t="s">
        <v>443</v>
      </c>
      <c r="G82" s="6" t="s">
        <v>18</v>
      </c>
      <c r="H82" s="7" t="s">
        <v>20</v>
      </c>
      <c r="I82" s="6" t="s">
        <v>444</v>
      </c>
      <c r="J82" s="6" t="s">
        <v>240</v>
      </c>
      <c r="K82" s="8">
        <v>1</v>
      </c>
      <c r="L82" s="7" t="s">
        <v>445</v>
      </c>
      <c r="M82" s="7" t="s">
        <v>446</v>
      </c>
      <c r="N82" s="6">
        <f t="shared" si="2"/>
        <v>1000</v>
      </c>
      <c r="O82" s="6">
        <f t="shared" si="3"/>
        <v>1000</v>
      </c>
      <c r="P82" s="6"/>
    </row>
    <row r="83" spans="1:16" ht="15" x14ac:dyDescent="0.25">
      <c r="A83" s="6"/>
      <c r="B83" s="6"/>
      <c r="C83" s="6" t="s">
        <v>17</v>
      </c>
      <c r="D83" s="6">
        <v>13073</v>
      </c>
      <c r="E83" s="6" t="s">
        <v>217</v>
      </c>
      <c r="F83" s="6" t="s">
        <v>218</v>
      </c>
      <c r="G83" s="6" t="s">
        <v>18</v>
      </c>
      <c r="H83" s="6" t="s">
        <v>181</v>
      </c>
      <c r="I83" s="6" t="s">
        <v>219</v>
      </c>
      <c r="J83" s="6" t="s">
        <v>240</v>
      </c>
      <c r="K83" s="8">
        <v>8</v>
      </c>
      <c r="L83" s="7" t="s">
        <v>447</v>
      </c>
      <c r="M83" s="7" t="s">
        <v>220</v>
      </c>
      <c r="N83" s="6">
        <f t="shared" si="2"/>
        <v>8000</v>
      </c>
      <c r="O83" s="6">
        <f t="shared" si="3"/>
        <v>8000</v>
      </c>
      <c r="P83" s="6"/>
    </row>
    <row r="84" spans="1:16" ht="15" x14ac:dyDescent="0.25">
      <c r="A84" s="6"/>
      <c r="B84" s="6"/>
      <c r="C84" s="6" t="s">
        <v>17</v>
      </c>
      <c r="D84" s="6">
        <v>16008</v>
      </c>
      <c r="E84" s="6" t="s">
        <v>448</v>
      </c>
      <c r="F84" s="6" t="s">
        <v>449</v>
      </c>
      <c r="G84" s="6" t="s">
        <v>18</v>
      </c>
      <c r="H84" s="6" t="s">
        <v>181</v>
      </c>
      <c r="I84" s="6" t="s">
        <v>450</v>
      </c>
      <c r="J84" s="6" t="s">
        <v>240</v>
      </c>
      <c r="K84" s="8">
        <v>4</v>
      </c>
      <c r="L84" s="7" t="s">
        <v>451</v>
      </c>
      <c r="M84" s="7" t="s">
        <v>452</v>
      </c>
      <c r="N84" s="6">
        <f t="shared" si="2"/>
        <v>4000</v>
      </c>
      <c r="O84" s="6">
        <f t="shared" si="3"/>
        <v>4000</v>
      </c>
      <c r="P84" s="6"/>
    </row>
    <row r="85" spans="1:16" ht="15" x14ac:dyDescent="0.25">
      <c r="A85" s="6"/>
      <c r="B85" s="6"/>
      <c r="C85" s="6" t="s">
        <v>17</v>
      </c>
      <c r="D85" s="6">
        <v>16015</v>
      </c>
      <c r="E85" s="6" t="s">
        <v>453</v>
      </c>
      <c r="F85" s="6" t="s">
        <v>454</v>
      </c>
      <c r="G85" s="6" t="s">
        <v>18</v>
      </c>
      <c r="H85" s="6" t="s">
        <v>188</v>
      </c>
      <c r="I85" s="6" t="s">
        <v>455</v>
      </c>
      <c r="J85" s="6" t="s">
        <v>240</v>
      </c>
      <c r="K85" s="8">
        <v>1</v>
      </c>
      <c r="L85" s="7" t="s">
        <v>456</v>
      </c>
      <c r="M85" s="7" t="s">
        <v>457</v>
      </c>
      <c r="N85" s="6">
        <f t="shared" si="2"/>
        <v>1000</v>
      </c>
      <c r="O85" s="6">
        <f t="shared" si="3"/>
        <v>1000</v>
      </c>
      <c r="P85" s="6"/>
    </row>
    <row r="86" spans="1:16" ht="15" x14ac:dyDescent="0.25">
      <c r="A86" s="6"/>
      <c r="B86" s="6"/>
      <c r="C86" s="6" t="s">
        <v>26</v>
      </c>
      <c r="D86" s="6">
        <v>10423</v>
      </c>
      <c r="E86" s="6" t="s">
        <v>458</v>
      </c>
      <c r="F86" s="6" t="s">
        <v>459</v>
      </c>
      <c r="G86" s="6" t="s">
        <v>18</v>
      </c>
      <c r="H86" s="6" t="s">
        <v>101</v>
      </c>
      <c r="I86" s="6" t="s">
        <v>460</v>
      </c>
      <c r="J86" s="6" t="s">
        <v>240</v>
      </c>
      <c r="K86" s="8">
        <v>2</v>
      </c>
      <c r="L86" s="7" t="s">
        <v>461</v>
      </c>
      <c r="M86" s="7" t="s">
        <v>462</v>
      </c>
      <c r="N86" s="6">
        <f t="shared" si="2"/>
        <v>2000</v>
      </c>
      <c r="O86" s="6">
        <f t="shared" si="3"/>
        <v>2000</v>
      </c>
      <c r="P86" s="6"/>
    </row>
    <row r="87" spans="1:16" ht="15" x14ac:dyDescent="0.25">
      <c r="A87" s="6"/>
      <c r="B87" s="6"/>
      <c r="C87" s="6" t="s">
        <v>17</v>
      </c>
      <c r="D87" s="6">
        <v>12091</v>
      </c>
      <c r="E87" s="6"/>
      <c r="F87" s="6" t="s">
        <v>463</v>
      </c>
      <c r="G87" s="6" t="s">
        <v>18</v>
      </c>
      <c r="H87" s="6" t="s">
        <v>464</v>
      </c>
      <c r="I87" s="6" t="s">
        <v>465</v>
      </c>
      <c r="J87" s="6" t="s">
        <v>240</v>
      </c>
      <c r="K87" s="8">
        <v>1</v>
      </c>
      <c r="L87" s="7" t="s">
        <v>40</v>
      </c>
      <c r="M87" s="7" t="s">
        <v>466</v>
      </c>
      <c r="N87" s="6">
        <f t="shared" si="2"/>
        <v>1000</v>
      </c>
      <c r="O87" s="6">
        <f t="shared" si="3"/>
        <v>1000</v>
      </c>
      <c r="P87" s="6"/>
    </row>
    <row r="88" spans="1:16" ht="15" x14ac:dyDescent="0.25">
      <c r="A88" s="6"/>
      <c r="B88" s="6"/>
      <c r="C88" s="6" t="s">
        <v>17</v>
      </c>
      <c r="D88" s="6">
        <v>16013</v>
      </c>
      <c r="E88" s="6" t="s">
        <v>467</v>
      </c>
      <c r="F88" s="6" t="s">
        <v>468</v>
      </c>
      <c r="G88" s="6" t="s">
        <v>18</v>
      </c>
      <c r="H88" s="6" t="s">
        <v>102</v>
      </c>
      <c r="I88" s="6" t="s">
        <v>469</v>
      </c>
      <c r="J88" s="6" t="s">
        <v>240</v>
      </c>
      <c r="K88" s="8">
        <v>1</v>
      </c>
      <c r="L88" s="7" t="s">
        <v>470</v>
      </c>
      <c r="M88" s="7" t="s">
        <v>471</v>
      </c>
      <c r="N88" s="6">
        <f t="shared" si="2"/>
        <v>1000</v>
      </c>
      <c r="O88" s="6">
        <f t="shared" si="3"/>
        <v>1000</v>
      </c>
      <c r="P88" s="6"/>
    </row>
    <row r="89" spans="1:16" ht="15" x14ac:dyDescent="0.25">
      <c r="A89" s="6"/>
      <c r="B89" s="6"/>
      <c r="C89" s="6" t="s">
        <v>26</v>
      </c>
      <c r="D89" s="6">
        <v>10309</v>
      </c>
      <c r="E89" s="6" t="s">
        <v>221</v>
      </c>
      <c r="F89" s="6" t="s">
        <v>222</v>
      </c>
      <c r="G89" s="6" t="s">
        <v>18</v>
      </c>
      <c r="H89" s="6" t="s">
        <v>223</v>
      </c>
      <c r="I89" s="6" t="s">
        <v>224</v>
      </c>
      <c r="J89" s="6" t="s">
        <v>240</v>
      </c>
      <c r="K89" s="8">
        <v>5</v>
      </c>
      <c r="L89" s="7" t="s">
        <v>472</v>
      </c>
      <c r="M89" s="7" t="s">
        <v>225</v>
      </c>
      <c r="N89" s="6">
        <f t="shared" si="2"/>
        <v>5000</v>
      </c>
      <c r="O89" s="6">
        <f t="shared" si="3"/>
        <v>5000</v>
      </c>
      <c r="P89" s="6"/>
    </row>
    <row r="90" spans="1:16" ht="15" x14ac:dyDescent="0.25">
      <c r="A90" s="6"/>
      <c r="B90" s="6"/>
      <c r="C90" s="6" t="s">
        <v>17</v>
      </c>
      <c r="D90" s="6">
        <v>15060</v>
      </c>
      <c r="E90" s="6" t="s">
        <v>227</v>
      </c>
      <c r="F90" s="6" t="s">
        <v>228</v>
      </c>
      <c r="G90" s="6" t="s">
        <v>18</v>
      </c>
      <c r="H90" s="6" t="s">
        <v>229</v>
      </c>
      <c r="I90" s="6" t="s">
        <v>230</v>
      </c>
      <c r="J90" s="6" t="s">
        <v>240</v>
      </c>
      <c r="K90" s="8">
        <v>2</v>
      </c>
      <c r="L90" s="7" t="s">
        <v>473</v>
      </c>
      <c r="M90" s="7" t="s">
        <v>231</v>
      </c>
      <c r="N90" s="6">
        <f t="shared" si="2"/>
        <v>2000</v>
      </c>
      <c r="O90" s="6">
        <f t="shared" si="3"/>
        <v>2000</v>
      </c>
      <c r="P90" s="6"/>
    </row>
    <row r="91" spans="1:16" ht="15" x14ac:dyDescent="0.25">
      <c r="A91" s="6"/>
      <c r="B91" s="6"/>
      <c r="C91" s="6" t="s">
        <v>17</v>
      </c>
      <c r="D91" s="6">
        <v>14048</v>
      </c>
      <c r="E91" s="6" t="s">
        <v>232</v>
      </c>
      <c r="F91" s="6" t="s">
        <v>233</v>
      </c>
      <c r="G91" s="6" t="s">
        <v>18</v>
      </c>
      <c r="H91" s="6" t="s">
        <v>102</v>
      </c>
      <c r="I91" s="6" t="s">
        <v>234</v>
      </c>
      <c r="J91" s="6" t="s">
        <v>240</v>
      </c>
      <c r="K91" s="8">
        <v>15</v>
      </c>
      <c r="L91" s="7" t="s">
        <v>474</v>
      </c>
      <c r="M91" s="7" t="s">
        <v>235</v>
      </c>
      <c r="N91" s="6">
        <f t="shared" si="2"/>
        <v>15000</v>
      </c>
      <c r="O91" s="6">
        <f t="shared" si="3"/>
        <v>15000</v>
      </c>
      <c r="P91" s="6"/>
    </row>
    <row r="92" spans="1:16" ht="15.95" customHeight="1" x14ac:dyDescent="0.25">
      <c r="A92" s="6"/>
      <c r="B92" s="6"/>
      <c r="C92" s="6" t="s">
        <v>17</v>
      </c>
      <c r="D92" s="6">
        <v>12053</v>
      </c>
      <c r="E92" s="6" t="s">
        <v>487</v>
      </c>
      <c r="F92" s="7" t="s">
        <v>488</v>
      </c>
      <c r="G92" s="6" t="s">
        <v>18</v>
      </c>
      <c r="H92" s="7" t="s">
        <v>489</v>
      </c>
      <c r="I92" s="7" t="s">
        <v>490</v>
      </c>
      <c r="J92" s="6" t="s">
        <v>491</v>
      </c>
      <c r="K92" s="8">
        <v>14</v>
      </c>
      <c r="L92" s="7" t="s">
        <v>492</v>
      </c>
      <c r="M92" s="7" t="s">
        <v>493</v>
      </c>
      <c r="N92" s="6">
        <f t="shared" si="2"/>
        <v>14000</v>
      </c>
      <c r="O92" s="6">
        <f t="shared" si="3"/>
        <v>14000</v>
      </c>
      <c r="P92" s="6"/>
    </row>
    <row r="93" spans="1:16" ht="15.95" customHeight="1" x14ac:dyDescent="0.25">
      <c r="A93" s="6"/>
      <c r="B93" s="6"/>
      <c r="C93" s="6" t="s">
        <v>17</v>
      </c>
      <c r="D93" s="6">
        <v>16002</v>
      </c>
      <c r="E93" s="6" t="s">
        <v>494</v>
      </c>
      <c r="F93" s="7" t="s">
        <v>495</v>
      </c>
      <c r="G93" s="6" t="s">
        <v>18</v>
      </c>
      <c r="H93" s="7" t="s">
        <v>19</v>
      </c>
      <c r="I93" s="7" t="s">
        <v>496</v>
      </c>
      <c r="J93" s="6" t="s">
        <v>491</v>
      </c>
      <c r="K93" s="8">
        <v>3</v>
      </c>
      <c r="L93" s="7" t="s">
        <v>497</v>
      </c>
      <c r="M93" s="7" t="s">
        <v>498</v>
      </c>
      <c r="N93" s="6">
        <f t="shared" si="2"/>
        <v>3000</v>
      </c>
      <c r="O93" s="6">
        <f t="shared" si="3"/>
        <v>3000</v>
      </c>
      <c r="P93" s="6"/>
    </row>
    <row r="94" spans="1:16" ht="15.95" customHeight="1" x14ac:dyDescent="0.25">
      <c r="A94" s="6"/>
      <c r="B94" s="6"/>
      <c r="C94" s="6" t="s">
        <v>17</v>
      </c>
      <c r="D94" s="6">
        <v>12095</v>
      </c>
      <c r="E94" s="6"/>
      <c r="F94" s="7" t="s">
        <v>499</v>
      </c>
      <c r="G94" s="6" t="s">
        <v>18</v>
      </c>
      <c r="H94" s="7" t="s">
        <v>500</v>
      </c>
      <c r="I94" s="7" t="s">
        <v>501</v>
      </c>
      <c r="J94" s="6" t="s">
        <v>491</v>
      </c>
      <c r="K94" s="8">
        <v>2</v>
      </c>
      <c r="L94" s="7" t="s">
        <v>502</v>
      </c>
      <c r="M94" s="7" t="s">
        <v>503</v>
      </c>
      <c r="N94" s="6">
        <f t="shared" si="2"/>
        <v>2000</v>
      </c>
      <c r="O94" s="6">
        <f t="shared" si="3"/>
        <v>2000</v>
      </c>
      <c r="P94" s="6"/>
    </row>
    <row r="95" spans="1:16" ht="15.95" customHeight="1" x14ac:dyDescent="0.25">
      <c r="A95" s="6"/>
      <c r="B95" s="6"/>
      <c r="C95" s="6" t="s">
        <v>17</v>
      </c>
      <c r="D95" s="6">
        <v>12113</v>
      </c>
      <c r="E95" s="6" t="s">
        <v>504</v>
      </c>
      <c r="F95" s="7" t="s">
        <v>505</v>
      </c>
      <c r="G95" s="6" t="s">
        <v>18</v>
      </c>
      <c r="H95" s="7" t="s">
        <v>20</v>
      </c>
      <c r="I95" s="7" t="s">
        <v>506</v>
      </c>
      <c r="J95" s="6" t="s">
        <v>491</v>
      </c>
      <c r="K95" s="8">
        <v>6</v>
      </c>
      <c r="L95" s="7" t="s">
        <v>507</v>
      </c>
      <c r="M95" s="7" t="s">
        <v>508</v>
      </c>
      <c r="N95" s="6">
        <f t="shared" si="2"/>
        <v>6000</v>
      </c>
      <c r="O95" s="6">
        <f t="shared" si="3"/>
        <v>6000</v>
      </c>
      <c r="P95" s="6"/>
    </row>
    <row r="96" spans="1:16" ht="15.95" customHeight="1" x14ac:dyDescent="0.25">
      <c r="A96" s="6"/>
      <c r="B96" s="6"/>
      <c r="C96" s="6" t="s">
        <v>17</v>
      </c>
      <c r="D96" s="6">
        <v>14010</v>
      </c>
      <c r="E96" s="6" t="s">
        <v>21</v>
      </c>
      <c r="F96" s="7" t="s">
        <v>22</v>
      </c>
      <c r="G96" s="6" t="s">
        <v>18</v>
      </c>
      <c r="H96" s="7" t="s">
        <v>23</v>
      </c>
      <c r="I96" s="7" t="s">
        <v>24</v>
      </c>
      <c r="J96" s="6" t="s">
        <v>491</v>
      </c>
      <c r="K96" s="8">
        <v>25</v>
      </c>
      <c r="L96" s="7" t="s">
        <v>509</v>
      </c>
      <c r="M96" s="7" t="s">
        <v>25</v>
      </c>
      <c r="N96" s="6">
        <f t="shared" si="2"/>
        <v>25000</v>
      </c>
      <c r="O96" s="6">
        <f t="shared" si="3"/>
        <v>25000</v>
      </c>
      <c r="P96" s="6"/>
    </row>
    <row r="97" spans="1:16" ht="15.95" customHeight="1" x14ac:dyDescent="0.25">
      <c r="A97" s="6"/>
      <c r="B97" s="6"/>
      <c r="C97" s="6" t="s">
        <v>26</v>
      </c>
      <c r="D97" s="6">
        <v>10304</v>
      </c>
      <c r="E97" s="6" t="s">
        <v>27</v>
      </c>
      <c r="F97" s="7" t="s">
        <v>28</v>
      </c>
      <c r="G97" s="6" t="s">
        <v>18</v>
      </c>
      <c r="H97" s="7" t="s">
        <v>23</v>
      </c>
      <c r="I97" s="7" t="s">
        <v>29</v>
      </c>
      <c r="J97" s="6" t="s">
        <v>491</v>
      </c>
      <c r="K97" s="8">
        <v>30</v>
      </c>
      <c r="L97" s="7" t="s">
        <v>510</v>
      </c>
      <c r="M97" s="7" t="s">
        <v>30</v>
      </c>
      <c r="N97" s="6">
        <f t="shared" si="2"/>
        <v>30000</v>
      </c>
      <c r="O97" s="6">
        <f t="shared" si="3"/>
        <v>30000</v>
      </c>
      <c r="P97" s="6"/>
    </row>
    <row r="98" spans="1:16" ht="15.95" customHeight="1" x14ac:dyDescent="0.25">
      <c r="A98" s="6"/>
      <c r="B98" s="6"/>
      <c r="C98" s="6" t="s">
        <v>26</v>
      </c>
      <c r="D98" s="6">
        <v>10307</v>
      </c>
      <c r="E98" s="6" t="s">
        <v>31</v>
      </c>
      <c r="F98" s="7" t="s">
        <v>32</v>
      </c>
      <c r="G98" s="6" t="s">
        <v>18</v>
      </c>
      <c r="H98" s="7" t="s">
        <v>23</v>
      </c>
      <c r="I98" s="7" t="s">
        <v>33</v>
      </c>
      <c r="J98" s="6" t="s">
        <v>491</v>
      </c>
      <c r="K98" s="8">
        <v>4</v>
      </c>
      <c r="L98" s="7" t="s">
        <v>511</v>
      </c>
      <c r="M98" s="7" t="s">
        <v>34</v>
      </c>
      <c r="N98" s="6">
        <f t="shared" si="2"/>
        <v>4000</v>
      </c>
      <c r="O98" s="6">
        <f t="shared" si="3"/>
        <v>4000</v>
      </c>
      <c r="P98" s="6"/>
    </row>
    <row r="99" spans="1:16" ht="15.95" customHeight="1" x14ac:dyDescent="0.25">
      <c r="A99" s="6"/>
      <c r="B99" s="6"/>
      <c r="C99" s="6" t="s">
        <v>26</v>
      </c>
      <c r="D99" s="6">
        <v>10300</v>
      </c>
      <c r="E99" s="6" t="s">
        <v>35</v>
      </c>
      <c r="F99" s="7" t="s">
        <v>36</v>
      </c>
      <c r="G99" s="6" t="s">
        <v>18</v>
      </c>
      <c r="H99" s="7" t="s">
        <v>23</v>
      </c>
      <c r="I99" s="7" t="s">
        <v>37</v>
      </c>
      <c r="J99" s="6" t="s">
        <v>491</v>
      </c>
      <c r="K99" s="8">
        <v>54</v>
      </c>
      <c r="L99" s="7" t="s">
        <v>512</v>
      </c>
      <c r="M99" s="7" t="s">
        <v>38</v>
      </c>
      <c r="N99" s="6">
        <f t="shared" si="2"/>
        <v>54000</v>
      </c>
      <c r="O99" s="6">
        <f t="shared" si="3"/>
        <v>54000</v>
      </c>
      <c r="P99" s="6"/>
    </row>
    <row r="100" spans="1:16" ht="15.95" customHeight="1" x14ac:dyDescent="0.25">
      <c r="A100" s="6"/>
      <c r="B100" s="6"/>
      <c r="C100" s="6" t="s">
        <v>17</v>
      </c>
      <c r="D100" s="6">
        <v>12011</v>
      </c>
      <c r="E100" s="6" t="s">
        <v>513</v>
      </c>
      <c r="F100" s="7" t="s">
        <v>514</v>
      </c>
      <c r="G100" s="6" t="s">
        <v>18</v>
      </c>
      <c r="H100" s="7" t="s">
        <v>515</v>
      </c>
      <c r="I100" s="7" t="s">
        <v>516</v>
      </c>
      <c r="J100" s="6" t="s">
        <v>491</v>
      </c>
      <c r="K100" s="8">
        <v>4</v>
      </c>
      <c r="L100" s="7" t="s">
        <v>517</v>
      </c>
      <c r="M100" s="7" t="s">
        <v>518</v>
      </c>
      <c r="N100" s="6">
        <f t="shared" si="2"/>
        <v>4000</v>
      </c>
      <c r="O100" s="6">
        <f t="shared" si="3"/>
        <v>4000</v>
      </c>
      <c r="P100" s="6"/>
    </row>
    <row r="101" spans="1:16" ht="15.95" customHeight="1" x14ac:dyDescent="0.25">
      <c r="A101" s="6"/>
      <c r="B101" s="6"/>
      <c r="C101" s="6" t="s">
        <v>17</v>
      </c>
      <c r="D101" s="6">
        <v>12105</v>
      </c>
      <c r="E101" s="6" t="s">
        <v>519</v>
      </c>
      <c r="F101" s="7" t="s">
        <v>520</v>
      </c>
      <c r="G101" s="6" t="s">
        <v>18</v>
      </c>
      <c r="H101" s="7" t="s">
        <v>500</v>
      </c>
      <c r="I101" s="7" t="s">
        <v>521</v>
      </c>
      <c r="J101" s="6" t="s">
        <v>491</v>
      </c>
      <c r="K101" s="8">
        <v>1</v>
      </c>
      <c r="L101" s="7" t="s">
        <v>522</v>
      </c>
      <c r="M101" s="7" t="s">
        <v>523</v>
      </c>
      <c r="N101" s="6">
        <f t="shared" si="2"/>
        <v>1000</v>
      </c>
      <c r="O101" s="6">
        <f t="shared" si="3"/>
        <v>1000</v>
      </c>
      <c r="P101" s="6"/>
    </row>
    <row r="102" spans="1:16" ht="15.95" customHeight="1" x14ac:dyDescent="0.25">
      <c r="A102" s="6"/>
      <c r="B102" s="6"/>
      <c r="C102" s="6" t="s">
        <v>17</v>
      </c>
      <c r="D102" s="6">
        <v>12112</v>
      </c>
      <c r="E102" s="6" t="s">
        <v>524</v>
      </c>
      <c r="F102" s="7" t="s">
        <v>525</v>
      </c>
      <c r="G102" s="6" t="s">
        <v>18</v>
      </c>
      <c r="H102" s="7" t="s">
        <v>526</v>
      </c>
      <c r="I102" s="7" t="s">
        <v>527</v>
      </c>
      <c r="J102" s="6" t="s">
        <v>491</v>
      </c>
      <c r="K102" s="8">
        <v>1</v>
      </c>
      <c r="L102" s="7" t="s">
        <v>528</v>
      </c>
      <c r="M102" s="7" t="s">
        <v>529</v>
      </c>
      <c r="N102" s="6">
        <f t="shared" si="2"/>
        <v>1000</v>
      </c>
      <c r="O102" s="6">
        <f t="shared" si="3"/>
        <v>1000</v>
      </c>
      <c r="P102" s="6"/>
    </row>
    <row r="103" spans="1:16" ht="15.95" customHeight="1" x14ac:dyDescent="0.25">
      <c r="A103" s="6"/>
      <c r="B103" s="6"/>
      <c r="C103" s="6" t="s">
        <v>17</v>
      </c>
      <c r="D103" s="6">
        <v>12020</v>
      </c>
      <c r="E103" s="6" t="s">
        <v>530</v>
      </c>
      <c r="F103" s="7" t="s">
        <v>531</v>
      </c>
      <c r="G103" s="6" t="s">
        <v>18</v>
      </c>
      <c r="H103" s="7" t="s">
        <v>39</v>
      </c>
      <c r="I103" s="7" t="s">
        <v>532</v>
      </c>
      <c r="J103" s="6" t="s">
        <v>491</v>
      </c>
      <c r="K103" s="8">
        <v>2</v>
      </c>
      <c r="L103" s="7" t="s">
        <v>533</v>
      </c>
      <c r="M103" s="7" t="s">
        <v>534</v>
      </c>
      <c r="N103" s="6">
        <f t="shared" si="2"/>
        <v>2000</v>
      </c>
      <c r="O103" s="6">
        <f t="shared" si="3"/>
        <v>2000</v>
      </c>
      <c r="P103" s="6"/>
    </row>
    <row r="104" spans="1:16" ht="15.95" customHeight="1" x14ac:dyDescent="0.25">
      <c r="A104" s="6"/>
      <c r="B104" s="6"/>
      <c r="C104" s="6" t="s">
        <v>17</v>
      </c>
      <c r="D104" s="6">
        <v>12018</v>
      </c>
      <c r="E104" s="6" t="s">
        <v>535</v>
      </c>
      <c r="F104" s="7" t="s">
        <v>536</v>
      </c>
      <c r="G104" s="6" t="s">
        <v>18</v>
      </c>
      <c r="H104" s="7" t="s">
        <v>39</v>
      </c>
      <c r="I104" s="7" t="s">
        <v>537</v>
      </c>
      <c r="J104" s="6" t="s">
        <v>491</v>
      </c>
      <c r="K104" s="8">
        <v>1</v>
      </c>
      <c r="L104" s="7" t="s">
        <v>538</v>
      </c>
      <c r="M104" s="7" t="s">
        <v>539</v>
      </c>
      <c r="N104" s="6">
        <f t="shared" si="2"/>
        <v>1000</v>
      </c>
      <c r="O104" s="6">
        <f t="shared" si="3"/>
        <v>1000</v>
      </c>
      <c r="P104" s="6"/>
    </row>
    <row r="105" spans="1:16" ht="15.95" customHeight="1" x14ac:dyDescent="0.25">
      <c r="A105" s="6"/>
      <c r="B105" s="6"/>
      <c r="C105" s="6" t="s">
        <v>17</v>
      </c>
      <c r="D105" s="6">
        <v>12019</v>
      </c>
      <c r="E105" s="6" t="s">
        <v>540</v>
      </c>
      <c r="F105" s="7" t="s">
        <v>541</v>
      </c>
      <c r="G105" s="6" t="s">
        <v>18</v>
      </c>
      <c r="H105" s="7" t="s">
        <v>39</v>
      </c>
      <c r="I105" s="7" t="s">
        <v>542</v>
      </c>
      <c r="J105" s="6" t="s">
        <v>491</v>
      </c>
      <c r="K105" s="8">
        <v>5</v>
      </c>
      <c r="L105" s="7" t="s">
        <v>543</v>
      </c>
      <c r="M105" s="7" t="s">
        <v>544</v>
      </c>
      <c r="N105" s="6">
        <f t="shared" si="2"/>
        <v>5000</v>
      </c>
      <c r="O105" s="6">
        <f t="shared" si="3"/>
        <v>5000</v>
      </c>
      <c r="P105" s="6"/>
    </row>
    <row r="106" spans="1:16" ht="15.95" customHeight="1" x14ac:dyDescent="0.25">
      <c r="A106" s="6"/>
      <c r="B106" s="6"/>
      <c r="C106" s="6" t="s">
        <v>17</v>
      </c>
      <c r="D106" s="6">
        <v>12021</v>
      </c>
      <c r="E106" s="6" t="s">
        <v>545</v>
      </c>
      <c r="F106" s="7" t="s">
        <v>546</v>
      </c>
      <c r="G106" s="6" t="s">
        <v>18</v>
      </c>
      <c r="H106" s="7" t="s">
        <v>39</v>
      </c>
      <c r="I106" s="7" t="s">
        <v>547</v>
      </c>
      <c r="J106" s="6" t="s">
        <v>491</v>
      </c>
      <c r="K106" s="8">
        <v>1</v>
      </c>
      <c r="L106" s="7" t="s">
        <v>548</v>
      </c>
      <c r="M106" s="7" t="s">
        <v>549</v>
      </c>
      <c r="N106" s="6">
        <f t="shared" si="2"/>
        <v>1000</v>
      </c>
      <c r="O106" s="6">
        <f t="shared" si="3"/>
        <v>1000</v>
      </c>
      <c r="P106" s="6"/>
    </row>
    <row r="107" spans="1:16" ht="15.95" customHeight="1" x14ac:dyDescent="0.25">
      <c r="A107" s="6"/>
      <c r="B107" s="6"/>
      <c r="C107" s="6" t="s">
        <v>17</v>
      </c>
      <c r="D107" s="6">
        <v>12016</v>
      </c>
      <c r="E107" s="6" t="s">
        <v>550</v>
      </c>
      <c r="F107" s="7" t="s">
        <v>551</v>
      </c>
      <c r="G107" s="6" t="s">
        <v>18</v>
      </c>
      <c r="H107" s="7" t="s">
        <v>515</v>
      </c>
      <c r="I107" s="7" t="s">
        <v>552</v>
      </c>
      <c r="J107" s="6" t="s">
        <v>491</v>
      </c>
      <c r="K107" s="8">
        <v>1</v>
      </c>
      <c r="L107" s="7" t="s">
        <v>40</v>
      </c>
      <c r="M107" s="7" t="s">
        <v>553</v>
      </c>
      <c r="N107" s="6">
        <f t="shared" si="2"/>
        <v>1000</v>
      </c>
      <c r="O107" s="6">
        <f t="shared" si="3"/>
        <v>1000</v>
      </c>
      <c r="P107" s="6"/>
    </row>
    <row r="108" spans="1:16" ht="15.95" customHeight="1" x14ac:dyDescent="0.25">
      <c r="A108" s="6"/>
      <c r="B108" s="6"/>
      <c r="C108" s="6"/>
      <c r="D108" s="6">
        <v>10187</v>
      </c>
      <c r="E108" s="6" t="s">
        <v>41</v>
      </c>
      <c r="F108" s="7" t="s">
        <v>42</v>
      </c>
      <c r="G108" s="6" t="s">
        <v>18</v>
      </c>
      <c r="H108" s="7" t="s">
        <v>43</v>
      </c>
      <c r="I108" s="7">
        <v>1803426</v>
      </c>
      <c r="J108" s="6" t="s">
        <v>491</v>
      </c>
      <c r="K108" s="8">
        <v>1</v>
      </c>
      <c r="L108" s="7" t="s">
        <v>44</v>
      </c>
      <c r="M108" s="7"/>
      <c r="N108" s="6">
        <f t="shared" si="2"/>
        <v>1000</v>
      </c>
      <c r="O108" s="6">
        <f t="shared" si="3"/>
        <v>1000</v>
      </c>
      <c r="P108" s="6"/>
    </row>
    <row r="109" spans="1:16" ht="15.95" customHeight="1" x14ac:dyDescent="0.25">
      <c r="A109" s="6"/>
      <c r="B109" s="6"/>
      <c r="C109" s="6" t="s">
        <v>17</v>
      </c>
      <c r="D109" s="6">
        <v>12048</v>
      </c>
      <c r="E109" s="6" t="s">
        <v>554</v>
      </c>
      <c r="F109" s="7" t="s">
        <v>555</v>
      </c>
      <c r="G109" s="6" t="s">
        <v>18</v>
      </c>
      <c r="H109" s="7" t="s">
        <v>556</v>
      </c>
      <c r="I109" s="7" t="s">
        <v>557</v>
      </c>
      <c r="J109" s="6" t="s">
        <v>491</v>
      </c>
      <c r="K109" s="8">
        <v>2</v>
      </c>
      <c r="L109" s="7" t="s">
        <v>558</v>
      </c>
      <c r="M109" s="7" t="s">
        <v>559</v>
      </c>
      <c r="N109" s="6">
        <f t="shared" si="2"/>
        <v>2000</v>
      </c>
      <c r="O109" s="6">
        <f t="shared" si="3"/>
        <v>2000</v>
      </c>
      <c r="P109" s="6"/>
    </row>
    <row r="110" spans="1:16" ht="15.95" customHeight="1" x14ac:dyDescent="0.25">
      <c r="A110" s="6"/>
      <c r="B110" s="6"/>
      <c r="C110" s="6" t="s">
        <v>17</v>
      </c>
      <c r="D110" s="6">
        <v>12087</v>
      </c>
      <c r="E110" s="6" t="s">
        <v>45</v>
      </c>
      <c r="F110" s="7" t="s">
        <v>46</v>
      </c>
      <c r="G110" s="6" t="s">
        <v>18</v>
      </c>
      <c r="H110" s="7" t="s">
        <v>39</v>
      </c>
      <c r="I110" s="7" t="s">
        <v>47</v>
      </c>
      <c r="J110" s="6" t="s">
        <v>491</v>
      </c>
      <c r="K110" s="8">
        <v>8</v>
      </c>
      <c r="L110" s="7" t="s">
        <v>560</v>
      </c>
      <c r="M110" s="7" t="s">
        <v>48</v>
      </c>
      <c r="N110" s="6">
        <f t="shared" si="2"/>
        <v>8000</v>
      </c>
      <c r="O110" s="6">
        <f t="shared" si="3"/>
        <v>8000</v>
      </c>
      <c r="P110" s="6"/>
    </row>
    <row r="111" spans="1:16" ht="15.95" customHeight="1" x14ac:dyDescent="0.25">
      <c r="A111" s="6"/>
      <c r="B111" s="6"/>
      <c r="C111" s="6" t="s">
        <v>17</v>
      </c>
      <c r="D111" s="6" t="s">
        <v>561</v>
      </c>
      <c r="E111" s="6"/>
      <c r="F111" s="7" t="s">
        <v>562</v>
      </c>
      <c r="G111" s="6" t="s">
        <v>18</v>
      </c>
      <c r="H111" s="7" t="s">
        <v>526</v>
      </c>
      <c r="I111" s="7" t="s">
        <v>563</v>
      </c>
      <c r="J111" s="6" t="s">
        <v>491</v>
      </c>
      <c r="K111" s="8">
        <v>2</v>
      </c>
      <c r="L111" s="7" t="s">
        <v>564</v>
      </c>
      <c r="M111" s="7" t="s">
        <v>565</v>
      </c>
      <c r="N111" s="6">
        <f t="shared" si="2"/>
        <v>2000</v>
      </c>
      <c r="O111" s="6">
        <f t="shared" si="3"/>
        <v>2000</v>
      </c>
      <c r="P111" s="6"/>
    </row>
    <row r="112" spans="1:16" ht="15.95" customHeight="1" x14ac:dyDescent="0.25">
      <c r="A112" s="6"/>
      <c r="B112" s="6"/>
      <c r="C112" s="6" t="s">
        <v>17</v>
      </c>
      <c r="D112" s="6">
        <v>12110</v>
      </c>
      <c r="E112" s="6" t="s">
        <v>566</v>
      </c>
      <c r="F112" s="7" t="s">
        <v>567</v>
      </c>
      <c r="G112" s="6" t="s">
        <v>18</v>
      </c>
      <c r="H112" s="7" t="s">
        <v>500</v>
      </c>
      <c r="I112" s="7">
        <v>39288020</v>
      </c>
      <c r="J112" s="6" t="s">
        <v>491</v>
      </c>
      <c r="K112" s="8">
        <v>1</v>
      </c>
      <c r="L112" s="7" t="s">
        <v>568</v>
      </c>
      <c r="M112" s="7" t="s">
        <v>569</v>
      </c>
      <c r="N112" s="6">
        <f t="shared" si="2"/>
        <v>1000</v>
      </c>
      <c r="O112" s="6">
        <f t="shared" si="3"/>
        <v>1000</v>
      </c>
      <c r="P112" s="6"/>
    </row>
    <row r="113" spans="1:16" ht="15.95" customHeight="1" x14ac:dyDescent="0.25">
      <c r="A113" s="6"/>
      <c r="B113" s="6"/>
      <c r="C113" s="6" t="s">
        <v>17</v>
      </c>
      <c r="D113" s="6">
        <v>12097</v>
      </c>
      <c r="E113" s="6" t="s">
        <v>570</v>
      </c>
      <c r="F113" s="7" t="s">
        <v>571</v>
      </c>
      <c r="G113" s="6" t="s">
        <v>18</v>
      </c>
      <c r="H113" s="7" t="s">
        <v>500</v>
      </c>
      <c r="I113" s="7">
        <v>39288060</v>
      </c>
      <c r="J113" s="6" t="s">
        <v>491</v>
      </c>
      <c r="K113" s="8">
        <v>1</v>
      </c>
      <c r="L113" s="7" t="s">
        <v>572</v>
      </c>
      <c r="M113" s="7" t="s">
        <v>573</v>
      </c>
      <c r="N113" s="6">
        <f t="shared" si="2"/>
        <v>1000</v>
      </c>
      <c r="O113" s="6">
        <f t="shared" si="3"/>
        <v>1000</v>
      </c>
      <c r="P113" s="6"/>
    </row>
    <row r="114" spans="1:16" ht="15.95" customHeight="1" x14ac:dyDescent="0.25">
      <c r="A114" s="6"/>
      <c r="B114" s="6"/>
      <c r="C114" s="6" t="s">
        <v>17</v>
      </c>
      <c r="D114" s="6">
        <v>12109</v>
      </c>
      <c r="E114" s="6" t="s">
        <v>574</v>
      </c>
      <c r="F114" s="7" t="s">
        <v>575</v>
      </c>
      <c r="G114" s="6" t="s">
        <v>18</v>
      </c>
      <c r="H114" s="7" t="s">
        <v>500</v>
      </c>
      <c r="I114" s="7">
        <v>39288080</v>
      </c>
      <c r="J114" s="6" t="s">
        <v>491</v>
      </c>
      <c r="K114" s="8">
        <v>1</v>
      </c>
      <c r="L114" s="7" t="s">
        <v>576</v>
      </c>
      <c r="M114" s="7" t="s">
        <v>577</v>
      </c>
      <c r="N114" s="6">
        <f t="shared" si="2"/>
        <v>1000</v>
      </c>
      <c r="O114" s="6">
        <f t="shared" si="3"/>
        <v>1000</v>
      </c>
      <c r="P114" s="6"/>
    </row>
    <row r="115" spans="1:16" ht="15.95" customHeight="1" x14ac:dyDescent="0.25">
      <c r="A115" s="6"/>
      <c r="B115" s="6"/>
      <c r="C115" s="6" t="s">
        <v>17</v>
      </c>
      <c r="D115" s="6">
        <v>10022</v>
      </c>
      <c r="E115" s="6" t="s">
        <v>49</v>
      </c>
      <c r="F115" s="7" t="s">
        <v>50</v>
      </c>
      <c r="G115" s="6" t="s">
        <v>18</v>
      </c>
      <c r="H115" s="7" t="s">
        <v>39</v>
      </c>
      <c r="I115" s="7">
        <v>742792510</v>
      </c>
      <c r="J115" s="6" t="s">
        <v>491</v>
      </c>
      <c r="K115" s="8">
        <v>7</v>
      </c>
      <c r="L115" s="7" t="s">
        <v>578</v>
      </c>
      <c r="M115" s="7" t="s">
        <v>51</v>
      </c>
      <c r="N115" s="6">
        <f t="shared" si="2"/>
        <v>7000</v>
      </c>
      <c r="O115" s="6">
        <f t="shared" si="3"/>
        <v>7000</v>
      </c>
      <c r="P115" s="6"/>
    </row>
    <row r="116" spans="1:16" ht="15.95" customHeight="1" x14ac:dyDescent="0.25">
      <c r="A116" s="6"/>
      <c r="B116" s="6"/>
      <c r="C116" s="6" t="s">
        <v>17</v>
      </c>
      <c r="D116" s="6">
        <v>11000</v>
      </c>
      <c r="E116" s="6" t="s">
        <v>579</v>
      </c>
      <c r="F116" s="7" t="s">
        <v>580</v>
      </c>
      <c r="G116" s="6" t="s">
        <v>18</v>
      </c>
      <c r="H116" s="7" t="s">
        <v>39</v>
      </c>
      <c r="I116" s="7">
        <v>744242471</v>
      </c>
      <c r="J116" s="6" t="s">
        <v>491</v>
      </c>
      <c r="K116" s="8">
        <v>4</v>
      </c>
      <c r="L116" s="7" t="s">
        <v>581</v>
      </c>
      <c r="M116" s="7" t="s">
        <v>582</v>
      </c>
      <c r="N116" s="6">
        <f t="shared" si="2"/>
        <v>4000</v>
      </c>
      <c r="O116" s="6">
        <f t="shared" si="3"/>
        <v>4000</v>
      </c>
      <c r="P116" s="6"/>
    </row>
    <row r="117" spans="1:16" ht="15.95" customHeight="1" x14ac:dyDescent="0.25">
      <c r="A117" s="6"/>
      <c r="B117" s="6"/>
      <c r="C117" s="6" t="s">
        <v>17</v>
      </c>
      <c r="D117" s="6">
        <v>11012</v>
      </c>
      <c r="E117" s="6"/>
      <c r="F117" s="7" t="s">
        <v>52</v>
      </c>
      <c r="G117" s="6" t="s">
        <v>18</v>
      </c>
      <c r="H117" s="7" t="s">
        <v>39</v>
      </c>
      <c r="I117" s="7">
        <v>7448263505</v>
      </c>
      <c r="J117" s="6" t="s">
        <v>491</v>
      </c>
      <c r="K117" s="8">
        <v>1</v>
      </c>
      <c r="L117" s="7" t="s">
        <v>583</v>
      </c>
      <c r="M117" s="7" t="s">
        <v>53</v>
      </c>
      <c r="N117" s="6">
        <f t="shared" si="2"/>
        <v>1000</v>
      </c>
      <c r="O117" s="6">
        <f t="shared" si="3"/>
        <v>1000</v>
      </c>
      <c r="P117" s="6"/>
    </row>
    <row r="118" spans="1:16" ht="15.95" customHeight="1" x14ac:dyDescent="0.25">
      <c r="A118" s="6"/>
      <c r="B118" s="6"/>
      <c r="C118" s="6" t="s">
        <v>17</v>
      </c>
      <c r="D118" s="6">
        <v>12078</v>
      </c>
      <c r="E118" s="6" t="s">
        <v>584</v>
      </c>
      <c r="F118" s="7" t="s">
        <v>585</v>
      </c>
      <c r="G118" s="6" t="s">
        <v>18</v>
      </c>
      <c r="H118" s="7" t="s">
        <v>39</v>
      </c>
      <c r="I118" s="7" t="s">
        <v>586</v>
      </c>
      <c r="J118" s="6" t="s">
        <v>491</v>
      </c>
      <c r="K118" s="8">
        <v>4</v>
      </c>
      <c r="L118" s="7" t="s">
        <v>587</v>
      </c>
      <c r="M118" s="7" t="s">
        <v>588</v>
      </c>
      <c r="N118" s="6">
        <f t="shared" si="2"/>
        <v>4000</v>
      </c>
      <c r="O118" s="6">
        <f t="shared" si="3"/>
        <v>4000</v>
      </c>
      <c r="P118" s="6"/>
    </row>
    <row r="119" spans="1:16" ht="15.95" customHeight="1" x14ac:dyDescent="0.25">
      <c r="A119" s="6"/>
      <c r="B119" s="6"/>
      <c r="C119" s="6" t="s">
        <v>17</v>
      </c>
      <c r="D119" s="6">
        <v>14049</v>
      </c>
      <c r="E119" s="6" t="s">
        <v>589</v>
      </c>
      <c r="F119" s="7" t="s">
        <v>590</v>
      </c>
      <c r="G119" s="6" t="s">
        <v>18</v>
      </c>
      <c r="H119" s="7" t="s">
        <v>591</v>
      </c>
      <c r="I119" s="7">
        <v>885012006002</v>
      </c>
      <c r="J119" s="6" t="s">
        <v>491</v>
      </c>
      <c r="K119" s="8">
        <v>1</v>
      </c>
      <c r="L119" s="7" t="s">
        <v>592</v>
      </c>
      <c r="M119" s="7" t="s">
        <v>593</v>
      </c>
      <c r="N119" s="6">
        <f t="shared" si="2"/>
        <v>1000</v>
      </c>
      <c r="O119" s="6">
        <f t="shared" si="3"/>
        <v>1000</v>
      </c>
      <c r="P119" s="6"/>
    </row>
    <row r="120" spans="1:16" ht="15.95" customHeight="1" x14ac:dyDescent="0.25">
      <c r="A120" s="6"/>
      <c r="B120" s="6"/>
      <c r="C120" s="6" t="s">
        <v>17</v>
      </c>
      <c r="D120" s="6">
        <v>15048</v>
      </c>
      <c r="E120" s="6" t="s">
        <v>594</v>
      </c>
      <c r="F120" s="7" t="s">
        <v>595</v>
      </c>
      <c r="G120" s="6" t="s">
        <v>18</v>
      </c>
      <c r="H120" s="7" t="s">
        <v>54</v>
      </c>
      <c r="I120" s="7" t="s">
        <v>596</v>
      </c>
      <c r="J120" s="6" t="s">
        <v>491</v>
      </c>
      <c r="K120" s="8">
        <v>8</v>
      </c>
      <c r="L120" s="7" t="s">
        <v>597</v>
      </c>
      <c r="M120" s="7" t="s">
        <v>598</v>
      </c>
      <c r="N120" s="6">
        <f t="shared" si="2"/>
        <v>8000</v>
      </c>
      <c r="O120" s="6">
        <f t="shared" si="3"/>
        <v>8000</v>
      </c>
      <c r="P120" s="6"/>
    </row>
    <row r="121" spans="1:16" ht="15.95" customHeight="1" x14ac:dyDescent="0.25">
      <c r="A121" s="6"/>
      <c r="B121" s="6"/>
      <c r="C121" s="6" t="s">
        <v>17</v>
      </c>
      <c r="D121" s="6">
        <v>15080</v>
      </c>
      <c r="E121" s="6" t="s">
        <v>599</v>
      </c>
      <c r="F121" s="7" t="s">
        <v>600</v>
      </c>
      <c r="G121" s="6" t="s">
        <v>18</v>
      </c>
      <c r="H121" s="7" t="s">
        <v>54</v>
      </c>
      <c r="I121" s="7" t="s">
        <v>601</v>
      </c>
      <c r="J121" s="6" t="s">
        <v>491</v>
      </c>
      <c r="K121" s="8">
        <v>4</v>
      </c>
      <c r="L121" s="7" t="s">
        <v>602</v>
      </c>
      <c r="M121" s="7" t="s">
        <v>603</v>
      </c>
      <c r="N121" s="6">
        <f t="shared" si="2"/>
        <v>4000</v>
      </c>
      <c r="O121" s="6">
        <f t="shared" si="3"/>
        <v>4000</v>
      </c>
      <c r="P121" s="6"/>
    </row>
    <row r="122" spans="1:16" ht="15.95" customHeight="1" x14ac:dyDescent="0.25">
      <c r="A122" s="6"/>
      <c r="B122" s="6"/>
      <c r="C122" s="6" t="s">
        <v>17</v>
      </c>
      <c r="D122" s="6">
        <v>15077</v>
      </c>
      <c r="E122" s="6" t="s">
        <v>604</v>
      </c>
      <c r="F122" s="7" t="s">
        <v>605</v>
      </c>
      <c r="G122" s="6" t="s">
        <v>18</v>
      </c>
      <c r="H122" s="7" t="s">
        <v>54</v>
      </c>
      <c r="I122" s="7" t="s">
        <v>606</v>
      </c>
      <c r="J122" s="6" t="s">
        <v>491</v>
      </c>
      <c r="K122" s="8">
        <v>4</v>
      </c>
      <c r="L122" s="7" t="s">
        <v>607</v>
      </c>
      <c r="M122" s="7" t="s">
        <v>608</v>
      </c>
      <c r="N122" s="6">
        <f t="shared" si="2"/>
        <v>4000</v>
      </c>
      <c r="O122" s="6">
        <f t="shared" si="3"/>
        <v>4000</v>
      </c>
      <c r="P122" s="6"/>
    </row>
    <row r="123" spans="1:16" ht="15.95" customHeight="1" x14ac:dyDescent="0.25">
      <c r="A123" s="6"/>
      <c r="B123" s="6"/>
      <c r="C123" s="6" t="s">
        <v>17</v>
      </c>
      <c r="D123" s="6">
        <v>11001</v>
      </c>
      <c r="E123" s="6" t="s">
        <v>609</v>
      </c>
      <c r="F123" s="7" t="s">
        <v>610</v>
      </c>
      <c r="G123" s="6" t="s">
        <v>18</v>
      </c>
      <c r="H123" s="7" t="s">
        <v>55</v>
      </c>
      <c r="I123" s="7" t="s">
        <v>611</v>
      </c>
      <c r="J123" s="6" t="s">
        <v>491</v>
      </c>
      <c r="K123" s="8">
        <v>4</v>
      </c>
      <c r="L123" s="7" t="s">
        <v>612</v>
      </c>
      <c r="M123" s="7" t="s">
        <v>613</v>
      </c>
      <c r="N123" s="6">
        <f t="shared" si="2"/>
        <v>4000</v>
      </c>
      <c r="O123" s="6">
        <f t="shared" si="3"/>
        <v>4000</v>
      </c>
      <c r="P123" s="6"/>
    </row>
    <row r="124" spans="1:16" ht="15.95" customHeight="1" x14ac:dyDescent="0.25">
      <c r="A124" s="6"/>
      <c r="B124" s="6"/>
      <c r="C124" s="6" t="s">
        <v>17</v>
      </c>
      <c r="D124" s="6">
        <v>12052</v>
      </c>
      <c r="E124" s="6" t="s">
        <v>614</v>
      </c>
      <c r="F124" s="7" t="s">
        <v>615</v>
      </c>
      <c r="G124" s="6" t="s">
        <v>18</v>
      </c>
      <c r="H124" s="7" t="s">
        <v>616</v>
      </c>
      <c r="I124" s="7" t="s">
        <v>617</v>
      </c>
      <c r="J124" s="6" t="s">
        <v>491</v>
      </c>
      <c r="K124" s="8">
        <v>1</v>
      </c>
      <c r="L124" s="7" t="s">
        <v>618</v>
      </c>
      <c r="M124" s="7" t="s">
        <v>619</v>
      </c>
      <c r="N124" s="6">
        <f t="shared" si="2"/>
        <v>1000</v>
      </c>
      <c r="O124" s="6">
        <f t="shared" si="3"/>
        <v>1000</v>
      </c>
      <c r="P124" s="6"/>
    </row>
    <row r="125" spans="1:16" ht="15.95" customHeight="1" x14ac:dyDescent="0.25">
      <c r="A125" s="6"/>
      <c r="B125" s="6"/>
      <c r="C125" s="6" t="s">
        <v>17</v>
      </c>
      <c r="D125" s="6">
        <v>13059</v>
      </c>
      <c r="E125" s="6" t="s">
        <v>56</v>
      </c>
      <c r="F125" s="7" t="s">
        <v>57</v>
      </c>
      <c r="G125" s="6" t="s">
        <v>18</v>
      </c>
      <c r="H125" s="7" t="s">
        <v>58</v>
      </c>
      <c r="I125" s="7" t="s">
        <v>59</v>
      </c>
      <c r="J125" s="6" t="s">
        <v>491</v>
      </c>
      <c r="K125" s="8">
        <v>2</v>
      </c>
      <c r="L125" s="7" t="s">
        <v>620</v>
      </c>
      <c r="M125" s="7" t="s">
        <v>60</v>
      </c>
      <c r="N125" s="6">
        <f t="shared" si="2"/>
        <v>2000</v>
      </c>
      <c r="O125" s="6">
        <f t="shared" si="3"/>
        <v>2000</v>
      </c>
      <c r="P125" s="6"/>
    </row>
    <row r="126" spans="1:16" ht="15.95" customHeight="1" x14ac:dyDescent="0.25">
      <c r="A126" s="6"/>
      <c r="B126" s="6"/>
      <c r="C126" s="6" t="s">
        <v>17</v>
      </c>
      <c r="D126" s="6">
        <v>13062</v>
      </c>
      <c r="E126" s="6" t="s">
        <v>61</v>
      </c>
      <c r="F126" s="7" t="s">
        <v>62</v>
      </c>
      <c r="G126" s="6" t="s">
        <v>18</v>
      </c>
      <c r="H126" s="7" t="s">
        <v>58</v>
      </c>
      <c r="I126" s="7" t="s">
        <v>63</v>
      </c>
      <c r="J126" s="6" t="s">
        <v>491</v>
      </c>
      <c r="K126" s="8">
        <v>2</v>
      </c>
      <c r="L126" s="7" t="s">
        <v>621</v>
      </c>
      <c r="M126" s="7" t="s">
        <v>64</v>
      </c>
      <c r="N126" s="6">
        <f t="shared" si="2"/>
        <v>2000</v>
      </c>
      <c r="O126" s="6">
        <f t="shared" si="3"/>
        <v>2000</v>
      </c>
      <c r="P126" s="6"/>
    </row>
    <row r="127" spans="1:16" ht="15.95" customHeight="1" x14ac:dyDescent="0.25">
      <c r="A127" s="6"/>
      <c r="B127" s="6"/>
      <c r="C127" s="6" t="s">
        <v>17</v>
      </c>
      <c r="D127" s="6">
        <v>13031</v>
      </c>
      <c r="E127" s="6" t="s">
        <v>622</v>
      </c>
      <c r="F127" s="7" t="s">
        <v>623</v>
      </c>
      <c r="G127" s="6" t="s">
        <v>18</v>
      </c>
      <c r="H127" s="7" t="s">
        <v>624</v>
      </c>
      <c r="I127" s="7" t="s">
        <v>625</v>
      </c>
      <c r="J127" s="6" t="s">
        <v>491</v>
      </c>
      <c r="K127" s="8">
        <v>1</v>
      </c>
      <c r="L127" s="7" t="s">
        <v>626</v>
      </c>
      <c r="M127" s="7" t="s">
        <v>627</v>
      </c>
      <c r="N127" s="6">
        <f t="shared" si="2"/>
        <v>1000</v>
      </c>
      <c r="O127" s="6">
        <f t="shared" si="3"/>
        <v>1000</v>
      </c>
      <c r="P127" s="6"/>
    </row>
    <row r="128" spans="1:16" ht="15.95" customHeight="1" x14ac:dyDescent="0.25">
      <c r="A128" s="6"/>
      <c r="B128" s="6"/>
      <c r="C128" s="6" t="s">
        <v>65</v>
      </c>
      <c r="D128" s="6">
        <v>12092</v>
      </c>
      <c r="E128" s="6" t="s">
        <v>628</v>
      </c>
      <c r="F128" s="7" t="s">
        <v>629</v>
      </c>
      <c r="G128" s="6" t="s">
        <v>18</v>
      </c>
      <c r="H128" s="7" t="s">
        <v>65</v>
      </c>
      <c r="I128" s="7" t="s">
        <v>630</v>
      </c>
      <c r="J128" s="6" t="s">
        <v>491</v>
      </c>
      <c r="K128" s="8">
        <v>1</v>
      </c>
      <c r="L128" s="7" t="s">
        <v>631</v>
      </c>
      <c r="M128" s="7" t="s">
        <v>630</v>
      </c>
      <c r="N128" s="6">
        <f t="shared" si="2"/>
        <v>1000</v>
      </c>
      <c r="O128" s="6">
        <f t="shared" si="3"/>
        <v>1000</v>
      </c>
      <c r="P128" s="6"/>
    </row>
    <row r="129" spans="1:16" ht="15.95" customHeight="1" x14ac:dyDescent="0.25">
      <c r="A129" s="6"/>
      <c r="B129" s="6"/>
      <c r="C129" s="6" t="s">
        <v>17</v>
      </c>
      <c r="D129" s="6">
        <v>10230</v>
      </c>
      <c r="E129" s="6" t="s">
        <v>632</v>
      </c>
      <c r="F129" s="7" t="s">
        <v>633</v>
      </c>
      <c r="G129" s="6" t="s">
        <v>18</v>
      </c>
      <c r="H129" s="7" t="s">
        <v>634</v>
      </c>
      <c r="I129" s="7" t="s">
        <v>635</v>
      </c>
      <c r="J129" s="6" t="s">
        <v>491</v>
      </c>
      <c r="K129" s="8">
        <v>1</v>
      </c>
      <c r="L129" s="7" t="s">
        <v>636</v>
      </c>
      <c r="M129" s="7" t="s">
        <v>637</v>
      </c>
      <c r="N129" s="6">
        <f t="shared" si="2"/>
        <v>1000</v>
      </c>
      <c r="O129" s="6">
        <f t="shared" si="3"/>
        <v>1000</v>
      </c>
      <c r="P129" s="6"/>
    </row>
    <row r="130" spans="1:16" ht="15.95" customHeight="1" x14ac:dyDescent="0.25">
      <c r="A130" s="6"/>
      <c r="B130" s="6"/>
      <c r="C130" s="6" t="s">
        <v>17</v>
      </c>
      <c r="D130" s="6">
        <v>11010</v>
      </c>
      <c r="E130" s="6" t="s">
        <v>638</v>
      </c>
      <c r="F130" s="7" t="s">
        <v>639</v>
      </c>
      <c r="G130" s="6" t="s">
        <v>18</v>
      </c>
      <c r="H130" s="7" t="s">
        <v>66</v>
      </c>
      <c r="I130" s="7" t="s">
        <v>640</v>
      </c>
      <c r="J130" s="6" t="s">
        <v>491</v>
      </c>
      <c r="K130" s="8">
        <v>4</v>
      </c>
      <c r="L130" s="7" t="s">
        <v>641</v>
      </c>
      <c r="M130" s="7" t="s">
        <v>642</v>
      </c>
      <c r="N130" s="6">
        <f t="shared" si="2"/>
        <v>4000</v>
      </c>
      <c r="O130" s="6">
        <f t="shared" si="3"/>
        <v>4000</v>
      </c>
      <c r="P130" s="6"/>
    </row>
    <row r="131" spans="1:16" ht="15.95" customHeight="1" x14ac:dyDescent="0.25">
      <c r="A131" s="6"/>
      <c r="B131" s="6"/>
      <c r="C131" s="6" t="s">
        <v>17</v>
      </c>
      <c r="D131" s="6">
        <v>11004</v>
      </c>
      <c r="E131" s="6" t="s">
        <v>67</v>
      </c>
      <c r="F131" s="7" t="s">
        <v>68</v>
      </c>
      <c r="G131" s="6" t="s">
        <v>18</v>
      </c>
      <c r="H131" s="7" t="s">
        <v>66</v>
      </c>
      <c r="I131" s="7" t="s">
        <v>69</v>
      </c>
      <c r="J131" s="6" t="s">
        <v>491</v>
      </c>
      <c r="K131" s="8">
        <v>12</v>
      </c>
      <c r="L131" s="7" t="s">
        <v>643</v>
      </c>
      <c r="M131" s="7" t="s">
        <v>70</v>
      </c>
      <c r="N131" s="6">
        <f t="shared" si="2"/>
        <v>12000</v>
      </c>
      <c r="O131" s="6">
        <f t="shared" si="3"/>
        <v>12000</v>
      </c>
      <c r="P131" s="6"/>
    </row>
    <row r="132" spans="1:16" ht="15.95" customHeight="1" x14ac:dyDescent="0.25">
      <c r="A132" s="6"/>
      <c r="B132" s="6"/>
      <c r="C132" s="6" t="s">
        <v>17</v>
      </c>
      <c r="D132" s="6">
        <v>13007</v>
      </c>
      <c r="E132" s="6" t="s">
        <v>644</v>
      </c>
      <c r="F132" s="7" t="s">
        <v>645</v>
      </c>
      <c r="G132" s="6" t="s">
        <v>18</v>
      </c>
      <c r="H132" s="7" t="s">
        <v>646</v>
      </c>
      <c r="I132" s="7" t="s">
        <v>647</v>
      </c>
      <c r="J132" s="6" t="s">
        <v>491</v>
      </c>
      <c r="K132" s="8">
        <v>2</v>
      </c>
      <c r="L132" s="7" t="s">
        <v>648</v>
      </c>
      <c r="M132" s="7" t="s">
        <v>649</v>
      </c>
      <c r="N132" s="6">
        <f t="shared" si="2"/>
        <v>2000</v>
      </c>
      <c r="O132" s="6">
        <f t="shared" si="3"/>
        <v>2000</v>
      </c>
      <c r="P132" s="6"/>
    </row>
    <row r="133" spans="1:16" ht="15.95" customHeight="1" x14ac:dyDescent="0.25">
      <c r="A133" s="6"/>
      <c r="B133" s="6"/>
      <c r="C133" s="6" t="s">
        <v>17</v>
      </c>
      <c r="D133" s="6">
        <v>14050</v>
      </c>
      <c r="E133" s="6" t="s">
        <v>650</v>
      </c>
      <c r="F133" s="7" t="s">
        <v>651</v>
      </c>
      <c r="G133" s="6" t="s">
        <v>18</v>
      </c>
      <c r="H133" s="7" t="s">
        <v>71</v>
      </c>
      <c r="I133" s="7" t="s">
        <v>652</v>
      </c>
      <c r="J133" s="6" t="s">
        <v>491</v>
      </c>
      <c r="K133" s="8">
        <v>2</v>
      </c>
      <c r="L133" s="7" t="s">
        <v>653</v>
      </c>
      <c r="M133" s="7" t="s">
        <v>654</v>
      </c>
      <c r="N133" s="6">
        <f t="shared" si="2"/>
        <v>2000</v>
      </c>
      <c r="O133" s="6">
        <f t="shared" si="3"/>
        <v>2000</v>
      </c>
      <c r="P133" s="6"/>
    </row>
    <row r="134" spans="1:16" ht="15.95" customHeight="1" x14ac:dyDescent="0.25">
      <c r="A134" s="6"/>
      <c r="B134" s="6"/>
      <c r="C134" s="6" t="s">
        <v>17</v>
      </c>
      <c r="D134" s="6">
        <v>14046</v>
      </c>
      <c r="E134" s="6" t="s">
        <v>655</v>
      </c>
      <c r="F134" s="7" t="s">
        <v>656</v>
      </c>
      <c r="G134" s="6" t="s">
        <v>18</v>
      </c>
      <c r="H134" s="7" t="s">
        <v>71</v>
      </c>
      <c r="I134" s="7" t="s">
        <v>657</v>
      </c>
      <c r="J134" s="6" t="s">
        <v>491</v>
      </c>
      <c r="K134" s="8">
        <v>1</v>
      </c>
      <c r="L134" s="7" t="s">
        <v>658</v>
      </c>
      <c r="M134" s="7" t="s">
        <v>659</v>
      </c>
      <c r="N134" s="6">
        <f t="shared" ref="N134:N197" si="4">$N$2*K134</f>
        <v>1000</v>
      </c>
      <c r="O134" s="6">
        <f t="shared" ref="O134:O197" si="5">$O$2*K134</f>
        <v>1000</v>
      </c>
      <c r="P134" s="6"/>
    </row>
    <row r="135" spans="1:16" ht="15.95" customHeight="1" x14ac:dyDescent="0.25">
      <c r="A135" s="6"/>
      <c r="B135" s="6"/>
      <c r="C135" s="6" t="s">
        <v>26</v>
      </c>
      <c r="D135" s="6">
        <v>14000</v>
      </c>
      <c r="E135" s="6" t="s">
        <v>72</v>
      </c>
      <c r="F135" s="7" t="s">
        <v>73</v>
      </c>
      <c r="G135" s="6" t="s">
        <v>18</v>
      </c>
      <c r="H135" s="7" t="s">
        <v>71</v>
      </c>
      <c r="I135" s="7" t="s">
        <v>74</v>
      </c>
      <c r="J135" s="6" t="s">
        <v>491</v>
      </c>
      <c r="K135" s="8">
        <v>65</v>
      </c>
      <c r="L135" s="7" t="s">
        <v>660</v>
      </c>
      <c r="M135" s="7" t="s">
        <v>75</v>
      </c>
      <c r="N135" s="6">
        <f t="shared" si="4"/>
        <v>65000</v>
      </c>
      <c r="O135" s="6">
        <f t="shared" si="5"/>
        <v>65000</v>
      </c>
      <c r="P135" s="6"/>
    </row>
    <row r="136" spans="1:16" ht="15.95" customHeight="1" x14ac:dyDescent="0.25">
      <c r="A136" s="6"/>
      <c r="B136" s="6"/>
      <c r="C136" s="6" t="s">
        <v>17</v>
      </c>
      <c r="D136" s="6">
        <v>10317</v>
      </c>
      <c r="E136" s="6" t="s">
        <v>76</v>
      </c>
      <c r="F136" s="7" t="s">
        <v>77</v>
      </c>
      <c r="G136" s="6" t="s">
        <v>18</v>
      </c>
      <c r="H136" s="7" t="s">
        <v>71</v>
      </c>
      <c r="I136" s="7" t="s">
        <v>78</v>
      </c>
      <c r="J136" s="6" t="s">
        <v>491</v>
      </c>
      <c r="K136" s="8">
        <v>12</v>
      </c>
      <c r="L136" s="7" t="s">
        <v>661</v>
      </c>
      <c r="M136" s="7" t="s">
        <v>79</v>
      </c>
      <c r="N136" s="6">
        <f t="shared" si="4"/>
        <v>12000</v>
      </c>
      <c r="O136" s="6">
        <f t="shared" si="5"/>
        <v>12000</v>
      </c>
      <c r="P136" s="6"/>
    </row>
    <row r="137" spans="1:16" ht="15.95" customHeight="1" x14ac:dyDescent="0.25">
      <c r="A137" s="6"/>
      <c r="B137" s="6"/>
      <c r="C137" s="6" t="s">
        <v>17</v>
      </c>
      <c r="D137" s="6">
        <v>10318</v>
      </c>
      <c r="E137" s="6" t="s">
        <v>662</v>
      </c>
      <c r="F137" s="7" t="s">
        <v>663</v>
      </c>
      <c r="G137" s="6" t="s">
        <v>18</v>
      </c>
      <c r="H137" s="7" t="s">
        <v>71</v>
      </c>
      <c r="I137" s="7" t="s">
        <v>664</v>
      </c>
      <c r="J137" s="6" t="s">
        <v>491</v>
      </c>
      <c r="K137" s="8">
        <v>1</v>
      </c>
      <c r="L137" s="7" t="s">
        <v>665</v>
      </c>
      <c r="M137" s="7" t="s">
        <v>666</v>
      </c>
      <c r="N137" s="6">
        <f t="shared" si="4"/>
        <v>1000</v>
      </c>
      <c r="O137" s="6">
        <f t="shared" si="5"/>
        <v>1000</v>
      </c>
      <c r="P137" s="6"/>
    </row>
    <row r="138" spans="1:16" ht="15.95" customHeight="1" x14ac:dyDescent="0.25">
      <c r="A138" s="6"/>
      <c r="B138" s="6"/>
      <c r="C138" s="6" t="s">
        <v>17</v>
      </c>
      <c r="D138" s="6">
        <v>14043</v>
      </c>
      <c r="E138" s="6" t="s">
        <v>80</v>
      </c>
      <c r="F138" s="7" t="s">
        <v>81</v>
      </c>
      <c r="G138" s="6" t="s">
        <v>18</v>
      </c>
      <c r="H138" s="7" t="s">
        <v>71</v>
      </c>
      <c r="I138" s="7" t="s">
        <v>82</v>
      </c>
      <c r="J138" s="6" t="s">
        <v>491</v>
      </c>
      <c r="K138" s="8">
        <v>4</v>
      </c>
      <c r="L138" s="7" t="s">
        <v>667</v>
      </c>
      <c r="M138" s="7" t="s">
        <v>83</v>
      </c>
      <c r="N138" s="6">
        <f t="shared" si="4"/>
        <v>4000</v>
      </c>
      <c r="O138" s="6">
        <f t="shared" si="5"/>
        <v>4000</v>
      </c>
      <c r="P138" s="6"/>
    </row>
    <row r="139" spans="1:16" ht="15.95" customHeight="1" x14ac:dyDescent="0.25">
      <c r="A139" s="6"/>
      <c r="B139" s="6"/>
      <c r="C139" s="6" t="s">
        <v>26</v>
      </c>
      <c r="D139" s="6">
        <v>10310</v>
      </c>
      <c r="E139" s="6" t="s">
        <v>668</v>
      </c>
      <c r="F139" s="7" t="s">
        <v>669</v>
      </c>
      <c r="G139" s="6" t="s">
        <v>18</v>
      </c>
      <c r="H139" s="7" t="s">
        <v>71</v>
      </c>
      <c r="I139" s="7" t="s">
        <v>670</v>
      </c>
      <c r="J139" s="6" t="s">
        <v>491</v>
      </c>
      <c r="K139" s="8">
        <v>1</v>
      </c>
      <c r="L139" s="7" t="s">
        <v>671</v>
      </c>
      <c r="M139" s="7" t="s">
        <v>672</v>
      </c>
      <c r="N139" s="6">
        <f t="shared" si="4"/>
        <v>1000</v>
      </c>
      <c r="O139" s="6">
        <f t="shared" si="5"/>
        <v>1000</v>
      </c>
      <c r="P139" s="6"/>
    </row>
    <row r="140" spans="1:16" ht="15.95" customHeight="1" x14ac:dyDescent="0.25">
      <c r="A140" s="6"/>
      <c r="B140" s="6"/>
      <c r="C140" s="6" t="s">
        <v>26</v>
      </c>
      <c r="D140" s="6">
        <v>14001</v>
      </c>
      <c r="E140" s="6" t="s">
        <v>84</v>
      </c>
      <c r="F140" s="7" t="s">
        <v>85</v>
      </c>
      <c r="G140" s="6" t="s">
        <v>18</v>
      </c>
      <c r="H140" s="7" t="s">
        <v>71</v>
      </c>
      <c r="I140" s="7" t="s">
        <v>86</v>
      </c>
      <c r="J140" s="6" t="s">
        <v>491</v>
      </c>
      <c r="K140" s="8">
        <v>2</v>
      </c>
      <c r="L140" s="7" t="s">
        <v>673</v>
      </c>
      <c r="M140" s="7" t="s">
        <v>87</v>
      </c>
      <c r="N140" s="6">
        <f t="shared" si="4"/>
        <v>2000</v>
      </c>
      <c r="O140" s="6">
        <f t="shared" si="5"/>
        <v>2000</v>
      </c>
      <c r="P140" s="6"/>
    </row>
    <row r="141" spans="1:16" ht="15.95" customHeight="1" x14ac:dyDescent="0.25">
      <c r="A141" s="6"/>
      <c r="B141" s="6"/>
      <c r="C141" s="6" t="s">
        <v>17</v>
      </c>
      <c r="D141" s="6">
        <v>14003</v>
      </c>
      <c r="E141" s="6" t="s">
        <v>88</v>
      </c>
      <c r="F141" s="7" t="s">
        <v>89</v>
      </c>
      <c r="G141" s="6" t="s">
        <v>18</v>
      </c>
      <c r="H141" s="7" t="s">
        <v>55</v>
      </c>
      <c r="I141" s="7" t="s">
        <v>90</v>
      </c>
      <c r="J141" s="6" t="s">
        <v>491</v>
      </c>
      <c r="K141" s="8">
        <v>2</v>
      </c>
      <c r="L141" s="7" t="s">
        <v>674</v>
      </c>
      <c r="M141" s="7" t="s">
        <v>91</v>
      </c>
      <c r="N141" s="6">
        <f t="shared" si="4"/>
        <v>2000</v>
      </c>
      <c r="O141" s="6">
        <f t="shared" si="5"/>
        <v>2000</v>
      </c>
      <c r="P141" s="6"/>
    </row>
    <row r="142" spans="1:16" ht="15.95" customHeight="1" x14ac:dyDescent="0.25">
      <c r="A142" s="6"/>
      <c r="B142" s="6"/>
      <c r="C142" s="6" t="s">
        <v>26</v>
      </c>
      <c r="D142" s="6">
        <v>10301</v>
      </c>
      <c r="E142" s="6" t="s">
        <v>92</v>
      </c>
      <c r="F142" s="7" t="s">
        <v>93</v>
      </c>
      <c r="G142" s="6" t="s">
        <v>18</v>
      </c>
      <c r="H142" s="7" t="s">
        <v>94</v>
      </c>
      <c r="I142" s="7" t="s">
        <v>95</v>
      </c>
      <c r="J142" s="6" t="s">
        <v>491</v>
      </c>
      <c r="K142" s="8">
        <v>5</v>
      </c>
      <c r="L142" s="7" t="s">
        <v>675</v>
      </c>
      <c r="M142" s="7" t="s">
        <v>96</v>
      </c>
      <c r="N142" s="6">
        <f t="shared" si="4"/>
        <v>5000</v>
      </c>
      <c r="O142" s="6">
        <f t="shared" si="5"/>
        <v>5000</v>
      </c>
      <c r="P142" s="6"/>
    </row>
    <row r="143" spans="1:16" ht="15.95" customHeight="1" x14ac:dyDescent="0.25">
      <c r="A143" s="6"/>
      <c r="B143" s="6"/>
      <c r="C143" s="6" t="s">
        <v>17</v>
      </c>
      <c r="D143" s="6">
        <v>14004</v>
      </c>
      <c r="E143" s="6" t="s">
        <v>97</v>
      </c>
      <c r="F143" s="7" t="s">
        <v>98</v>
      </c>
      <c r="G143" s="6" t="s">
        <v>18</v>
      </c>
      <c r="H143" s="7" t="s">
        <v>54</v>
      </c>
      <c r="I143" s="7" t="s">
        <v>99</v>
      </c>
      <c r="J143" s="6" t="s">
        <v>491</v>
      </c>
      <c r="K143" s="8">
        <v>8</v>
      </c>
      <c r="L143" s="7" t="s">
        <v>676</v>
      </c>
      <c r="M143" s="7" t="s">
        <v>100</v>
      </c>
      <c r="N143" s="6">
        <f t="shared" si="4"/>
        <v>8000</v>
      </c>
      <c r="O143" s="6">
        <f t="shared" si="5"/>
        <v>8000</v>
      </c>
      <c r="P143" s="6"/>
    </row>
    <row r="144" spans="1:16" ht="15.95" customHeight="1" x14ac:dyDescent="0.25">
      <c r="A144" s="6"/>
      <c r="B144" s="6"/>
      <c r="C144" s="6"/>
      <c r="D144" s="6">
        <v>10174</v>
      </c>
      <c r="E144" s="6" t="s">
        <v>677</v>
      </c>
      <c r="F144" s="7" t="s">
        <v>678</v>
      </c>
      <c r="G144" s="6" t="s">
        <v>18</v>
      </c>
      <c r="H144" s="7" t="s">
        <v>20</v>
      </c>
      <c r="I144" s="7" t="s">
        <v>679</v>
      </c>
      <c r="J144" s="6" t="s">
        <v>491</v>
      </c>
      <c r="K144" s="8">
        <v>4</v>
      </c>
      <c r="L144" s="7" t="s">
        <v>680</v>
      </c>
      <c r="M144" s="7"/>
      <c r="N144" s="6">
        <f t="shared" si="4"/>
        <v>4000</v>
      </c>
      <c r="O144" s="6">
        <f t="shared" si="5"/>
        <v>4000</v>
      </c>
      <c r="P144" s="6"/>
    </row>
    <row r="145" spans="1:16" ht="15.95" customHeight="1" x14ac:dyDescent="0.25">
      <c r="A145" s="6"/>
      <c r="B145" s="6"/>
      <c r="C145" s="6" t="s">
        <v>17</v>
      </c>
      <c r="D145" s="6">
        <v>15015</v>
      </c>
      <c r="E145" s="6" t="s">
        <v>681</v>
      </c>
      <c r="F145" s="7" t="s">
        <v>682</v>
      </c>
      <c r="G145" s="6" t="s">
        <v>18</v>
      </c>
      <c r="H145" s="7" t="s">
        <v>101</v>
      </c>
      <c r="I145" s="7" t="s">
        <v>683</v>
      </c>
      <c r="J145" s="6" t="s">
        <v>491</v>
      </c>
      <c r="K145" s="8">
        <v>4</v>
      </c>
      <c r="L145" s="7" t="s">
        <v>684</v>
      </c>
      <c r="M145" s="7" t="s">
        <v>685</v>
      </c>
      <c r="N145" s="6">
        <f t="shared" si="4"/>
        <v>4000</v>
      </c>
      <c r="O145" s="6">
        <f t="shared" si="5"/>
        <v>4000</v>
      </c>
      <c r="P145" s="6"/>
    </row>
    <row r="146" spans="1:16" ht="15.95" customHeight="1" x14ac:dyDescent="0.25">
      <c r="A146" s="6"/>
      <c r="B146" s="6"/>
      <c r="C146" s="6" t="s">
        <v>17</v>
      </c>
      <c r="D146" s="6">
        <v>15010</v>
      </c>
      <c r="E146" s="6" t="s">
        <v>686</v>
      </c>
      <c r="F146" s="7" t="s">
        <v>687</v>
      </c>
      <c r="G146" s="6" t="s">
        <v>18</v>
      </c>
      <c r="H146" s="7" t="s">
        <v>102</v>
      </c>
      <c r="I146" s="7" t="s">
        <v>688</v>
      </c>
      <c r="J146" s="6" t="s">
        <v>491</v>
      </c>
      <c r="K146" s="8">
        <v>4</v>
      </c>
      <c r="L146" s="7" t="s">
        <v>689</v>
      </c>
      <c r="M146" s="7" t="s">
        <v>690</v>
      </c>
      <c r="N146" s="6">
        <f t="shared" si="4"/>
        <v>4000</v>
      </c>
      <c r="O146" s="6">
        <f t="shared" si="5"/>
        <v>4000</v>
      </c>
      <c r="P146" s="6"/>
    </row>
    <row r="147" spans="1:16" ht="15.95" customHeight="1" x14ac:dyDescent="0.25">
      <c r="A147" s="6"/>
      <c r="B147" s="6"/>
      <c r="C147" s="6" t="s">
        <v>26</v>
      </c>
      <c r="D147" s="6">
        <v>10425</v>
      </c>
      <c r="E147" s="6" t="s">
        <v>103</v>
      </c>
      <c r="F147" s="7" t="s">
        <v>104</v>
      </c>
      <c r="G147" s="6" t="s">
        <v>18</v>
      </c>
      <c r="H147" s="7" t="s">
        <v>101</v>
      </c>
      <c r="I147" s="7" t="s">
        <v>105</v>
      </c>
      <c r="J147" s="6" t="s">
        <v>491</v>
      </c>
      <c r="K147" s="8">
        <v>5</v>
      </c>
      <c r="L147" s="7" t="s">
        <v>691</v>
      </c>
      <c r="M147" s="7" t="s">
        <v>106</v>
      </c>
      <c r="N147" s="6">
        <f t="shared" si="4"/>
        <v>5000</v>
      </c>
      <c r="O147" s="6">
        <f t="shared" si="5"/>
        <v>5000</v>
      </c>
      <c r="P147" s="6"/>
    </row>
    <row r="148" spans="1:16" ht="15.95" customHeight="1" x14ac:dyDescent="0.25">
      <c r="A148" s="6"/>
      <c r="B148" s="6"/>
      <c r="C148" s="6" t="s">
        <v>17</v>
      </c>
      <c r="D148" s="6">
        <v>15033</v>
      </c>
      <c r="E148" s="6" t="s">
        <v>692</v>
      </c>
      <c r="F148" s="7" t="s">
        <v>693</v>
      </c>
      <c r="G148" s="6" t="s">
        <v>18</v>
      </c>
      <c r="H148" s="7" t="s">
        <v>102</v>
      </c>
      <c r="I148" s="7" t="s">
        <v>694</v>
      </c>
      <c r="J148" s="6" t="s">
        <v>491</v>
      </c>
      <c r="K148" s="8">
        <v>1</v>
      </c>
      <c r="L148" s="7" t="s">
        <v>695</v>
      </c>
      <c r="M148" s="7" t="s">
        <v>696</v>
      </c>
      <c r="N148" s="6">
        <f t="shared" si="4"/>
        <v>1000</v>
      </c>
      <c r="O148" s="6">
        <f t="shared" si="5"/>
        <v>1000</v>
      </c>
      <c r="P148" s="6"/>
    </row>
    <row r="149" spans="1:16" ht="15.95" customHeight="1" x14ac:dyDescent="0.25">
      <c r="A149" s="6"/>
      <c r="B149" s="6"/>
      <c r="C149" s="6" t="s">
        <v>17</v>
      </c>
      <c r="D149" s="6">
        <v>15052</v>
      </c>
      <c r="E149" s="6" t="s">
        <v>697</v>
      </c>
      <c r="F149" s="7" t="s">
        <v>698</v>
      </c>
      <c r="G149" s="6" t="s">
        <v>18</v>
      </c>
      <c r="H149" s="7" t="s">
        <v>102</v>
      </c>
      <c r="I149" s="7" t="s">
        <v>699</v>
      </c>
      <c r="J149" s="6" t="s">
        <v>491</v>
      </c>
      <c r="K149" s="8">
        <v>4</v>
      </c>
      <c r="L149" s="7" t="s">
        <v>700</v>
      </c>
      <c r="M149" s="7" t="s">
        <v>701</v>
      </c>
      <c r="N149" s="6">
        <f t="shared" si="4"/>
        <v>4000</v>
      </c>
      <c r="O149" s="6">
        <f t="shared" si="5"/>
        <v>4000</v>
      </c>
      <c r="P149" s="6"/>
    </row>
    <row r="150" spans="1:16" ht="15.95" customHeight="1" x14ac:dyDescent="0.25">
      <c r="A150" s="6"/>
      <c r="B150" s="6"/>
      <c r="C150" s="6" t="s">
        <v>17</v>
      </c>
      <c r="D150" s="6">
        <v>15004</v>
      </c>
      <c r="E150" s="6" t="s">
        <v>107</v>
      </c>
      <c r="F150" s="7" t="s">
        <v>108</v>
      </c>
      <c r="G150" s="6" t="s">
        <v>18</v>
      </c>
      <c r="H150" s="7" t="s">
        <v>102</v>
      </c>
      <c r="I150" s="7" t="s">
        <v>109</v>
      </c>
      <c r="J150" s="6" t="s">
        <v>491</v>
      </c>
      <c r="K150" s="8">
        <v>12</v>
      </c>
      <c r="L150" s="7" t="s">
        <v>702</v>
      </c>
      <c r="M150" s="7" t="s">
        <v>110</v>
      </c>
      <c r="N150" s="6">
        <f t="shared" si="4"/>
        <v>12000</v>
      </c>
      <c r="O150" s="6">
        <f t="shared" si="5"/>
        <v>12000</v>
      </c>
      <c r="P150" s="6"/>
    </row>
    <row r="151" spans="1:16" ht="15.95" customHeight="1" x14ac:dyDescent="0.25">
      <c r="A151" s="6"/>
      <c r="B151" s="6"/>
      <c r="C151" s="6" t="s">
        <v>17</v>
      </c>
      <c r="D151" s="6">
        <v>10438</v>
      </c>
      <c r="E151" s="6" t="s">
        <v>703</v>
      </c>
      <c r="F151" s="7" t="s">
        <v>704</v>
      </c>
      <c r="G151" s="6" t="s">
        <v>18</v>
      </c>
      <c r="H151" s="7" t="s">
        <v>101</v>
      </c>
      <c r="I151" s="7" t="s">
        <v>705</v>
      </c>
      <c r="J151" s="6" t="s">
        <v>491</v>
      </c>
      <c r="K151" s="8">
        <v>8</v>
      </c>
      <c r="L151" s="7" t="s">
        <v>706</v>
      </c>
      <c r="M151" s="7" t="s">
        <v>707</v>
      </c>
      <c r="N151" s="6">
        <f t="shared" si="4"/>
        <v>8000</v>
      </c>
      <c r="O151" s="6">
        <f t="shared" si="5"/>
        <v>8000</v>
      </c>
      <c r="P151" s="6"/>
    </row>
    <row r="152" spans="1:16" ht="15.95" customHeight="1" x14ac:dyDescent="0.25">
      <c r="A152" s="6"/>
      <c r="B152" s="6"/>
      <c r="C152" s="6" t="s">
        <v>17</v>
      </c>
      <c r="D152" s="6">
        <v>15074</v>
      </c>
      <c r="E152" s="6" t="s">
        <v>111</v>
      </c>
      <c r="F152" s="7" t="s">
        <v>112</v>
      </c>
      <c r="G152" s="6" t="s">
        <v>18</v>
      </c>
      <c r="H152" s="7" t="s">
        <v>102</v>
      </c>
      <c r="I152" s="7" t="s">
        <v>113</v>
      </c>
      <c r="J152" s="6" t="s">
        <v>491</v>
      </c>
      <c r="K152" s="8">
        <v>8</v>
      </c>
      <c r="L152" s="7" t="s">
        <v>708</v>
      </c>
      <c r="M152" s="7" t="s">
        <v>114</v>
      </c>
      <c r="N152" s="6">
        <f t="shared" si="4"/>
        <v>8000</v>
      </c>
      <c r="O152" s="6">
        <f t="shared" si="5"/>
        <v>8000</v>
      </c>
      <c r="P152" s="6"/>
    </row>
    <row r="153" spans="1:16" ht="15.95" customHeight="1" x14ac:dyDescent="0.25">
      <c r="A153" s="6"/>
      <c r="B153" s="6"/>
      <c r="C153" s="6" t="s">
        <v>17</v>
      </c>
      <c r="D153" s="6">
        <v>15007</v>
      </c>
      <c r="E153" s="6" t="s">
        <v>709</v>
      </c>
      <c r="F153" s="7" t="s">
        <v>710</v>
      </c>
      <c r="G153" s="6" t="s">
        <v>18</v>
      </c>
      <c r="H153" s="7" t="s">
        <v>102</v>
      </c>
      <c r="I153" s="7" t="s">
        <v>711</v>
      </c>
      <c r="J153" s="6" t="s">
        <v>491</v>
      </c>
      <c r="K153" s="8">
        <v>7</v>
      </c>
      <c r="L153" s="7" t="s">
        <v>712</v>
      </c>
      <c r="M153" s="7" t="s">
        <v>713</v>
      </c>
      <c r="N153" s="6">
        <f t="shared" si="4"/>
        <v>7000</v>
      </c>
      <c r="O153" s="6">
        <f t="shared" si="5"/>
        <v>7000</v>
      </c>
      <c r="P153" s="6"/>
    </row>
    <row r="154" spans="1:16" ht="15.95" customHeight="1" x14ac:dyDescent="0.25">
      <c r="A154" s="6"/>
      <c r="B154" s="6"/>
      <c r="C154" s="6" t="s">
        <v>26</v>
      </c>
      <c r="D154" s="6">
        <v>10401</v>
      </c>
      <c r="E154" s="6" t="s">
        <v>115</v>
      </c>
      <c r="F154" s="7" t="s">
        <v>116</v>
      </c>
      <c r="G154" s="6" t="s">
        <v>18</v>
      </c>
      <c r="H154" s="7" t="s">
        <v>101</v>
      </c>
      <c r="I154" s="7" t="s">
        <v>117</v>
      </c>
      <c r="J154" s="6" t="s">
        <v>491</v>
      </c>
      <c r="K154" s="8">
        <v>18</v>
      </c>
      <c r="L154" s="7" t="s">
        <v>714</v>
      </c>
      <c r="M154" s="7" t="s">
        <v>118</v>
      </c>
      <c r="N154" s="6">
        <f t="shared" si="4"/>
        <v>18000</v>
      </c>
      <c r="O154" s="6">
        <f t="shared" si="5"/>
        <v>18000</v>
      </c>
      <c r="P154" s="6"/>
    </row>
    <row r="155" spans="1:16" ht="15.95" customHeight="1" x14ac:dyDescent="0.25">
      <c r="A155" s="6"/>
      <c r="B155" s="6"/>
      <c r="C155" s="6" t="s">
        <v>17</v>
      </c>
      <c r="D155" s="6">
        <v>10436</v>
      </c>
      <c r="E155" s="6" t="s">
        <v>715</v>
      </c>
      <c r="F155" s="7" t="s">
        <v>716</v>
      </c>
      <c r="G155" s="6" t="s">
        <v>18</v>
      </c>
      <c r="H155" s="7" t="s">
        <v>101</v>
      </c>
      <c r="I155" s="7" t="s">
        <v>717</v>
      </c>
      <c r="J155" s="6" t="s">
        <v>491</v>
      </c>
      <c r="K155" s="8">
        <v>1</v>
      </c>
      <c r="L155" s="7" t="s">
        <v>718</v>
      </c>
      <c r="M155" s="7" t="s">
        <v>719</v>
      </c>
      <c r="N155" s="6">
        <f t="shared" si="4"/>
        <v>1000</v>
      </c>
      <c r="O155" s="6">
        <f t="shared" si="5"/>
        <v>1000</v>
      </c>
      <c r="P155" s="6"/>
    </row>
    <row r="156" spans="1:16" ht="15.95" customHeight="1" x14ac:dyDescent="0.25">
      <c r="A156" s="6"/>
      <c r="B156" s="6"/>
      <c r="C156" s="6" t="s">
        <v>26</v>
      </c>
      <c r="D156" s="6">
        <v>10428</v>
      </c>
      <c r="E156" s="6" t="s">
        <v>720</v>
      </c>
      <c r="F156" s="7" t="s">
        <v>721</v>
      </c>
      <c r="G156" s="6" t="s">
        <v>18</v>
      </c>
      <c r="H156" s="7" t="s">
        <v>101</v>
      </c>
      <c r="I156" s="7" t="s">
        <v>722</v>
      </c>
      <c r="J156" s="6" t="s">
        <v>491</v>
      </c>
      <c r="K156" s="8">
        <v>2</v>
      </c>
      <c r="L156" s="7" t="s">
        <v>723</v>
      </c>
      <c r="M156" s="7" t="s">
        <v>724</v>
      </c>
      <c r="N156" s="6">
        <f t="shared" si="4"/>
        <v>2000</v>
      </c>
      <c r="O156" s="6">
        <f t="shared" si="5"/>
        <v>2000</v>
      </c>
      <c r="P156" s="6"/>
    </row>
    <row r="157" spans="1:16" ht="15.95" customHeight="1" x14ac:dyDescent="0.25">
      <c r="A157" s="6"/>
      <c r="B157" s="6"/>
      <c r="C157" s="6" t="s">
        <v>26</v>
      </c>
      <c r="D157" s="6">
        <v>10408</v>
      </c>
      <c r="E157" s="6" t="s">
        <v>119</v>
      </c>
      <c r="F157" s="7" t="s">
        <v>120</v>
      </c>
      <c r="G157" s="6" t="s">
        <v>18</v>
      </c>
      <c r="H157" s="7" t="s">
        <v>101</v>
      </c>
      <c r="I157" s="7" t="s">
        <v>121</v>
      </c>
      <c r="J157" s="6" t="s">
        <v>491</v>
      </c>
      <c r="K157" s="8">
        <v>77</v>
      </c>
      <c r="L157" s="7" t="s">
        <v>725</v>
      </c>
      <c r="M157" s="7" t="s">
        <v>122</v>
      </c>
      <c r="N157" s="6">
        <f t="shared" si="4"/>
        <v>77000</v>
      </c>
      <c r="O157" s="6">
        <f t="shared" si="5"/>
        <v>77000</v>
      </c>
      <c r="P157" s="6"/>
    </row>
    <row r="158" spans="1:16" ht="15.95" customHeight="1" x14ac:dyDescent="0.25">
      <c r="A158" s="6"/>
      <c r="B158" s="6"/>
      <c r="C158" s="6" t="s">
        <v>17</v>
      </c>
      <c r="D158" s="6">
        <v>15008</v>
      </c>
      <c r="E158" s="6" t="s">
        <v>726</v>
      </c>
      <c r="F158" s="7" t="s">
        <v>727</v>
      </c>
      <c r="G158" s="6" t="s">
        <v>18</v>
      </c>
      <c r="H158" s="7" t="s">
        <v>102</v>
      </c>
      <c r="I158" s="7" t="s">
        <v>728</v>
      </c>
      <c r="J158" s="6" t="s">
        <v>491</v>
      </c>
      <c r="K158" s="8">
        <v>4</v>
      </c>
      <c r="L158" s="7" t="s">
        <v>729</v>
      </c>
      <c r="M158" s="7" t="s">
        <v>730</v>
      </c>
      <c r="N158" s="6">
        <f t="shared" si="4"/>
        <v>4000</v>
      </c>
      <c r="O158" s="6">
        <f t="shared" si="5"/>
        <v>4000</v>
      </c>
      <c r="P158" s="6"/>
    </row>
    <row r="159" spans="1:16" ht="15.95" customHeight="1" x14ac:dyDescent="0.25">
      <c r="A159" s="6"/>
      <c r="B159" s="6"/>
      <c r="C159" s="6" t="s">
        <v>17</v>
      </c>
      <c r="D159" s="6">
        <v>15009</v>
      </c>
      <c r="E159" s="6" t="s">
        <v>731</v>
      </c>
      <c r="F159" s="7" t="s">
        <v>732</v>
      </c>
      <c r="G159" s="6" t="s">
        <v>18</v>
      </c>
      <c r="H159" s="7" t="s">
        <v>102</v>
      </c>
      <c r="I159" s="7" t="s">
        <v>733</v>
      </c>
      <c r="J159" s="6" t="s">
        <v>491</v>
      </c>
      <c r="K159" s="8">
        <v>5</v>
      </c>
      <c r="L159" s="7" t="s">
        <v>734</v>
      </c>
      <c r="M159" s="7" t="s">
        <v>735</v>
      </c>
      <c r="N159" s="6">
        <f t="shared" si="4"/>
        <v>5000</v>
      </c>
      <c r="O159" s="6">
        <f t="shared" si="5"/>
        <v>5000</v>
      </c>
      <c r="P159" s="6"/>
    </row>
    <row r="160" spans="1:16" ht="15.95" customHeight="1" x14ac:dyDescent="0.25">
      <c r="A160" s="6"/>
      <c r="B160" s="6"/>
      <c r="C160" s="6" t="s">
        <v>17</v>
      </c>
      <c r="D160" s="6">
        <v>15078</v>
      </c>
      <c r="E160" s="6" t="s">
        <v>736</v>
      </c>
      <c r="F160" s="7" t="s">
        <v>737</v>
      </c>
      <c r="G160" s="6" t="s">
        <v>18</v>
      </c>
      <c r="H160" s="7" t="s">
        <v>123</v>
      </c>
      <c r="I160" s="7" t="s">
        <v>738</v>
      </c>
      <c r="J160" s="6" t="s">
        <v>491</v>
      </c>
      <c r="K160" s="8">
        <v>1</v>
      </c>
      <c r="L160" s="7" t="s">
        <v>739</v>
      </c>
      <c r="M160" s="7" t="s">
        <v>740</v>
      </c>
      <c r="N160" s="6">
        <f t="shared" si="4"/>
        <v>1000</v>
      </c>
      <c r="O160" s="6">
        <f t="shared" si="5"/>
        <v>1000</v>
      </c>
      <c r="P160" s="6"/>
    </row>
    <row r="161" spans="1:16" ht="15.95" customHeight="1" x14ac:dyDescent="0.25">
      <c r="A161" s="6"/>
      <c r="B161" s="6"/>
      <c r="C161" s="6" t="s">
        <v>17</v>
      </c>
      <c r="D161" s="6">
        <v>14042</v>
      </c>
      <c r="E161" s="6"/>
      <c r="F161" s="7" t="s">
        <v>741</v>
      </c>
      <c r="G161" s="6" t="s">
        <v>18</v>
      </c>
      <c r="H161" s="7" t="s">
        <v>742</v>
      </c>
      <c r="I161" s="7" t="s">
        <v>743</v>
      </c>
      <c r="J161" s="6" t="s">
        <v>491</v>
      </c>
      <c r="K161" s="8">
        <v>1</v>
      </c>
      <c r="L161" s="7" t="s">
        <v>744</v>
      </c>
      <c r="M161" s="7" t="s">
        <v>745</v>
      </c>
      <c r="N161" s="6">
        <f t="shared" si="4"/>
        <v>1000</v>
      </c>
      <c r="O161" s="6">
        <f t="shared" si="5"/>
        <v>1000</v>
      </c>
      <c r="P161" s="6"/>
    </row>
    <row r="162" spans="1:16" ht="15.95" customHeight="1" x14ac:dyDescent="0.25">
      <c r="A162" s="6"/>
      <c r="B162" s="6"/>
      <c r="C162" s="6" t="s">
        <v>17</v>
      </c>
      <c r="D162" s="6">
        <v>11015</v>
      </c>
      <c r="E162" s="6" t="s">
        <v>124</v>
      </c>
      <c r="F162" s="7" t="s">
        <v>125</v>
      </c>
      <c r="G162" s="6" t="s">
        <v>18</v>
      </c>
      <c r="H162" s="7" t="s">
        <v>66</v>
      </c>
      <c r="I162" s="7" t="s">
        <v>126</v>
      </c>
      <c r="J162" s="6" t="s">
        <v>491</v>
      </c>
      <c r="K162" s="8">
        <v>5</v>
      </c>
      <c r="L162" s="7" t="s">
        <v>746</v>
      </c>
      <c r="M162" s="7" t="s">
        <v>127</v>
      </c>
      <c r="N162" s="6">
        <f t="shared" si="4"/>
        <v>5000</v>
      </c>
      <c r="O162" s="6">
        <f t="shared" si="5"/>
        <v>5000</v>
      </c>
      <c r="P162" s="6"/>
    </row>
    <row r="163" spans="1:16" ht="15.95" customHeight="1" x14ac:dyDescent="0.25">
      <c r="A163" s="6"/>
      <c r="B163" s="6"/>
      <c r="C163" s="6" t="s">
        <v>128</v>
      </c>
      <c r="D163" s="6">
        <v>12104</v>
      </c>
      <c r="E163" s="6" t="s">
        <v>129</v>
      </c>
      <c r="F163" s="7" t="s">
        <v>130</v>
      </c>
      <c r="G163" s="6" t="s">
        <v>18</v>
      </c>
      <c r="H163" s="7" t="s">
        <v>128</v>
      </c>
      <c r="I163" s="7" t="s">
        <v>131</v>
      </c>
      <c r="J163" s="6" t="s">
        <v>491</v>
      </c>
      <c r="K163" s="8">
        <v>1</v>
      </c>
      <c r="L163" s="7" t="s">
        <v>747</v>
      </c>
      <c r="M163" s="7" t="s">
        <v>131</v>
      </c>
      <c r="N163" s="6">
        <f t="shared" si="4"/>
        <v>1000</v>
      </c>
      <c r="O163" s="6">
        <f t="shared" si="5"/>
        <v>1000</v>
      </c>
      <c r="P163" s="6"/>
    </row>
    <row r="164" spans="1:16" ht="15.95" customHeight="1" x14ac:dyDescent="0.25">
      <c r="A164" s="6"/>
      <c r="B164" s="6"/>
      <c r="C164" s="6" t="s">
        <v>17</v>
      </c>
      <c r="D164" s="6">
        <v>14033</v>
      </c>
      <c r="E164" s="6"/>
      <c r="F164" s="7" t="s">
        <v>132</v>
      </c>
      <c r="G164" s="6" t="s">
        <v>18</v>
      </c>
      <c r="H164" s="7" t="s">
        <v>133</v>
      </c>
      <c r="I164" s="7" t="s">
        <v>134</v>
      </c>
      <c r="J164" s="6" t="s">
        <v>491</v>
      </c>
      <c r="K164" s="8">
        <v>7</v>
      </c>
      <c r="L164" s="7" t="s">
        <v>748</v>
      </c>
      <c r="M164" s="7" t="s">
        <v>135</v>
      </c>
      <c r="N164" s="6">
        <f t="shared" si="4"/>
        <v>7000</v>
      </c>
      <c r="O164" s="6">
        <f t="shared" si="5"/>
        <v>7000</v>
      </c>
      <c r="P164" s="6"/>
    </row>
    <row r="165" spans="1:16" ht="15.95" customHeight="1" x14ac:dyDescent="0.25">
      <c r="A165" s="6"/>
      <c r="B165" s="6"/>
      <c r="C165" s="6" t="s">
        <v>26</v>
      </c>
      <c r="D165" s="6">
        <v>10402</v>
      </c>
      <c r="E165" s="6" t="s">
        <v>136</v>
      </c>
      <c r="F165" s="7" t="s">
        <v>137</v>
      </c>
      <c r="G165" s="6" t="s">
        <v>18</v>
      </c>
      <c r="H165" s="7" t="s">
        <v>138</v>
      </c>
      <c r="I165" s="7" t="s">
        <v>139</v>
      </c>
      <c r="J165" s="6" t="s">
        <v>491</v>
      </c>
      <c r="K165" s="8">
        <v>16</v>
      </c>
      <c r="L165" s="7" t="s">
        <v>749</v>
      </c>
      <c r="M165" s="7" t="s">
        <v>140</v>
      </c>
      <c r="N165" s="6">
        <f t="shared" si="4"/>
        <v>16000</v>
      </c>
      <c r="O165" s="6">
        <f t="shared" si="5"/>
        <v>16000</v>
      </c>
      <c r="P165" s="6"/>
    </row>
    <row r="166" spans="1:16" ht="15.95" customHeight="1" x14ac:dyDescent="0.25">
      <c r="A166" s="6"/>
      <c r="B166" s="6"/>
      <c r="C166" s="6" t="s">
        <v>26</v>
      </c>
      <c r="D166" s="6">
        <v>10403</v>
      </c>
      <c r="E166" s="6" t="s">
        <v>141</v>
      </c>
      <c r="F166" s="7" t="s">
        <v>142</v>
      </c>
      <c r="G166" s="6" t="s">
        <v>18</v>
      </c>
      <c r="H166" s="7" t="s">
        <v>138</v>
      </c>
      <c r="I166" s="7" t="s">
        <v>143</v>
      </c>
      <c r="J166" s="6" t="s">
        <v>491</v>
      </c>
      <c r="K166" s="8">
        <v>5</v>
      </c>
      <c r="L166" s="7" t="s">
        <v>750</v>
      </c>
      <c r="M166" s="7" t="s">
        <v>144</v>
      </c>
      <c r="N166" s="6">
        <f t="shared" si="4"/>
        <v>5000</v>
      </c>
      <c r="O166" s="6">
        <f t="shared" si="5"/>
        <v>5000</v>
      </c>
      <c r="P166" s="6"/>
    </row>
    <row r="167" spans="1:16" ht="15.95" customHeight="1" x14ac:dyDescent="0.25">
      <c r="A167" s="6"/>
      <c r="B167" s="6"/>
      <c r="C167" s="6" t="s">
        <v>17</v>
      </c>
      <c r="D167" s="6">
        <v>15063</v>
      </c>
      <c r="E167" s="6" t="s">
        <v>145</v>
      </c>
      <c r="F167" s="7" t="s">
        <v>146</v>
      </c>
      <c r="G167" s="6" t="s">
        <v>18</v>
      </c>
      <c r="H167" s="7" t="s">
        <v>147</v>
      </c>
      <c r="I167" s="7" t="s">
        <v>148</v>
      </c>
      <c r="J167" s="6" t="s">
        <v>491</v>
      </c>
      <c r="K167" s="8">
        <v>5</v>
      </c>
      <c r="L167" s="7" t="s">
        <v>751</v>
      </c>
      <c r="M167" s="7" t="s">
        <v>149</v>
      </c>
      <c r="N167" s="6">
        <f t="shared" si="4"/>
        <v>5000</v>
      </c>
      <c r="O167" s="6">
        <f t="shared" si="5"/>
        <v>5000</v>
      </c>
      <c r="P167" s="6"/>
    </row>
    <row r="168" spans="1:16" ht="15.95" customHeight="1" x14ac:dyDescent="0.25">
      <c r="A168" s="6"/>
      <c r="B168" s="6"/>
      <c r="C168" s="6" t="s">
        <v>26</v>
      </c>
      <c r="D168" s="6">
        <v>10414</v>
      </c>
      <c r="E168" s="6" t="s">
        <v>150</v>
      </c>
      <c r="F168" s="7" t="s">
        <v>151</v>
      </c>
      <c r="G168" s="6" t="s">
        <v>18</v>
      </c>
      <c r="H168" s="7" t="s">
        <v>138</v>
      </c>
      <c r="I168" s="7" t="s">
        <v>152</v>
      </c>
      <c r="J168" s="6" t="s">
        <v>491</v>
      </c>
      <c r="K168" s="8">
        <v>4</v>
      </c>
      <c r="L168" s="7" t="s">
        <v>752</v>
      </c>
      <c r="M168" s="7" t="s">
        <v>153</v>
      </c>
      <c r="N168" s="6">
        <f t="shared" si="4"/>
        <v>4000</v>
      </c>
      <c r="O168" s="6">
        <f t="shared" si="5"/>
        <v>4000</v>
      </c>
      <c r="P168" s="6"/>
    </row>
    <row r="169" spans="1:16" ht="15.95" customHeight="1" x14ac:dyDescent="0.25">
      <c r="A169" s="6"/>
      <c r="B169" s="6"/>
      <c r="C169" s="6" t="s">
        <v>26</v>
      </c>
      <c r="D169" s="6">
        <v>10413</v>
      </c>
      <c r="E169" s="6" t="s">
        <v>753</v>
      </c>
      <c r="F169" s="7" t="s">
        <v>754</v>
      </c>
      <c r="G169" s="6" t="s">
        <v>18</v>
      </c>
      <c r="H169" s="7" t="s">
        <v>138</v>
      </c>
      <c r="I169" s="7" t="s">
        <v>755</v>
      </c>
      <c r="J169" s="6" t="s">
        <v>491</v>
      </c>
      <c r="K169" s="8">
        <v>1</v>
      </c>
      <c r="L169" s="7" t="s">
        <v>756</v>
      </c>
      <c r="M169" s="7" t="s">
        <v>757</v>
      </c>
      <c r="N169" s="6">
        <f t="shared" si="4"/>
        <v>1000</v>
      </c>
      <c r="O169" s="6">
        <f t="shared" si="5"/>
        <v>1000</v>
      </c>
      <c r="P169" s="6"/>
    </row>
    <row r="170" spans="1:16" ht="15.95" customHeight="1" x14ac:dyDescent="0.25">
      <c r="A170" s="6"/>
      <c r="B170" s="6"/>
      <c r="C170" s="6" t="s">
        <v>17</v>
      </c>
      <c r="D170" s="6">
        <v>15012</v>
      </c>
      <c r="E170" s="6" t="s">
        <v>758</v>
      </c>
      <c r="F170" s="7" t="s">
        <v>759</v>
      </c>
      <c r="G170" s="6" t="s">
        <v>18</v>
      </c>
      <c r="H170" s="7" t="s">
        <v>138</v>
      </c>
      <c r="I170" s="7" t="s">
        <v>760</v>
      </c>
      <c r="J170" s="6" t="s">
        <v>491</v>
      </c>
      <c r="K170" s="8">
        <v>3</v>
      </c>
      <c r="L170" s="7" t="s">
        <v>761</v>
      </c>
      <c r="M170" s="7" t="s">
        <v>762</v>
      </c>
      <c r="N170" s="6">
        <f t="shared" si="4"/>
        <v>3000</v>
      </c>
      <c r="O170" s="6">
        <f t="shared" si="5"/>
        <v>3000</v>
      </c>
      <c r="P170" s="6"/>
    </row>
    <row r="171" spans="1:16" ht="15.95" customHeight="1" x14ac:dyDescent="0.25">
      <c r="A171" s="6"/>
      <c r="B171" s="6"/>
      <c r="C171" s="6" t="s">
        <v>17</v>
      </c>
      <c r="D171" s="6">
        <v>15021</v>
      </c>
      <c r="E171" s="6" t="s">
        <v>763</v>
      </c>
      <c r="F171" s="7" t="s">
        <v>764</v>
      </c>
      <c r="G171" s="6" t="s">
        <v>18</v>
      </c>
      <c r="H171" s="7" t="s">
        <v>138</v>
      </c>
      <c r="I171" s="7" t="s">
        <v>765</v>
      </c>
      <c r="J171" s="6" t="s">
        <v>491</v>
      </c>
      <c r="K171" s="8">
        <v>2</v>
      </c>
      <c r="L171" s="7" t="s">
        <v>766</v>
      </c>
      <c r="M171" s="7" t="s">
        <v>767</v>
      </c>
      <c r="N171" s="6">
        <f t="shared" si="4"/>
        <v>2000</v>
      </c>
      <c r="O171" s="6">
        <f t="shared" si="5"/>
        <v>2000</v>
      </c>
      <c r="P171" s="6"/>
    </row>
    <row r="172" spans="1:16" ht="15.95" customHeight="1" x14ac:dyDescent="0.25">
      <c r="A172" s="6"/>
      <c r="B172" s="6"/>
      <c r="C172" s="6" t="s">
        <v>17</v>
      </c>
      <c r="D172" s="6">
        <v>15082</v>
      </c>
      <c r="E172" s="6" t="s">
        <v>154</v>
      </c>
      <c r="F172" s="7" t="s">
        <v>155</v>
      </c>
      <c r="G172" s="6" t="s">
        <v>18</v>
      </c>
      <c r="H172" s="7" t="s">
        <v>147</v>
      </c>
      <c r="I172" s="7" t="s">
        <v>156</v>
      </c>
      <c r="J172" s="6" t="s">
        <v>491</v>
      </c>
      <c r="K172" s="8">
        <v>18</v>
      </c>
      <c r="L172" s="7" t="s">
        <v>768</v>
      </c>
      <c r="M172" s="7" t="s">
        <v>157</v>
      </c>
      <c r="N172" s="6">
        <f t="shared" si="4"/>
        <v>18000</v>
      </c>
      <c r="O172" s="6">
        <f t="shared" si="5"/>
        <v>18000</v>
      </c>
      <c r="P172" s="6"/>
    </row>
    <row r="173" spans="1:16" ht="15.95" customHeight="1" x14ac:dyDescent="0.25">
      <c r="A173" s="6"/>
      <c r="B173" s="6"/>
      <c r="C173" s="6" t="s">
        <v>17</v>
      </c>
      <c r="D173" s="6">
        <v>15073</v>
      </c>
      <c r="E173" s="6" t="s">
        <v>158</v>
      </c>
      <c r="F173" s="7" t="s">
        <v>159</v>
      </c>
      <c r="G173" s="6" t="s">
        <v>18</v>
      </c>
      <c r="H173" s="7" t="s">
        <v>147</v>
      </c>
      <c r="I173" s="7" t="s">
        <v>160</v>
      </c>
      <c r="J173" s="6" t="s">
        <v>491</v>
      </c>
      <c r="K173" s="8">
        <v>1</v>
      </c>
      <c r="L173" s="7" t="s">
        <v>769</v>
      </c>
      <c r="M173" s="7" t="s">
        <v>161</v>
      </c>
      <c r="N173" s="6">
        <f t="shared" si="4"/>
        <v>1000</v>
      </c>
      <c r="O173" s="6">
        <f t="shared" si="5"/>
        <v>1000</v>
      </c>
      <c r="P173" s="6"/>
    </row>
    <row r="174" spans="1:16" ht="15.95" customHeight="1" x14ac:dyDescent="0.25">
      <c r="A174" s="6"/>
      <c r="B174" s="6"/>
      <c r="C174" s="6" t="s">
        <v>17</v>
      </c>
      <c r="D174" s="6">
        <v>14007</v>
      </c>
      <c r="E174" s="6" t="s">
        <v>770</v>
      </c>
      <c r="F174" s="7" t="s">
        <v>771</v>
      </c>
      <c r="G174" s="6" t="s">
        <v>18</v>
      </c>
      <c r="H174" s="7" t="s">
        <v>66</v>
      </c>
      <c r="I174" s="7" t="s">
        <v>772</v>
      </c>
      <c r="J174" s="6" t="s">
        <v>491</v>
      </c>
      <c r="K174" s="8">
        <v>2</v>
      </c>
      <c r="L174" s="7" t="s">
        <v>773</v>
      </c>
      <c r="M174" s="7" t="s">
        <v>774</v>
      </c>
      <c r="N174" s="6">
        <f t="shared" si="4"/>
        <v>2000</v>
      </c>
      <c r="O174" s="6">
        <f t="shared" si="5"/>
        <v>2000</v>
      </c>
      <c r="P174" s="6"/>
    </row>
    <row r="175" spans="1:16" ht="15.95" customHeight="1" x14ac:dyDescent="0.25">
      <c r="A175" s="6"/>
      <c r="B175" s="6"/>
      <c r="C175" s="6" t="s">
        <v>17</v>
      </c>
      <c r="D175" s="6">
        <v>14005</v>
      </c>
      <c r="E175" s="6" t="s">
        <v>775</v>
      </c>
      <c r="F175" s="7" t="s">
        <v>776</v>
      </c>
      <c r="G175" s="6" t="s">
        <v>18</v>
      </c>
      <c r="H175" s="7" t="s">
        <v>66</v>
      </c>
      <c r="I175" s="7" t="s">
        <v>777</v>
      </c>
      <c r="J175" s="6" t="s">
        <v>491</v>
      </c>
      <c r="K175" s="8">
        <v>10</v>
      </c>
      <c r="L175" s="7" t="s">
        <v>778</v>
      </c>
      <c r="M175" s="7" t="s">
        <v>779</v>
      </c>
      <c r="N175" s="6">
        <f t="shared" si="4"/>
        <v>10000</v>
      </c>
      <c r="O175" s="6">
        <f t="shared" si="5"/>
        <v>10000</v>
      </c>
      <c r="P175" s="6"/>
    </row>
    <row r="176" spans="1:16" ht="15.95" customHeight="1" x14ac:dyDescent="0.25">
      <c r="A176" s="6"/>
      <c r="B176" s="6"/>
      <c r="C176" s="6" t="s">
        <v>17</v>
      </c>
      <c r="D176" s="6">
        <v>14002</v>
      </c>
      <c r="E176" s="6" t="s">
        <v>780</v>
      </c>
      <c r="F176" s="7" t="s">
        <v>781</v>
      </c>
      <c r="G176" s="6" t="s">
        <v>18</v>
      </c>
      <c r="H176" s="7" t="s">
        <v>66</v>
      </c>
      <c r="I176" s="7" t="s">
        <v>782</v>
      </c>
      <c r="J176" s="6" t="s">
        <v>491</v>
      </c>
      <c r="K176" s="8">
        <v>2</v>
      </c>
      <c r="L176" s="7" t="s">
        <v>783</v>
      </c>
      <c r="M176" s="7" t="s">
        <v>784</v>
      </c>
      <c r="N176" s="6">
        <f t="shared" si="4"/>
        <v>2000</v>
      </c>
      <c r="O176" s="6">
        <f t="shared" si="5"/>
        <v>2000</v>
      </c>
      <c r="P176" s="6"/>
    </row>
    <row r="177" spans="1:16" ht="15.95" customHeight="1" x14ac:dyDescent="0.25">
      <c r="A177" s="6"/>
      <c r="B177" s="6"/>
      <c r="C177" s="6" t="s">
        <v>17</v>
      </c>
      <c r="D177" s="6">
        <v>14031</v>
      </c>
      <c r="E177" s="6" t="s">
        <v>162</v>
      </c>
      <c r="F177" s="7" t="s">
        <v>163</v>
      </c>
      <c r="G177" s="6" t="s">
        <v>18</v>
      </c>
      <c r="H177" s="7" t="s">
        <v>66</v>
      </c>
      <c r="I177" s="7" t="s">
        <v>164</v>
      </c>
      <c r="J177" s="6" t="s">
        <v>491</v>
      </c>
      <c r="K177" s="8">
        <v>10</v>
      </c>
      <c r="L177" s="7" t="s">
        <v>785</v>
      </c>
      <c r="M177" s="7" t="s">
        <v>165</v>
      </c>
      <c r="N177" s="6">
        <f t="shared" si="4"/>
        <v>10000</v>
      </c>
      <c r="O177" s="6">
        <f t="shared" si="5"/>
        <v>10000</v>
      </c>
      <c r="P177" s="6"/>
    </row>
    <row r="178" spans="1:16" ht="15.95" customHeight="1" x14ac:dyDescent="0.25">
      <c r="A178" s="6"/>
      <c r="B178" s="6"/>
      <c r="C178" s="6" t="s">
        <v>17</v>
      </c>
      <c r="D178" s="6">
        <v>14030</v>
      </c>
      <c r="E178" s="6" t="s">
        <v>166</v>
      </c>
      <c r="F178" s="7" t="s">
        <v>167</v>
      </c>
      <c r="G178" s="6" t="s">
        <v>18</v>
      </c>
      <c r="H178" s="7" t="s">
        <v>66</v>
      </c>
      <c r="I178" s="7" t="s">
        <v>168</v>
      </c>
      <c r="J178" s="6" t="s">
        <v>491</v>
      </c>
      <c r="K178" s="8">
        <v>13</v>
      </c>
      <c r="L178" s="7" t="s">
        <v>786</v>
      </c>
      <c r="M178" s="7" t="s">
        <v>169</v>
      </c>
      <c r="N178" s="6">
        <f t="shared" si="4"/>
        <v>13000</v>
      </c>
      <c r="O178" s="6">
        <f t="shared" si="5"/>
        <v>13000</v>
      </c>
      <c r="P178" s="6"/>
    </row>
    <row r="179" spans="1:16" ht="15.95" customHeight="1" x14ac:dyDescent="0.25">
      <c r="A179" s="6"/>
      <c r="B179" s="6"/>
      <c r="C179" s="6" t="s">
        <v>17</v>
      </c>
      <c r="D179" s="6">
        <v>13051</v>
      </c>
      <c r="E179" s="6"/>
      <c r="F179" s="6" t="s">
        <v>170</v>
      </c>
      <c r="G179" s="6" t="s">
        <v>18</v>
      </c>
      <c r="H179" s="6" t="s">
        <v>171</v>
      </c>
      <c r="I179" s="6" t="s">
        <v>172</v>
      </c>
      <c r="J179" s="6" t="s">
        <v>491</v>
      </c>
      <c r="K179" s="8">
        <v>4</v>
      </c>
      <c r="L179" s="7" t="s">
        <v>787</v>
      </c>
      <c r="M179" s="7" t="s">
        <v>173</v>
      </c>
      <c r="N179" s="6">
        <f t="shared" si="4"/>
        <v>4000</v>
      </c>
      <c r="O179" s="6">
        <f t="shared" si="5"/>
        <v>4000</v>
      </c>
      <c r="P179" s="6"/>
    </row>
    <row r="180" spans="1:16" ht="15.95" customHeight="1" x14ac:dyDescent="0.25">
      <c r="A180" s="6"/>
      <c r="B180" s="6"/>
      <c r="C180" s="6" t="s">
        <v>26</v>
      </c>
      <c r="D180" s="6">
        <v>10205</v>
      </c>
      <c r="E180" s="6" t="s">
        <v>788</v>
      </c>
      <c r="F180" s="6" t="s">
        <v>789</v>
      </c>
      <c r="G180" s="6" t="s">
        <v>18</v>
      </c>
      <c r="H180" s="6" t="s">
        <v>790</v>
      </c>
      <c r="I180" s="6" t="s">
        <v>791</v>
      </c>
      <c r="J180" s="6" t="s">
        <v>491</v>
      </c>
      <c r="K180" s="8">
        <v>3</v>
      </c>
      <c r="L180" s="7" t="s">
        <v>792</v>
      </c>
      <c r="M180" s="7" t="s">
        <v>793</v>
      </c>
      <c r="N180" s="6">
        <f t="shared" si="4"/>
        <v>3000</v>
      </c>
      <c r="O180" s="6">
        <f t="shared" si="5"/>
        <v>3000</v>
      </c>
      <c r="P180" s="6"/>
    </row>
    <row r="181" spans="1:16" ht="15.95" customHeight="1" x14ac:dyDescent="0.25">
      <c r="A181" s="6"/>
      <c r="B181" s="6"/>
      <c r="C181" s="6" t="s">
        <v>17</v>
      </c>
      <c r="D181" s="6">
        <v>13074</v>
      </c>
      <c r="E181" s="6" t="s">
        <v>111</v>
      </c>
      <c r="F181" s="6" t="s">
        <v>794</v>
      </c>
      <c r="G181" s="6" t="s">
        <v>18</v>
      </c>
      <c r="H181" s="6" t="s">
        <v>58</v>
      </c>
      <c r="I181" s="6" t="s">
        <v>795</v>
      </c>
      <c r="J181" s="6" t="s">
        <v>491</v>
      </c>
      <c r="K181" s="8">
        <v>9</v>
      </c>
      <c r="L181" s="7" t="s">
        <v>796</v>
      </c>
      <c r="M181" s="7" t="s">
        <v>797</v>
      </c>
      <c r="N181" s="6">
        <f t="shared" si="4"/>
        <v>9000</v>
      </c>
      <c r="O181" s="6">
        <f t="shared" si="5"/>
        <v>9000</v>
      </c>
      <c r="P181" s="6"/>
    </row>
    <row r="182" spans="1:16" ht="15.95" customHeight="1" x14ac:dyDescent="0.25">
      <c r="A182" s="6"/>
      <c r="B182" s="6"/>
      <c r="C182" s="6" t="s">
        <v>17</v>
      </c>
      <c r="D182" s="6">
        <v>10223</v>
      </c>
      <c r="E182" s="6" t="s">
        <v>798</v>
      </c>
      <c r="F182" s="6" t="s">
        <v>799</v>
      </c>
      <c r="G182" s="6" t="s">
        <v>18</v>
      </c>
      <c r="H182" s="6" t="s">
        <v>58</v>
      </c>
      <c r="I182" s="6" t="s">
        <v>800</v>
      </c>
      <c r="J182" s="6" t="s">
        <v>491</v>
      </c>
      <c r="K182" s="8">
        <v>2</v>
      </c>
      <c r="L182" s="7" t="s">
        <v>801</v>
      </c>
      <c r="M182" s="7" t="s">
        <v>802</v>
      </c>
      <c r="N182" s="6">
        <f t="shared" si="4"/>
        <v>2000</v>
      </c>
      <c r="O182" s="6">
        <f t="shared" si="5"/>
        <v>2000</v>
      </c>
      <c r="P182" s="6"/>
    </row>
    <row r="183" spans="1:16" ht="15.95" customHeight="1" x14ac:dyDescent="0.25">
      <c r="A183" s="6"/>
      <c r="B183" s="6"/>
      <c r="C183" s="6" t="s">
        <v>26</v>
      </c>
      <c r="D183" s="6">
        <v>10119</v>
      </c>
      <c r="E183" s="6" t="s">
        <v>174</v>
      </c>
      <c r="F183" s="6" t="s">
        <v>175</v>
      </c>
      <c r="G183" s="6" t="s">
        <v>18</v>
      </c>
      <c r="H183" s="6" t="s">
        <v>176</v>
      </c>
      <c r="I183" s="6" t="s">
        <v>177</v>
      </c>
      <c r="J183" s="6" t="s">
        <v>491</v>
      </c>
      <c r="K183" s="8">
        <v>1</v>
      </c>
      <c r="L183" s="7" t="s">
        <v>803</v>
      </c>
      <c r="M183" s="7" t="s">
        <v>178</v>
      </c>
      <c r="N183" s="6">
        <f t="shared" si="4"/>
        <v>1000</v>
      </c>
      <c r="O183" s="6">
        <f t="shared" si="5"/>
        <v>1000</v>
      </c>
      <c r="P183" s="6"/>
    </row>
    <row r="184" spans="1:16" ht="15.95" customHeight="1" x14ac:dyDescent="0.25">
      <c r="A184" s="6"/>
      <c r="B184" s="6"/>
      <c r="C184" s="6" t="s">
        <v>17</v>
      </c>
      <c r="D184" s="6">
        <v>13075</v>
      </c>
      <c r="E184" s="6" t="s">
        <v>179</v>
      </c>
      <c r="F184" s="6" t="s">
        <v>180</v>
      </c>
      <c r="G184" s="6" t="s">
        <v>18</v>
      </c>
      <c r="H184" s="6" t="s">
        <v>181</v>
      </c>
      <c r="I184" s="6" t="s">
        <v>182</v>
      </c>
      <c r="J184" s="6" t="s">
        <v>491</v>
      </c>
      <c r="K184" s="8">
        <v>2</v>
      </c>
      <c r="L184" s="7" t="s">
        <v>804</v>
      </c>
      <c r="M184" s="7" t="s">
        <v>183</v>
      </c>
      <c r="N184" s="6">
        <f t="shared" si="4"/>
        <v>2000</v>
      </c>
      <c r="O184" s="6">
        <f t="shared" si="5"/>
        <v>2000</v>
      </c>
      <c r="P184" s="6"/>
    </row>
    <row r="185" spans="1:16" ht="15.95" customHeight="1" x14ac:dyDescent="0.25">
      <c r="A185" s="6"/>
      <c r="B185" s="6"/>
      <c r="C185" s="6" t="s">
        <v>17</v>
      </c>
      <c r="D185" s="6">
        <v>13045</v>
      </c>
      <c r="E185" s="6" t="s">
        <v>805</v>
      </c>
      <c r="F185" s="6" t="s">
        <v>806</v>
      </c>
      <c r="G185" s="6" t="s">
        <v>18</v>
      </c>
      <c r="H185" s="6" t="s">
        <v>807</v>
      </c>
      <c r="I185" s="6" t="s">
        <v>808</v>
      </c>
      <c r="J185" s="6" t="s">
        <v>491</v>
      </c>
      <c r="K185" s="8">
        <v>1</v>
      </c>
      <c r="L185" s="7" t="s">
        <v>809</v>
      </c>
      <c r="M185" s="7" t="s">
        <v>810</v>
      </c>
      <c r="N185" s="6">
        <f t="shared" si="4"/>
        <v>1000</v>
      </c>
      <c r="O185" s="6">
        <f t="shared" si="5"/>
        <v>1000</v>
      </c>
      <c r="P185" s="6"/>
    </row>
    <row r="186" spans="1:16" ht="15.95" customHeight="1" x14ac:dyDescent="0.25">
      <c r="A186" s="6"/>
      <c r="B186" s="6"/>
      <c r="C186" s="6" t="s">
        <v>811</v>
      </c>
      <c r="D186" s="6">
        <v>12013</v>
      </c>
      <c r="E186" s="6" t="s">
        <v>812</v>
      </c>
      <c r="F186" s="6" t="s">
        <v>813</v>
      </c>
      <c r="G186" s="6" t="s">
        <v>18</v>
      </c>
      <c r="H186" s="6" t="s">
        <v>811</v>
      </c>
      <c r="I186" s="6" t="s">
        <v>814</v>
      </c>
      <c r="J186" s="6" t="s">
        <v>491</v>
      </c>
      <c r="K186" s="8">
        <v>1</v>
      </c>
      <c r="L186" s="7" t="s">
        <v>815</v>
      </c>
      <c r="M186" s="7" t="s">
        <v>816</v>
      </c>
      <c r="N186" s="6">
        <f t="shared" si="4"/>
        <v>1000</v>
      </c>
      <c r="O186" s="6">
        <f t="shared" si="5"/>
        <v>1000</v>
      </c>
      <c r="P186" s="6"/>
    </row>
    <row r="187" spans="1:16" ht="15.95" customHeight="1" x14ac:dyDescent="0.25">
      <c r="A187" s="6"/>
      <c r="B187" s="6"/>
      <c r="C187" s="6" t="s">
        <v>17</v>
      </c>
      <c r="D187" s="6">
        <v>11006</v>
      </c>
      <c r="E187" s="6" t="s">
        <v>817</v>
      </c>
      <c r="F187" s="6" t="s">
        <v>818</v>
      </c>
      <c r="G187" s="6" t="s">
        <v>18</v>
      </c>
      <c r="H187" s="6" t="s">
        <v>66</v>
      </c>
      <c r="I187" s="6" t="s">
        <v>819</v>
      </c>
      <c r="J187" s="6" t="s">
        <v>491</v>
      </c>
      <c r="K187" s="8">
        <v>1</v>
      </c>
      <c r="L187" s="7" t="s">
        <v>820</v>
      </c>
      <c r="M187" s="7" t="s">
        <v>821</v>
      </c>
      <c r="N187" s="6">
        <f t="shared" si="4"/>
        <v>1000</v>
      </c>
      <c r="O187" s="6">
        <f t="shared" si="5"/>
        <v>1000</v>
      </c>
      <c r="P187" s="6"/>
    </row>
    <row r="188" spans="1:16" ht="15.95" customHeight="1" x14ac:dyDescent="0.25">
      <c r="A188" s="6"/>
      <c r="B188" s="6"/>
      <c r="C188" s="6" t="s">
        <v>822</v>
      </c>
      <c r="D188" s="6">
        <v>13070</v>
      </c>
      <c r="E188" s="6" t="s">
        <v>823</v>
      </c>
      <c r="F188" s="6" t="s">
        <v>824</v>
      </c>
      <c r="G188" s="6" t="s">
        <v>18</v>
      </c>
      <c r="H188" s="6" t="s">
        <v>822</v>
      </c>
      <c r="I188" s="6" t="s">
        <v>824</v>
      </c>
      <c r="J188" s="6" t="s">
        <v>491</v>
      </c>
      <c r="K188" s="8">
        <v>1</v>
      </c>
      <c r="L188" s="7" t="s">
        <v>825</v>
      </c>
      <c r="M188" s="7" t="s">
        <v>824</v>
      </c>
      <c r="N188" s="6">
        <f t="shared" si="4"/>
        <v>1000</v>
      </c>
      <c r="O188" s="6">
        <f t="shared" si="5"/>
        <v>1000</v>
      </c>
      <c r="P188" s="6"/>
    </row>
    <row r="189" spans="1:16" ht="15.95" customHeight="1" x14ac:dyDescent="0.25">
      <c r="A189" s="6"/>
      <c r="B189" s="6"/>
      <c r="C189" s="6" t="s">
        <v>17</v>
      </c>
      <c r="D189" s="6">
        <v>13071</v>
      </c>
      <c r="E189" s="6" t="s">
        <v>826</v>
      </c>
      <c r="F189" s="6" t="s">
        <v>827</v>
      </c>
      <c r="G189" s="6" t="s">
        <v>18</v>
      </c>
      <c r="H189" s="6" t="s">
        <v>828</v>
      </c>
      <c r="I189" s="6" t="s">
        <v>829</v>
      </c>
      <c r="J189" s="6" t="s">
        <v>491</v>
      </c>
      <c r="K189" s="8">
        <v>1</v>
      </c>
      <c r="L189" s="7" t="s">
        <v>830</v>
      </c>
      <c r="M189" s="7" t="s">
        <v>831</v>
      </c>
      <c r="N189" s="6">
        <f t="shared" si="4"/>
        <v>1000</v>
      </c>
      <c r="O189" s="6">
        <f t="shared" si="5"/>
        <v>1000</v>
      </c>
      <c r="P189" s="6"/>
    </row>
    <row r="190" spans="1:16" ht="15.95" customHeight="1" x14ac:dyDescent="0.25">
      <c r="A190" s="6"/>
      <c r="B190" s="6"/>
      <c r="C190" s="6" t="s">
        <v>26</v>
      </c>
      <c r="D190" s="6">
        <v>10217</v>
      </c>
      <c r="E190" s="6" t="s">
        <v>832</v>
      </c>
      <c r="F190" s="6" t="s">
        <v>833</v>
      </c>
      <c r="G190" s="6" t="s">
        <v>18</v>
      </c>
      <c r="H190" s="6" t="s">
        <v>834</v>
      </c>
      <c r="I190" s="6" t="s">
        <v>835</v>
      </c>
      <c r="J190" s="6" t="s">
        <v>491</v>
      </c>
      <c r="K190" s="8">
        <v>1</v>
      </c>
      <c r="L190" s="7" t="s">
        <v>836</v>
      </c>
      <c r="M190" s="7" t="s">
        <v>837</v>
      </c>
      <c r="N190" s="6">
        <f t="shared" si="4"/>
        <v>1000</v>
      </c>
      <c r="O190" s="6">
        <f t="shared" si="5"/>
        <v>1000</v>
      </c>
      <c r="P190" s="6"/>
    </row>
    <row r="191" spans="1:16" ht="15.95" customHeight="1" x14ac:dyDescent="0.25">
      <c r="A191" s="6"/>
      <c r="B191" s="6"/>
      <c r="C191" s="6" t="s">
        <v>838</v>
      </c>
      <c r="D191" s="6">
        <v>13061</v>
      </c>
      <c r="E191" s="6" t="s">
        <v>839</v>
      </c>
      <c r="F191" s="6" t="s">
        <v>840</v>
      </c>
      <c r="G191" s="6" t="s">
        <v>18</v>
      </c>
      <c r="H191" s="6" t="s">
        <v>838</v>
      </c>
      <c r="I191" s="6" t="s">
        <v>841</v>
      </c>
      <c r="J191" s="6" t="s">
        <v>491</v>
      </c>
      <c r="K191" s="8">
        <v>1</v>
      </c>
      <c r="L191" s="7" t="s">
        <v>184</v>
      </c>
      <c r="M191" s="7" t="s">
        <v>841</v>
      </c>
      <c r="N191" s="6">
        <f t="shared" si="4"/>
        <v>1000</v>
      </c>
      <c r="O191" s="6">
        <f t="shared" si="5"/>
        <v>1000</v>
      </c>
      <c r="P191" s="6"/>
    </row>
    <row r="192" spans="1:16" ht="15.95" customHeight="1" x14ac:dyDescent="0.25">
      <c r="A192" s="6"/>
      <c r="B192" s="6"/>
      <c r="C192" s="6" t="s">
        <v>17</v>
      </c>
      <c r="D192" s="6">
        <v>12086</v>
      </c>
      <c r="E192" s="6"/>
      <c r="F192" s="6" t="s">
        <v>185</v>
      </c>
      <c r="G192" s="6" t="s">
        <v>18</v>
      </c>
      <c r="H192" s="6" t="s">
        <v>66</v>
      </c>
      <c r="I192" s="6" t="s">
        <v>186</v>
      </c>
      <c r="J192" s="6" t="s">
        <v>491</v>
      </c>
      <c r="K192" s="8">
        <v>4</v>
      </c>
      <c r="L192" s="7" t="s">
        <v>842</v>
      </c>
      <c r="M192" s="7" t="s">
        <v>187</v>
      </c>
      <c r="N192" s="6">
        <f t="shared" si="4"/>
        <v>4000</v>
      </c>
      <c r="O192" s="6">
        <f t="shared" si="5"/>
        <v>4000</v>
      </c>
      <c r="P192" s="6"/>
    </row>
    <row r="193" spans="1:16" ht="15.95" customHeight="1" x14ac:dyDescent="0.25">
      <c r="A193" s="6"/>
      <c r="B193" s="6"/>
      <c r="C193" s="6" t="s">
        <v>17</v>
      </c>
      <c r="D193" s="6">
        <v>13017</v>
      </c>
      <c r="E193" s="6" t="s">
        <v>843</v>
      </c>
      <c r="F193" s="6" t="s">
        <v>844</v>
      </c>
      <c r="G193" s="6" t="s">
        <v>18</v>
      </c>
      <c r="H193" s="6" t="s">
        <v>188</v>
      </c>
      <c r="I193" s="6" t="s">
        <v>845</v>
      </c>
      <c r="J193" s="6" t="s">
        <v>491</v>
      </c>
      <c r="K193" s="8">
        <v>1</v>
      </c>
      <c r="L193" s="7" t="s">
        <v>846</v>
      </c>
      <c r="M193" s="7" t="s">
        <v>847</v>
      </c>
      <c r="N193" s="6">
        <f t="shared" si="4"/>
        <v>1000</v>
      </c>
      <c r="O193" s="6">
        <f t="shared" si="5"/>
        <v>1000</v>
      </c>
      <c r="P193" s="6"/>
    </row>
    <row r="194" spans="1:16" ht="15.95" customHeight="1" x14ac:dyDescent="0.25">
      <c r="A194" s="6"/>
      <c r="B194" s="6"/>
      <c r="C194" s="6" t="s">
        <v>17</v>
      </c>
      <c r="D194" s="6">
        <v>13018</v>
      </c>
      <c r="E194" s="6" t="s">
        <v>189</v>
      </c>
      <c r="F194" s="6" t="s">
        <v>190</v>
      </c>
      <c r="G194" s="6" t="s">
        <v>18</v>
      </c>
      <c r="H194" s="6" t="s">
        <v>188</v>
      </c>
      <c r="I194" s="6" t="s">
        <v>191</v>
      </c>
      <c r="J194" s="6" t="s">
        <v>491</v>
      </c>
      <c r="K194" s="8">
        <v>5</v>
      </c>
      <c r="L194" s="7" t="s">
        <v>848</v>
      </c>
      <c r="M194" s="7" t="s">
        <v>192</v>
      </c>
      <c r="N194" s="6">
        <f t="shared" si="4"/>
        <v>5000</v>
      </c>
      <c r="O194" s="6">
        <f t="shared" si="5"/>
        <v>5000</v>
      </c>
      <c r="P194" s="6"/>
    </row>
    <row r="195" spans="1:16" ht="15.95" customHeight="1" x14ac:dyDescent="0.25">
      <c r="A195" s="6"/>
      <c r="B195" s="6"/>
      <c r="C195" s="6" t="s">
        <v>849</v>
      </c>
      <c r="D195" s="6">
        <v>12047</v>
      </c>
      <c r="E195" s="6" t="s">
        <v>850</v>
      </c>
      <c r="F195" s="6" t="s">
        <v>851</v>
      </c>
      <c r="G195" s="6" t="s">
        <v>18</v>
      </c>
      <c r="H195" s="6" t="s">
        <v>852</v>
      </c>
      <c r="I195" s="6" t="s">
        <v>853</v>
      </c>
      <c r="J195" s="6" t="s">
        <v>491</v>
      </c>
      <c r="K195" s="8">
        <v>2</v>
      </c>
      <c r="L195" s="7" t="s">
        <v>854</v>
      </c>
      <c r="M195" s="7" t="s">
        <v>855</v>
      </c>
      <c r="N195" s="6">
        <f t="shared" si="4"/>
        <v>2000</v>
      </c>
      <c r="O195" s="6">
        <f t="shared" si="5"/>
        <v>2000</v>
      </c>
      <c r="P195" s="6"/>
    </row>
    <row r="196" spans="1:16" ht="15.95" customHeight="1" x14ac:dyDescent="0.25">
      <c r="A196" s="6"/>
      <c r="B196" s="6"/>
      <c r="C196" s="6" t="s">
        <v>17</v>
      </c>
      <c r="D196" s="6">
        <v>16004</v>
      </c>
      <c r="E196" s="6" t="s">
        <v>856</v>
      </c>
      <c r="F196" s="6" t="s">
        <v>857</v>
      </c>
      <c r="G196" s="6" t="s">
        <v>18</v>
      </c>
      <c r="H196" s="6" t="s">
        <v>634</v>
      </c>
      <c r="I196" s="6" t="s">
        <v>858</v>
      </c>
      <c r="J196" s="6" t="s">
        <v>491</v>
      </c>
      <c r="K196" s="8">
        <v>8</v>
      </c>
      <c r="L196" s="7" t="s">
        <v>859</v>
      </c>
      <c r="M196" s="7" t="s">
        <v>860</v>
      </c>
      <c r="N196" s="6">
        <f t="shared" si="4"/>
        <v>8000</v>
      </c>
      <c r="O196" s="6">
        <f t="shared" si="5"/>
        <v>8000</v>
      </c>
      <c r="P196" s="6"/>
    </row>
    <row r="197" spans="1:16" ht="15.95" customHeight="1" x14ac:dyDescent="0.25">
      <c r="A197" s="6"/>
      <c r="B197" s="6"/>
      <c r="C197" s="6" t="s">
        <v>17</v>
      </c>
      <c r="D197" s="6">
        <v>15083</v>
      </c>
      <c r="E197" s="6" t="s">
        <v>861</v>
      </c>
      <c r="F197" s="6" t="s">
        <v>862</v>
      </c>
      <c r="G197" s="6" t="s">
        <v>18</v>
      </c>
      <c r="H197" s="6" t="s">
        <v>102</v>
      </c>
      <c r="I197" s="6" t="s">
        <v>863</v>
      </c>
      <c r="J197" s="6" t="s">
        <v>491</v>
      </c>
      <c r="K197" s="8">
        <v>1</v>
      </c>
      <c r="L197" s="7" t="s">
        <v>864</v>
      </c>
      <c r="M197" s="7" t="s">
        <v>865</v>
      </c>
      <c r="N197" s="6">
        <f t="shared" si="4"/>
        <v>1000</v>
      </c>
      <c r="O197" s="6">
        <f t="shared" si="5"/>
        <v>1000</v>
      </c>
      <c r="P197" s="6"/>
    </row>
    <row r="198" spans="1:16" ht="15.95" customHeight="1" x14ac:dyDescent="0.25">
      <c r="A198" s="6"/>
      <c r="B198" s="6"/>
      <c r="C198" s="6" t="s">
        <v>26</v>
      </c>
      <c r="D198" s="6">
        <v>12106</v>
      </c>
      <c r="E198" s="6" t="s">
        <v>866</v>
      </c>
      <c r="F198" s="6" t="s">
        <v>867</v>
      </c>
      <c r="G198" s="6" t="s">
        <v>18</v>
      </c>
      <c r="H198" s="6" t="s">
        <v>868</v>
      </c>
      <c r="I198" s="6" t="s">
        <v>869</v>
      </c>
      <c r="J198" s="6" t="s">
        <v>491</v>
      </c>
      <c r="K198" s="8">
        <v>1</v>
      </c>
      <c r="L198" s="7" t="s">
        <v>870</v>
      </c>
      <c r="M198" s="7" t="s">
        <v>871</v>
      </c>
      <c r="N198" s="6">
        <f t="shared" ref="N198:N233" si="6">$N$2*K198</f>
        <v>1000</v>
      </c>
      <c r="O198" s="6">
        <f t="shared" ref="O198:O233" si="7">$O$2*K198</f>
        <v>1000</v>
      </c>
      <c r="P198" s="6"/>
    </row>
    <row r="199" spans="1:16" ht="15.95" customHeight="1" x14ac:dyDescent="0.25">
      <c r="A199" s="6"/>
      <c r="B199" s="6"/>
      <c r="C199" s="6" t="s">
        <v>17</v>
      </c>
      <c r="D199" s="6">
        <v>14047</v>
      </c>
      <c r="E199" s="6" t="s">
        <v>193</v>
      </c>
      <c r="F199" s="6" t="s">
        <v>194</v>
      </c>
      <c r="G199" s="6" t="s">
        <v>18</v>
      </c>
      <c r="H199" s="6" t="s">
        <v>71</v>
      </c>
      <c r="I199" s="6" t="s">
        <v>195</v>
      </c>
      <c r="J199" s="6" t="s">
        <v>491</v>
      </c>
      <c r="K199" s="8">
        <v>4</v>
      </c>
      <c r="L199" s="7" t="s">
        <v>872</v>
      </c>
      <c r="M199" s="7" t="s">
        <v>196</v>
      </c>
      <c r="N199" s="6">
        <f t="shared" si="6"/>
        <v>4000</v>
      </c>
      <c r="O199" s="6">
        <f t="shared" si="7"/>
        <v>4000</v>
      </c>
      <c r="P199" s="6"/>
    </row>
    <row r="200" spans="1:16" ht="15.95" customHeight="1" x14ac:dyDescent="0.25">
      <c r="A200" s="6"/>
      <c r="B200" s="6"/>
      <c r="C200" s="6" t="s">
        <v>17</v>
      </c>
      <c r="D200" s="6">
        <v>10444</v>
      </c>
      <c r="E200" s="6" t="s">
        <v>873</v>
      </c>
      <c r="F200" s="6" t="s">
        <v>874</v>
      </c>
      <c r="G200" s="6" t="s">
        <v>18</v>
      </c>
      <c r="H200" s="6" t="s">
        <v>197</v>
      </c>
      <c r="I200" s="6" t="s">
        <v>875</v>
      </c>
      <c r="J200" s="6" t="s">
        <v>491</v>
      </c>
      <c r="K200" s="8">
        <v>3</v>
      </c>
      <c r="L200" s="7" t="s">
        <v>876</v>
      </c>
      <c r="M200" s="7" t="s">
        <v>877</v>
      </c>
      <c r="N200" s="6">
        <f t="shared" si="6"/>
        <v>3000</v>
      </c>
      <c r="O200" s="6">
        <f t="shared" si="7"/>
        <v>3000</v>
      </c>
      <c r="P200" s="6"/>
    </row>
    <row r="201" spans="1:16" ht="15.95" customHeight="1" x14ac:dyDescent="0.25">
      <c r="A201" s="6"/>
      <c r="B201" s="6"/>
      <c r="C201" s="6" t="s">
        <v>17</v>
      </c>
      <c r="D201" s="6">
        <v>15011</v>
      </c>
      <c r="E201" s="6" t="s">
        <v>878</v>
      </c>
      <c r="F201" s="6" t="s">
        <v>879</v>
      </c>
      <c r="G201" s="6" t="s">
        <v>18</v>
      </c>
      <c r="H201" s="6" t="s">
        <v>197</v>
      </c>
      <c r="I201" s="6" t="s">
        <v>880</v>
      </c>
      <c r="J201" s="6" t="s">
        <v>491</v>
      </c>
      <c r="K201" s="8">
        <v>3</v>
      </c>
      <c r="L201" s="7" t="s">
        <v>881</v>
      </c>
      <c r="M201" s="7" t="s">
        <v>882</v>
      </c>
      <c r="N201" s="6">
        <f t="shared" si="6"/>
        <v>3000</v>
      </c>
      <c r="O201" s="6">
        <f t="shared" si="7"/>
        <v>3000</v>
      </c>
      <c r="P201" s="6"/>
    </row>
    <row r="202" spans="1:16" ht="15.95" customHeight="1" x14ac:dyDescent="0.25">
      <c r="A202" s="6"/>
      <c r="B202" s="6"/>
      <c r="C202" s="6" t="s">
        <v>17</v>
      </c>
      <c r="D202" s="6">
        <v>15013</v>
      </c>
      <c r="E202" s="6" t="s">
        <v>198</v>
      </c>
      <c r="F202" s="6" t="s">
        <v>199</v>
      </c>
      <c r="G202" s="6" t="s">
        <v>18</v>
      </c>
      <c r="H202" s="6" t="s">
        <v>197</v>
      </c>
      <c r="I202" s="6" t="s">
        <v>200</v>
      </c>
      <c r="J202" s="6" t="s">
        <v>491</v>
      </c>
      <c r="K202" s="8">
        <v>21</v>
      </c>
      <c r="L202" s="7" t="s">
        <v>883</v>
      </c>
      <c r="M202" s="7" t="s">
        <v>201</v>
      </c>
      <c r="N202" s="6">
        <f t="shared" si="6"/>
        <v>21000</v>
      </c>
      <c r="O202" s="6">
        <f t="shared" si="7"/>
        <v>21000</v>
      </c>
      <c r="P202" s="6"/>
    </row>
    <row r="203" spans="1:16" ht="15.95" customHeight="1" x14ac:dyDescent="0.25">
      <c r="A203" s="6"/>
      <c r="B203" s="6"/>
      <c r="C203" s="6" t="s">
        <v>17</v>
      </c>
      <c r="D203" s="6">
        <v>15079</v>
      </c>
      <c r="E203" s="6" t="s">
        <v>884</v>
      </c>
      <c r="F203" s="6" t="s">
        <v>885</v>
      </c>
      <c r="G203" s="6" t="s">
        <v>18</v>
      </c>
      <c r="H203" s="6" t="s">
        <v>54</v>
      </c>
      <c r="I203" s="6" t="s">
        <v>886</v>
      </c>
      <c r="J203" s="6" t="s">
        <v>491</v>
      </c>
      <c r="K203" s="8">
        <v>1</v>
      </c>
      <c r="L203" s="7" t="s">
        <v>887</v>
      </c>
      <c r="M203" s="7" t="s">
        <v>888</v>
      </c>
      <c r="N203" s="6">
        <f t="shared" si="6"/>
        <v>1000</v>
      </c>
      <c r="O203" s="6">
        <f t="shared" si="7"/>
        <v>1000</v>
      </c>
      <c r="P203" s="6"/>
    </row>
    <row r="204" spans="1:16" ht="15.95" customHeight="1" x14ac:dyDescent="0.25">
      <c r="A204" s="6"/>
      <c r="B204" s="6"/>
      <c r="C204" s="6" t="s">
        <v>17</v>
      </c>
      <c r="D204" s="6">
        <v>15014</v>
      </c>
      <c r="E204" s="6" t="s">
        <v>889</v>
      </c>
      <c r="F204" s="6" t="s">
        <v>890</v>
      </c>
      <c r="G204" s="6" t="s">
        <v>18</v>
      </c>
      <c r="H204" s="6" t="s">
        <v>197</v>
      </c>
      <c r="I204" s="6" t="s">
        <v>891</v>
      </c>
      <c r="J204" s="6" t="s">
        <v>491</v>
      </c>
      <c r="K204" s="8">
        <v>2</v>
      </c>
      <c r="L204" s="7" t="s">
        <v>892</v>
      </c>
      <c r="M204" s="7" t="s">
        <v>893</v>
      </c>
      <c r="N204" s="6">
        <f t="shared" si="6"/>
        <v>2000</v>
      </c>
      <c r="O204" s="6">
        <f t="shared" si="7"/>
        <v>2000</v>
      </c>
      <c r="P204" s="6"/>
    </row>
    <row r="205" spans="1:16" ht="15.95" customHeight="1" x14ac:dyDescent="0.25">
      <c r="A205" s="6"/>
      <c r="B205" s="6"/>
      <c r="C205" s="6" t="s">
        <v>17</v>
      </c>
      <c r="D205" s="6">
        <v>15076</v>
      </c>
      <c r="E205" s="6" t="s">
        <v>894</v>
      </c>
      <c r="F205" s="6" t="s">
        <v>895</v>
      </c>
      <c r="G205" s="6" t="s">
        <v>18</v>
      </c>
      <c r="H205" s="6" t="s">
        <v>54</v>
      </c>
      <c r="I205" s="6" t="s">
        <v>896</v>
      </c>
      <c r="J205" s="6" t="s">
        <v>491</v>
      </c>
      <c r="K205" s="8">
        <v>1</v>
      </c>
      <c r="L205" s="7" t="s">
        <v>897</v>
      </c>
      <c r="M205" s="7" t="s">
        <v>898</v>
      </c>
      <c r="N205" s="6">
        <f t="shared" si="6"/>
        <v>1000</v>
      </c>
      <c r="O205" s="6">
        <f t="shared" si="7"/>
        <v>1000</v>
      </c>
      <c r="P205" s="6"/>
    </row>
    <row r="206" spans="1:16" ht="15.95" customHeight="1" x14ac:dyDescent="0.25">
      <c r="A206" s="6"/>
      <c r="B206" s="6"/>
      <c r="C206" s="6" t="s">
        <v>17</v>
      </c>
      <c r="D206" s="6">
        <v>15075</v>
      </c>
      <c r="E206" s="6" t="s">
        <v>899</v>
      </c>
      <c r="F206" s="6" t="s">
        <v>900</v>
      </c>
      <c r="G206" s="6" t="s">
        <v>18</v>
      </c>
      <c r="H206" s="6" t="s">
        <v>54</v>
      </c>
      <c r="I206" s="6" t="s">
        <v>901</v>
      </c>
      <c r="J206" s="6" t="s">
        <v>491</v>
      </c>
      <c r="K206" s="8">
        <v>1</v>
      </c>
      <c r="L206" s="7" t="s">
        <v>902</v>
      </c>
      <c r="M206" s="7" t="s">
        <v>903</v>
      </c>
      <c r="N206" s="6">
        <f t="shared" si="6"/>
        <v>1000</v>
      </c>
      <c r="O206" s="6">
        <f t="shared" si="7"/>
        <v>1000</v>
      </c>
      <c r="P206" s="6"/>
    </row>
    <row r="207" spans="1:16" ht="15.95" customHeight="1" x14ac:dyDescent="0.25">
      <c r="A207" s="6"/>
      <c r="B207" s="6"/>
      <c r="C207" s="6" t="s">
        <v>26</v>
      </c>
      <c r="D207" s="6">
        <v>10429</v>
      </c>
      <c r="E207" s="6" t="s">
        <v>904</v>
      </c>
      <c r="F207" s="6" t="s">
        <v>905</v>
      </c>
      <c r="G207" s="6" t="s">
        <v>18</v>
      </c>
      <c r="H207" s="6" t="s">
        <v>54</v>
      </c>
      <c r="I207" s="6" t="s">
        <v>906</v>
      </c>
      <c r="J207" s="6" t="s">
        <v>491</v>
      </c>
      <c r="K207" s="8">
        <v>1</v>
      </c>
      <c r="L207" s="7" t="s">
        <v>907</v>
      </c>
      <c r="M207" s="7" t="s">
        <v>908</v>
      </c>
      <c r="N207" s="6">
        <f t="shared" si="6"/>
        <v>1000</v>
      </c>
      <c r="O207" s="6">
        <f t="shared" si="7"/>
        <v>1000</v>
      </c>
      <c r="P207" s="6"/>
    </row>
    <row r="208" spans="1:16" ht="15.95" customHeight="1" x14ac:dyDescent="0.25">
      <c r="A208" s="6"/>
      <c r="B208" s="6"/>
      <c r="C208" s="6"/>
      <c r="D208" s="6">
        <v>10430</v>
      </c>
      <c r="E208" s="6" t="s">
        <v>909</v>
      </c>
      <c r="F208" s="6" t="s">
        <v>910</v>
      </c>
      <c r="G208" s="6" t="s">
        <v>18</v>
      </c>
      <c r="H208" s="6" t="s">
        <v>54</v>
      </c>
      <c r="I208" s="6" t="s">
        <v>911</v>
      </c>
      <c r="J208" s="6" t="s">
        <v>491</v>
      </c>
      <c r="K208" s="8">
        <v>3</v>
      </c>
      <c r="L208" s="7" t="s">
        <v>912</v>
      </c>
      <c r="M208" s="7"/>
      <c r="N208" s="6">
        <f t="shared" si="6"/>
        <v>3000</v>
      </c>
      <c r="O208" s="6">
        <f t="shared" si="7"/>
        <v>3000</v>
      </c>
      <c r="P208" s="6"/>
    </row>
    <row r="209" spans="1:16" ht="15.95" customHeight="1" x14ac:dyDescent="0.25">
      <c r="A209" s="6"/>
      <c r="B209" s="6"/>
      <c r="C209" s="6" t="s">
        <v>26</v>
      </c>
      <c r="D209" s="6">
        <v>12103</v>
      </c>
      <c r="E209" s="6" t="s">
        <v>913</v>
      </c>
      <c r="F209" s="6" t="s">
        <v>914</v>
      </c>
      <c r="G209" s="6" t="s">
        <v>18</v>
      </c>
      <c r="H209" s="6" t="s">
        <v>915</v>
      </c>
      <c r="I209" s="6" t="s">
        <v>916</v>
      </c>
      <c r="J209" s="6" t="s">
        <v>491</v>
      </c>
      <c r="K209" s="8">
        <v>2</v>
      </c>
      <c r="L209" s="7" t="s">
        <v>917</v>
      </c>
      <c r="M209" s="7" t="s">
        <v>918</v>
      </c>
      <c r="N209" s="6">
        <f t="shared" si="6"/>
        <v>2000</v>
      </c>
      <c r="O209" s="6">
        <f t="shared" si="7"/>
        <v>2000</v>
      </c>
      <c r="P209" s="6"/>
    </row>
    <row r="210" spans="1:16" ht="15.95" customHeight="1" x14ac:dyDescent="0.25">
      <c r="A210" s="6"/>
      <c r="B210" s="6"/>
      <c r="C210" s="6" t="s">
        <v>919</v>
      </c>
      <c r="D210" s="6">
        <v>10125</v>
      </c>
      <c r="E210" s="6" t="s">
        <v>920</v>
      </c>
      <c r="F210" s="6" t="s">
        <v>921</v>
      </c>
      <c r="G210" s="6" t="s">
        <v>18</v>
      </c>
      <c r="H210" s="6" t="s">
        <v>202</v>
      </c>
      <c r="I210" s="6" t="s">
        <v>922</v>
      </c>
      <c r="J210" s="6" t="s">
        <v>491</v>
      </c>
      <c r="K210" s="8">
        <v>1</v>
      </c>
      <c r="L210" s="7" t="s">
        <v>923</v>
      </c>
      <c r="M210" s="7"/>
      <c r="N210" s="6">
        <f t="shared" si="6"/>
        <v>1000</v>
      </c>
      <c r="O210" s="6">
        <f t="shared" si="7"/>
        <v>1000</v>
      </c>
      <c r="P210" s="6"/>
    </row>
    <row r="211" spans="1:16" ht="15.95" customHeight="1" x14ac:dyDescent="0.25">
      <c r="A211" s="6"/>
      <c r="B211" s="6"/>
      <c r="C211" s="6" t="s">
        <v>17</v>
      </c>
      <c r="D211" s="6">
        <v>10228</v>
      </c>
      <c r="E211" s="6" t="s">
        <v>924</v>
      </c>
      <c r="F211" s="6" t="s">
        <v>925</v>
      </c>
      <c r="G211" s="6" t="s">
        <v>18</v>
      </c>
      <c r="H211" s="6" t="s">
        <v>202</v>
      </c>
      <c r="I211" s="6" t="s">
        <v>926</v>
      </c>
      <c r="J211" s="6" t="s">
        <v>491</v>
      </c>
      <c r="K211" s="8">
        <v>1</v>
      </c>
      <c r="L211" s="7" t="s">
        <v>203</v>
      </c>
      <c r="M211" s="7" t="s">
        <v>927</v>
      </c>
      <c r="N211" s="6">
        <f t="shared" si="6"/>
        <v>1000</v>
      </c>
      <c r="O211" s="6">
        <f t="shared" si="7"/>
        <v>1000</v>
      </c>
      <c r="P211" s="6"/>
    </row>
    <row r="212" spans="1:16" ht="15.95" customHeight="1" x14ac:dyDescent="0.25">
      <c r="A212" s="6"/>
      <c r="B212" s="6"/>
      <c r="C212" s="6" t="s">
        <v>17</v>
      </c>
      <c r="D212" s="6">
        <v>13064</v>
      </c>
      <c r="E212" s="6" t="s">
        <v>928</v>
      </c>
      <c r="F212" s="6" t="s">
        <v>929</v>
      </c>
      <c r="G212" s="6" t="s">
        <v>18</v>
      </c>
      <c r="H212" s="6" t="s">
        <v>930</v>
      </c>
      <c r="I212" s="6" t="s">
        <v>931</v>
      </c>
      <c r="J212" s="6" t="s">
        <v>491</v>
      </c>
      <c r="K212" s="8">
        <v>1</v>
      </c>
      <c r="L212" s="7" t="s">
        <v>932</v>
      </c>
      <c r="M212" s="7" t="s">
        <v>933</v>
      </c>
      <c r="N212" s="6">
        <f t="shared" si="6"/>
        <v>1000</v>
      </c>
      <c r="O212" s="6">
        <f t="shared" si="7"/>
        <v>1000</v>
      </c>
      <c r="P212" s="6"/>
    </row>
    <row r="213" spans="1:16" ht="15.95" customHeight="1" x14ac:dyDescent="0.25">
      <c r="A213" s="6"/>
      <c r="B213" s="6"/>
      <c r="C213" s="6" t="s">
        <v>26</v>
      </c>
      <c r="D213" s="6">
        <v>10110</v>
      </c>
      <c r="E213" s="6" t="s">
        <v>204</v>
      </c>
      <c r="F213" s="6" t="s">
        <v>205</v>
      </c>
      <c r="G213" s="6" t="s">
        <v>18</v>
      </c>
      <c r="H213" s="6" t="s">
        <v>206</v>
      </c>
      <c r="I213" s="6" t="s">
        <v>207</v>
      </c>
      <c r="J213" s="6" t="s">
        <v>491</v>
      </c>
      <c r="K213" s="8">
        <v>8</v>
      </c>
      <c r="L213" s="7" t="s">
        <v>934</v>
      </c>
      <c r="M213" s="7" t="s">
        <v>208</v>
      </c>
      <c r="N213" s="6">
        <f t="shared" si="6"/>
        <v>8000</v>
      </c>
      <c r="O213" s="6">
        <f t="shared" si="7"/>
        <v>8000</v>
      </c>
      <c r="P213" s="6"/>
    </row>
    <row r="214" spans="1:16" ht="15.95" customHeight="1" x14ac:dyDescent="0.25">
      <c r="A214" s="6"/>
      <c r="B214" s="6"/>
      <c r="C214" s="6" t="s">
        <v>17</v>
      </c>
      <c r="D214" s="6">
        <v>12022</v>
      </c>
      <c r="E214" s="6" t="s">
        <v>935</v>
      </c>
      <c r="F214" s="6" t="s">
        <v>936</v>
      </c>
      <c r="G214" s="6" t="s">
        <v>18</v>
      </c>
      <c r="H214" s="6" t="s">
        <v>206</v>
      </c>
      <c r="I214" s="6" t="s">
        <v>937</v>
      </c>
      <c r="J214" s="6" t="s">
        <v>491</v>
      </c>
      <c r="K214" s="8">
        <v>20</v>
      </c>
      <c r="L214" s="7" t="s">
        <v>938</v>
      </c>
      <c r="M214" s="7" t="s">
        <v>939</v>
      </c>
      <c r="N214" s="6">
        <f t="shared" si="6"/>
        <v>20000</v>
      </c>
      <c r="O214" s="6">
        <f t="shared" si="7"/>
        <v>20000</v>
      </c>
      <c r="P214" s="6"/>
    </row>
    <row r="215" spans="1:16" ht="15.95" customHeight="1" x14ac:dyDescent="0.25">
      <c r="A215" s="6"/>
      <c r="B215" s="6"/>
      <c r="C215" s="6" t="s">
        <v>17</v>
      </c>
      <c r="D215" s="6">
        <v>12084</v>
      </c>
      <c r="E215" s="6" t="s">
        <v>940</v>
      </c>
      <c r="F215" s="6" t="s">
        <v>941</v>
      </c>
      <c r="G215" s="6" t="s">
        <v>18</v>
      </c>
      <c r="H215" s="7" t="s">
        <v>20</v>
      </c>
      <c r="I215" s="6" t="s">
        <v>942</v>
      </c>
      <c r="J215" s="6" t="s">
        <v>491</v>
      </c>
      <c r="K215" s="8">
        <v>2</v>
      </c>
      <c r="L215" s="7" t="s">
        <v>943</v>
      </c>
      <c r="M215" s="7" t="s">
        <v>944</v>
      </c>
      <c r="N215" s="6">
        <f t="shared" si="6"/>
        <v>2000</v>
      </c>
      <c r="O215" s="6">
        <f t="shared" si="7"/>
        <v>2000</v>
      </c>
      <c r="P215" s="6"/>
    </row>
    <row r="216" spans="1:16" ht="15.95" customHeight="1" x14ac:dyDescent="0.25">
      <c r="A216" s="6"/>
      <c r="B216" s="6"/>
      <c r="C216" s="6" t="s">
        <v>17</v>
      </c>
      <c r="D216" s="6">
        <v>16017</v>
      </c>
      <c r="E216" s="6" t="s">
        <v>945</v>
      </c>
      <c r="F216" s="6" t="s">
        <v>946</v>
      </c>
      <c r="G216" s="6" t="s">
        <v>18</v>
      </c>
      <c r="H216" s="7" t="s">
        <v>20</v>
      </c>
      <c r="I216" s="6" t="s">
        <v>947</v>
      </c>
      <c r="J216" s="6" t="s">
        <v>491</v>
      </c>
      <c r="K216" s="8">
        <v>3</v>
      </c>
      <c r="L216" s="7" t="s">
        <v>948</v>
      </c>
      <c r="M216" s="7" t="s">
        <v>949</v>
      </c>
      <c r="N216" s="6">
        <f t="shared" si="6"/>
        <v>3000</v>
      </c>
      <c r="O216" s="6">
        <f t="shared" si="7"/>
        <v>3000</v>
      </c>
      <c r="P216" s="6"/>
    </row>
    <row r="217" spans="1:16" ht="15.95" customHeight="1" x14ac:dyDescent="0.25">
      <c r="A217" s="6"/>
      <c r="B217" s="6"/>
      <c r="C217" s="6" t="s">
        <v>17</v>
      </c>
      <c r="D217" s="6">
        <v>16016</v>
      </c>
      <c r="E217" s="6" t="s">
        <v>209</v>
      </c>
      <c r="F217" s="6" t="s">
        <v>210</v>
      </c>
      <c r="G217" s="6" t="s">
        <v>18</v>
      </c>
      <c r="H217" s="7" t="s">
        <v>20</v>
      </c>
      <c r="I217" s="6" t="s">
        <v>211</v>
      </c>
      <c r="J217" s="6" t="s">
        <v>491</v>
      </c>
      <c r="K217" s="8">
        <v>3</v>
      </c>
      <c r="L217" s="7" t="s">
        <v>950</v>
      </c>
      <c r="M217" s="7" t="s">
        <v>212</v>
      </c>
      <c r="N217" s="6">
        <f t="shared" si="6"/>
        <v>3000</v>
      </c>
      <c r="O217" s="6">
        <f t="shared" si="7"/>
        <v>3000</v>
      </c>
      <c r="P217" s="6"/>
    </row>
    <row r="218" spans="1:16" ht="15.95" customHeight="1" x14ac:dyDescent="0.25">
      <c r="A218" s="6"/>
      <c r="B218" s="6"/>
      <c r="C218" s="6" t="s">
        <v>17</v>
      </c>
      <c r="D218" s="6">
        <v>15059</v>
      </c>
      <c r="E218" s="6" t="s">
        <v>213</v>
      </c>
      <c r="F218" s="6" t="s">
        <v>214</v>
      </c>
      <c r="G218" s="6" t="s">
        <v>18</v>
      </c>
      <c r="H218" s="6" t="s">
        <v>123</v>
      </c>
      <c r="I218" s="6" t="s">
        <v>215</v>
      </c>
      <c r="J218" s="6" t="s">
        <v>491</v>
      </c>
      <c r="K218" s="8">
        <v>4</v>
      </c>
      <c r="L218" s="7" t="s">
        <v>951</v>
      </c>
      <c r="M218" s="7" t="s">
        <v>216</v>
      </c>
      <c r="N218" s="6">
        <f t="shared" si="6"/>
        <v>4000</v>
      </c>
      <c r="O218" s="6">
        <f t="shared" si="7"/>
        <v>4000</v>
      </c>
      <c r="P218" s="6"/>
    </row>
    <row r="219" spans="1:16" ht="15.95" customHeight="1" x14ac:dyDescent="0.25">
      <c r="A219" s="6"/>
      <c r="B219" s="6"/>
      <c r="C219" s="6" t="s">
        <v>17</v>
      </c>
      <c r="D219" s="6">
        <v>10227</v>
      </c>
      <c r="E219" s="6" t="s">
        <v>952</v>
      </c>
      <c r="F219" s="6" t="s">
        <v>953</v>
      </c>
      <c r="G219" s="6" t="s">
        <v>18</v>
      </c>
      <c r="H219" s="6" t="s">
        <v>646</v>
      </c>
      <c r="I219" s="6" t="s">
        <v>954</v>
      </c>
      <c r="J219" s="6" t="s">
        <v>491</v>
      </c>
      <c r="K219" s="8">
        <v>5</v>
      </c>
      <c r="L219" s="7" t="s">
        <v>955</v>
      </c>
      <c r="M219" s="7" t="s">
        <v>956</v>
      </c>
      <c r="N219" s="6">
        <f t="shared" si="6"/>
        <v>5000</v>
      </c>
      <c r="O219" s="6">
        <f t="shared" si="7"/>
        <v>5000</v>
      </c>
      <c r="P219" s="6"/>
    </row>
    <row r="220" spans="1:16" ht="15.95" customHeight="1" x14ac:dyDescent="0.25">
      <c r="A220" s="6"/>
      <c r="B220" s="6"/>
      <c r="C220" s="6" t="s">
        <v>17</v>
      </c>
      <c r="D220" s="6">
        <v>13026</v>
      </c>
      <c r="E220" s="6" t="s">
        <v>957</v>
      </c>
      <c r="F220" s="6" t="s">
        <v>958</v>
      </c>
      <c r="G220" s="6" t="s">
        <v>18</v>
      </c>
      <c r="H220" s="6" t="s">
        <v>58</v>
      </c>
      <c r="I220" s="6" t="s">
        <v>959</v>
      </c>
      <c r="J220" s="6" t="s">
        <v>491</v>
      </c>
      <c r="K220" s="8">
        <v>1</v>
      </c>
      <c r="L220" s="7" t="s">
        <v>960</v>
      </c>
      <c r="M220" s="7" t="s">
        <v>961</v>
      </c>
      <c r="N220" s="6">
        <f t="shared" si="6"/>
        <v>1000</v>
      </c>
      <c r="O220" s="6">
        <f t="shared" si="7"/>
        <v>1000</v>
      </c>
      <c r="P220" s="6"/>
    </row>
    <row r="221" spans="1:16" ht="15.95" customHeight="1" x14ac:dyDescent="0.25">
      <c r="A221" s="6"/>
      <c r="B221" s="6"/>
      <c r="C221" s="6" t="s">
        <v>17</v>
      </c>
      <c r="D221" s="6">
        <v>11008</v>
      </c>
      <c r="E221" s="6" t="s">
        <v>962</v>
      </c>
      <c r="F221" s="6" t="s">
        <v>963</v>
      </c>
      <c r="G221" s="6" t="s">
        <v>18</v>
      </c>
      <c r="H221" s="7" t="s">
        <v>20</v>
      </c>
      <c r="I221" s="6" t="s">
        <v>964</v>
      </c>
      <c r="J221" s="6" t="s">
        <v>491</v>
      </c>
      <c r="K221" s="8">
        <v>1</v>
      </c>
      <c r="L221" s="7" t="s">
        <v>965</v>
      </c>
      <c r="M221" s="7" t="s">
        <v>966</v>
      </c>
      <c r="N221" s="6">
        <f t="shared" si="6"/>
        <v>1000</v>
      </c>
      <c r="O221" s="6">
        <f t="shared" si="7"/>
        <v>1000</v>
      </c>
      <c r="P221" s="6"/>
    </row>
    <row r="222" spans="1:16" ht="15.95" customHeight="1" x14ac:dyDescent="0.25">
      <c r="A222" s="6"/>
      <c r="B222" s="6"/>
      <c r="C222" s="6" t="s">
        <v>17</v>
      </c>
      <c r="D222" s="6">
        <v>13073</v>
      </c>
      <c r="E222" s="6" t="s">
        <v>217</v>
      </c>
      <c r="F222" s="6" t="s">
        <v>218</v>
      </c>
      <c r="G222" s="6" t="s">
        <v>18</v>
      </c>
      <c r="H222" s="6" t="s">
        <v>181</v>
      </c>
      <c r="I222" s="6" t="s">
        <v>219</v>
      </c>
      <c r="J222" s="6" t="s">
        <v>491</v>
      </c>
      <c r="K222" s="8">
        <v>4</v>
      </c>
      <c r="L222" s="7" t="s">
        <v>967</v>
      </c>
      <c r="M222" s="7" t="s">
        <v>220</v>
      </c>
      <c r="N222" s="6">
        <f t="shared" si="6"/>
        <v>4000</v>
      </c>
      <c r="O222" s="6">
        <f t="shared" si="7"/>
        <v>4000</v>
      </c>
      <c r="P222" s="6"/>
    </row>
    <row r="223" spans="1:16" ht="15.95" customHeight="1" x14ac:dyDescent="0.25">
      <c r="A223" s="6"/>
      <c r="B223" s="6"/>
      <c r="C223" s="6"/>
      <c r="D223" s="6">
        <v>10171</v>
      </c>
      <c r="E223" s="6" t="s">
        <v>968</v>
      </c>
      <c r="F223" s="6" t="s">
        <v>969</v>
      </c>
      <c r="G223" s="6" t="s">
        <v>18</v>
      </c>
      <c r="H223" s="7" t="s">
        <v>20</v>
      </c>
      <c r="I223" s="6" t="s">
        <v>970</v>
      </c>
      <c r="J223" s="6" t="s">
        <v>491</v>
      </c>
      <c r="K223" s="8">
        <v>6</v>
      </c>
      <c r="L223" s="7" t="s">
        <v>971</v>
      </c>
      <c r="M223" s="7"/>
      <c r="N223" s="6">
        <f t="shared" si="6"/>
        <v>6000</v>
      </c>
      <c r="O223" s="6">
        <f t="shared" si="7"/>
        <v>6000</v>
      </c>
      <c r="P223" s="6"/>
    </row>
    <row r="224" spans="1:16" ht="15.95" customHeight="1" x14ac:dyDescent="0.25">
      <c r="A224" s="6"/>
      <c r="B224" s="6"/>
      <c r="C224" s="6" t="s">
        <v>17</v>
      </c>
      <c r="D224" s="6">
        <v>13072</v>
      </c>
      <c r="E224" s="6" t="s">
        <v>972</v>
      </c>
      <c r="F224" s="6" t="s">
        <v>973</v>
      </c>
      <c r="G224" s="6" t="s">
        <v>18</v>
      </c>
      <c r="H224" s="6" t="s">
        <v>58</v>
      </c>
      <c r="I224" s="6" t="s">
        <v>974</v>
      </c>
      <c r="J224" s="6" t="s">
        <v>491</v>
      </c>
      <c r="K224" s="8">
        <v>1</v>
      </c>
      <c r="L224" s="7" t="s">
        <v>975</v>
      </c>
      <c r="M224" s="7" t="s">
        <v>976</v>
      </c>
      <c r="N224" s="6">
        <f t="shared" si="6"/>
        <v>1000</v>
      </c>
      <c r="O224" s="6">
        <f t="shared" si="7"/>
        <v>1000</v>
      </c>
      <c r="P224" s="6"/>
    </row>
    <row r="225" spans="1:16" ht="15.95" customHeight="1" x14ac:dyDescent="0.25">
      <c r="A225" s="6"/>
      <c r="B225" s="6"/>
      <c r="C225" s="6" t="s">
        <v>17</v>
      </c>
      <c r="D225" s="6">
        <v>13039</v>
      </c>
      <c r="E225" s="6" t="s">
        <v>977</v>
      </c>
      <c r="F225" s="6" t="s">
        <v>978</v>
      </c>
      <c r="G225" s="6" t="s">
        <v>18</v>
      </c>
      <c r="H225" s="6" t="s">
        <v>58</v>
      </c>
      <c r="I225" s="6" t="s">
        <v>979</v>
      </c>
      <c r="J225" s="6" t="s">
        <v>491</v>
      </c>
      <c r="K225" s="8">
        <v>1</v>
      </c>
      <c r="L225" s="7" t="s">
        <v>980</v>
      </c>
      <c r="M225" s="7" t="s">
        <v>981</v>
      </c>
      <c r="N225" s="6">
        <f t="shared" si="6"/>
        <v>1000</v>
      </c>
      <c r="O225" s="6">
        <f t="shared" si="7"/>
        <v>1000</v>
      </c>
      <c r="P225" s="6"/>
    </row>
    <row r="226" spans="1:16" ht="15.95" customHeight="1" x14ac:dyDescent="0.25">
      <c r="A226" s="6"/>
      <c r="B226" s="6"/>
      <c r="C226" s="6" t="s">
        <v>17</v>
      </c>
      <c r="D226" s="6">
        <v>15081</v>
      </c>
      <c r="E226" s="6" t="s">
        <v>982</v>
      </c>
      <c r="F226" s="6" t="s">
        <v>983</v>
      </c>
      <c r="G226" s="6" t="s">
        <v>18</v>
      </c>
      <c r="H226" s="6" t="s">
        <v>102</v>
      </c>
      <c r="I226" s="6" t="s">
        <v>984</v>
      </c>
      <c r="J226" s="6" t="s">
        <v>491</v>
      </c>
      <c r="K226" s="8">
        <v>2</v>
      </c>
      <c r="L226" s="7" t="s">
        <v>985</v>
      </c>
      <c r="M226" s="7" t="s">
        <v>986</v>
      </c>
      <c r="N226" s="6">
        <f t="shared" si="6"/>
        <v>2000</v>
      </c>
      <c r="O226" s="6">
        <f t="shared" si="7"/>
        <v>2000</v>
      </c>
      <c r="P226" s="6"/>
    </row>
    <row r="227" spans="1:16" ht="15.95" customHeight="1" x14ac:dyDescent="0.25">
      <c r="A227" s="6"/>
      <c r="B227" s="6"/>
      <c r="C227" s="6" t="s">
        <v>17</v>
      </c>
      <c r="D227" s="6">
        <v>10226</v>
      </c>
      <c r="E227" s="6" t="s">
        <v>987</v>
      </c>
      <c r="F227" s="6" t="s">
        <v>988</v>
      </c>
      <c r="G227" s="6" t="s">
        <v>18</v>
      </c>
      <c r="H227" s="6" t="s">
        <v>646</v>
      </c>
      <c r="I227" s="6" t="s">
        <v>989</v>
      </c>
      <c r="J227" s="6" t="s">
        <v>491</v>
      </c>
      <c r="K227" s="8">
        <v>2</v>
      </c>
      <c r="L227" s="7" t="s">
        <v>990</v>
      </c>
      <c r="M227" s="7" t="s">
        <v>991</v>
      </c>
      <c r="N227" s="6">
        <f t="shared" si="6"/>
        <v>2000</v>
      </c>
      <c r="O227" s="6">
        <f t="shared" si="7"/>
        <v>2000</v>
      </c>
      <c r="P227" s="6"/>
    </row>
    <row r="228" spans="1:16" ht="15.95" customHeight="1" x14ac:dyDescent="0.25">
      <c r="A228" s="6"/>
      <c r="B228" s="6"/>
      <c r="C228" s="6" t="s">
        <v>17</v>
      </c>
      <c r="D228" s="6">
        <v>13021</v>
      </c>
      <c r="E228" s="6" t="s">
        <v>992</v>
      </c>
      <c r="F228" s="6" t="s">
        <v>993</v>
      </c>
      <c r="G228" s="6" t="s">
        <v>18</v>
      </c>
      <c r="H228" s="6" t="s">
        <v>58</v>
      </c>
      <c r="I228" s="6" t="s">
        <v>994</v>
      </c>
      <c r="J228" s="6" t="s">
        <v>491</v>
      </c>
      <c r="K228" s="8">
        <v>1</v>
      </c>
      <c r="L228" s="7" t="s">
        <v>995</v>
      </c>
      <c r="M228" s="7" t="s">
        <v>996</v>
      </c>
      <c r="N228" s="6">
        <f t="shared" si="6"/>
        <v>1000</v>
      </c>
      <c r="O228" s="6">
        <f t="shared" si="7"/>
        <v>1000</v>
      </c>
      <c r="P228" s="6"/>
    </row>
    <row r="229" spans="1:16" ht="15.95" customHeight="1" x14ac:dyDescent="0.25">
      <c r="A229" s="6"/>
      <c r="B229" s="6"/>
      <c r="C229" s="6" t="s">
        <v>26</v>
      </c>
      <c r="D229" s="6">
        <v>10309</v>
      </c>
      <c r="E229" s="6" t="s">
        <v>221</v>
      </c>
      <c r="F229" s="6" t="s">
        <v>222</v>
      </c>
      <c r="G229" s="6" t="s">
        <v>18</v>
      </c>
      <c r="H229" s="6" t="s">
        <v>223</v>
      </c>
      <c r="I229" s="6" t="s">
        <v>224</v>
      </c>
      <c r="J229" s="6" t="s">
        <v>491</v>
      </c>
      <c r="K229" s="8">
        <v>1</v>
      </c>
      <c r="L229" s="7" t="s">
        <v>997</v>
      </c>
      <c r="M229" s="7" t="s">
        <v>225</v>
      </c>
      <c r="N229" s="6">
        <f t="shared" si="6"/>
        <v>1000</v>
      </c>
      <c r="O229" s="6">
        <f t="shared" si="7"/>
        <v>1000</v>
      </c>
      <c r="P229" s="6"/>
    </row>
    <row r="230" spans="1:16" ht="15.95" customHeight="1" x14ac:dyDescent="0.25">
      <c r="A230" s="6"/>
      <c r="B230" s="6"/>
      <c r="C230" s="6" t="s">
        <v>26</v>
      </c>
      <c r="D230" s="6">
        <v>12081</v>
      </c>
      <c r="E230" s="6" t="s">
        <v>998</v>
      </c>
      <c r="F230" s="6" t="s">
        <v>999</v>
      </c>
      <c r="G230" s="6" t="s">
        <v>18</v>
      </c>
      <c r="H230" s="6" t="s">
        <v>1000</v>
      </c>
      <c r="I230" s="6" t="s">
        <v>1001</v>
      </c>
      <c r="J230" s="6" t="s">
        <v>491</v>
      </c>
      <c r="K230" s="8">
        <v>1</v>
      </c>
      <c r="L230" s="7" t="s">
        <v>226</v>
      </c>
      <c r="M230" s="7" t="s">
        <v>1002</v>
      </c>
      <c r="N230" s="6">
        <f t="shared" si="6"/>
        <v>1000</v>
      </c>
      <c r="O230" s="6">
        <f t="shared" si="7"/>
        <v>1000</v>
      </c>
      <c r="P230" s="6"/>
    </row>
    <row r="231" spans="1:16" ht="15.95" customHeight="1" x14ac:dyDescent="0.25">
      <c r="A231" s="6"/>
      <c r="B231" s="6"/>
      <c r="C231" s="6" t="s">
        <v>17</v>
      </c>
      <c r="D231" s="6">
        <v>15060</v>
      </c>
      <c r="E231" s="6" t="s">
        <v>227</v>
      </c>
      <c r="F231" s="6" t="s">
        <v>228</v>
      </c>
      <c r="G231" s="6" t="s">
        <v>18</v>
      </c>
      <c r="H231" s="6" t="s">
        <v>229</v>
      </c>
      <c r="I231" s="6" t="s">
        <v>230</v>
      </c>
      <c r="J231" s="6" t="s">
        <v>491</v>
      </c>
      <c r="K231" s="8">
        <v>2</v>
      </c>
      <c r="L231" s="7" t="s">
        <v>1003</v>
      </c>
      <c r="M231" s="7" t="s">
        <v>231</v>
      </c>
      <c r="N231" s="6">
        <f t="shared" si="6"/>
        <v>2000</v>
      </c>
      <c r="O231" s="6">
        <f t="shared" si="7"/>
        <v>2000</v>
      </c>
      <c r="P231" s="6"/>
    </row>
    <row r="232" spans="1:16" ht="15.95" customHeight="1" x14ac:dyDescent="0.25">
      <c r="A232" s="6"/>
      <c r="B232" s="6"/>
      <c r="C232" s="6" t="s">
        <v>17</v>
      </c>
      <c r="D232" s="6">
        <v>14048</v>
      </c>
      <c r="E232" s="6" t="s">
        <v>232</v>
      </c>
      <c r="F232" s="6" t="s">
        <v>233</v>
      </c>
      <c r="G232" s="6" t="s">
        <v>18</v>
      </c>
      <c r="H232" s="6" t="s">
        <v>102</v>
      </c>
      <c r="I232" s="6" t="s">
        <v>234</v>
      </c>
      <c r="J232" s="6" t="s">
        <v>491</v>
      </c>
      <c r="K232" s="8">
        <v>12</v>
      </c>
      <c r="L232" s="7" t="s">
        <v>1004</v>
      </c>
      <c r="M232" s="7" t="s">
        <v>235</v>
      </c>
      <c r="N232" s="6">
        <f t="shared" si="6"/>
        <v>12000</v>
      </c>
      <c r="O232" s="6">
        <f t="shared" si="7"/>
        <v>12000</v>
      </c>
      <c r="P232" s="6"/>
    </row>
    <row r="233" spans="1:16" ht="15.95" customHeight="1" x14ac:dyDescent="0.25">
      <c r="A233" s="6"/>
      <c r="B233" s="6"/>
      <c r="C233" s="6" t="s">
        <v>17</v>
      </c>
      <c r="D233" s="6">
        <v>13006</v>
      </c>
      <c r="E233" s="6" t="s">
        <v>1005</v>
      </c>
      <c r="F233" s="6" t="s">
        <v>1006</v>
      </c>
      <c r="G233" s="6" t="s">
        <v>18</v>
      </c>
      <c r="H233" s="6" t="s">
        <v>236</v>
      </c>
      <c r="I233" s="6" t="s">
        <v>1007</v>
      </c>
      <c r="J233" s="6" t="s">
        <v>491</v>
      </c>
      <c r="K233" s="8">
        <v>2</v>
      </c>
      <c r="L233" s="7" t="s">
        <v>1008</v>
      </c>
      <c r="M233" s="7" t="s">
        <v>1009</v>
      </c>
      <c r="N233" s="6">
        <f t="shared" si="6"/>
        <v>2000</v>
      </c>
      <c r="O233" s="6">
        <f t="shared" si="7"/>
        <v>2000</v>
      </c>
      <c r="P233" s="6"/>
    </row>
  </sheetData>
  <autoFilter ref="A3:P91" xr:uid="{00000000-0001-0000-0000-000000000000}"/>
  <conditionalFormatting sqref="D1:D3 D5:D91 D234:D1048576">
    <cfRule type="duplicateValues" dxfId="689" priority="3"/>
  </conditionalFormatting>
  <conditionalFormatting sqref="D4">
    <cfRule type="duplicateValues" dxfId="688" priority="2"/>
  </conditionalFormatting>
  <conditionalFormatting sqref="D92:D233">
    <cfRule type="duplicateValues" dxfId="687" priority="1"/>
  </conditionalFormatting>
  <pageMargins left="0.70866141732283472" right="0.70866141732283472" top="0.83096590909090906" bottom="0.74803149606299213" header="0.31496062992125984" footer="0.31496062992125984"/>
  <pageSetup paperSize="8" scale="19" orientation="landscape" r:id="rId1"/>
  <headerFooter>
    <oddHeader>&amp;L&amp;G
&amp;C&amp;"Verdana,Regular"&amp;24&amp;K04+000SRXGlobal Material Quote&amp;R&amp;"Arial,Bold"Form Number: LFM-0025-SRX
   Revision: 4.0  Page &amp;P of  &amp;N</oddHeader>
    <oddFooter>&amp;C&amp;"Times New Roman,Italic"If this is a copy, unless otherwise specified, it is uncontrolled.  You must verify the revision before use.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7A1A1-64A1-4CB8-B976-22156DC0281B}">
  <dimension ref="A2:N187"/>
  <sheetViews>
    <sheetView tabSelected="1" zoomScale="90" zoomScaleNormal="90" workbookViewId="0">
      <selection activeCell="N4" sqref="N4"/>
    </sheetView>
  </sheetViews>
  <sheetFormatPr defaultRowHeight="15" outlineLevelCol="1" x14ac:dyDescent="0.25"/>
  <cols>
    <col min="1" max="1" width="11.28515625" style="14" bestFit="1" customWidth="1"/>
    <col min="2" max="2" width="20.7109375" style="14" customWidth="1"/>
    <col min="3" max="3" width="21" style="14" customWidth="1"/>
    <col min="4" max="5" width="16.5703125" style="19" bestFit="1" customWidth="1"/>
    <col min="6" max="9" width="16.5703125" style="14" hidden="1" customWidth="1" outlineLevel="1"/>
    <col min="10" max="10" width="11.85546875" style="19" customWidth="1" collapsed="1"/>
    <col min="11" max="12" width="11.85546875" style="19" customWidth="1"/>
    <col min="13" max="13" width="9.140625" style="14"/>
    <col min="14" max="14" width="43.140625" style="16" customWidth="1"/>
    <col min="15" max="16384" width="9.140625" style="14"/>
  </cols>
  <sheetData>
    <row r="2" spans="1:14" x14ac:dyDescent="0.25">
      <c r="A2" s="22" t="s">
        <v>1013</v>
      </c>
    </row>
    <row r="3" spans="1:14" x14ac:dyDescent="0.25">
      <c r="D3" s="21" t="s">
        <v>484</v>
      </c>
      <c r="E3" s="21" t="s">
        <v>3</v>
      </c>
    </row>
    <row r="4" spans="1:14" s="16" customFormat="1" ht="30" customHeight="1" x14ac:dyDescent="0.25">
      <c r="A4" s="14"/>
      <c r="B4" s="14"/>
      <c r="C4" s="14"/>
      <c r="D4" s="19" t="s">
        <v>482</v>
      </c>
      <c r="E4" s="19"/>
      <c r="F4" s="14" t="s">
        <v>483</v>
      </c>
      <c r="G4" s="14"/>
      <c r="H4" s="14" t="s">
        <v>1011</v>
      </c>
      <c r="I4" s="14"/>
      <c r="J4" s="18" t="s">
        <v>485</v>
      </c>
      <c r="K4" s="18" t="s">
        <v>486</v>
      </c>
      <c r="L4" s="18" t="s">
        <v>1012</v>
      </c>
    </row>
    <row r="5" spans="1:14" x14ac:dyDescent="0.25">
      <c r="A5" s="15" t="s">
        <v>5</v>
      </c>
      <c r="B5" s="15" t="s">
        <v>9</v>
      </c>
      <c r="C5" s="15" t="s">
        <v>10</v>
      </c>
      <c r="D5" s="19" t="s">
        <v>240</v>
      </c>
      <c r="E5" s="19" t="s">
        <v>491</v>
      </c>
      <c r="F5" s="14" t="s">
        <v>240</v>
      </c>
      <c r="G5" s="14" t="s">
        <v>491</v>
      </c>
      <c r="H5" s="14" t="s">
        <v>240</v>
      </c>
      <c r="I5" s="14" t="s">
        <v>491</v>
      </c>
      <c r="J5" s="18"/>
      <c r="K5" s="18"/>
      <c r="N5" s="23" t="s">
        <v>476</v>
      </c>
    </row>
    <row r="6" spans="1:14" ht="30" x14ac:dyDescent="0.25">
      <c r="A6" s="14">
        <v>10022</v>
      </c>
      <c r="B6" s="14" t="s">
        <v>39</v>
      </c>
      <c r="C6" s="14">
        <v>742792510</v>
      </c>
      <c r="D6" s="20">
        <v>1</v>
      </c>
      <c r="E6" s="20">
        <v>7</v>
      </c>
      <c r="F6" s="17">
        <v>1000</v>
      </c>
      <c r="G6" s="17">
        <v>7000</v>
      </c>
      <c r="H6" s="17">
        <v>1000</v>
      </c>
      <c r="I6" s="17">
        <v>7000</v>
      </c>
      <c r="J6" s="20">
        <v>8</v>
      </c>
      <c r="K6" s="20">
        <v>8000</v>
      </c>
      <c r="L6" s="20">
        <v>8000</v>
      </c>
      <c r="N6" s="16" t="str">
        <f>_xlfn.XLOOKUP(A:A&amp;B:B&amp;C:C,'ASY010 &amp; ASY011 Material Quote '!D:D&amp;'ASY010 &amp; ASY011 Material Quote '!H:H&amp;'ASY010 &amp; ASY011 Material Quote '!I:I,'ASY010 &amp; ASY011 Material Quote '!F:F,"",0)</f>
        <v>Ferrite Bead WE-CBF 1812 SMD Bead 100MHz 70Ohm 6000mA</v>
      </c>
    </row>
    <row r="7" spans="1:14" x14ac:dyDescent="0.25">
      <c r="A7" s="14">
        <v>10110</v>
      </c>
      <c r="B7" s="14" t="s">
        <v>206</v>
      </c>
      <c r="C7" s="14" t="s">
        <v>207</v>
      </c>
      <c r="D7" s="20">
        <v>14</v>
      </c>
      <c r="E7" s="20">
        <v>8</v>
      </c>
      <c r="F7" s="17">
        <v>14000</v>
      </c>
      <c r="G7" s="17">
        <v>8000</v>
      </c>
      <c r="H7" s="17">
        <v>14000</v>
      </c>
      <c r="I7" s="17">
        <v>8000</v>
      </c>
      <c r="J7" s="20">
        <v>22</v>
      </c>
      <c r="K7" s="20">
        <v>22000</v>
      </c>
      <c r="L7" s="20">
        <v>22000</v>
      </c>
      <c r="N7" s="16" t="str">
        <f>_xlfn.XLOOKUP(A:A&amp;B:B&amp;C:C,'ASY010 &amp; ASY011 Material Quote '!D:D&amp;'ASY010 &amp; ASY011 Material Quote '!H:H&amp;'ASY010 &amp; ASY011 Material Quote '!I:I,'ASY010 &amp; ASY011 Material Quote '!F:F,"",0)</f>
        <v>PC TEST POINT TIN SMD</v>
      </c>
    </row>
    <row r="8" spans="1:14" x14ac:dyDescent="0.25">
      <c r="A8" s="14">
        <v>10119</v>
      </c>
      <c r="B8" s="14" t="s">
        <v>176</v>
      </c>
      <c r="C8" s="14" t="s">
        <v>177</v>
      </c>
      <c r="D8" s="20">
        <v>2</v>
      </c>
      <c r="E8" s="20">
        <v>1</v>
      </c>
      <c r="F8" s="17">
        <v>2000</v>
      </c>
      <c r="G8" s="17">
        <v>1000</v>
      </c>
      <c r="H8" s="17">
        <v>2000</v>
      </c>
      <c r="I8" s="17">
        <v>1000</v>
      </c>
      <c r="J8" s="20">
        <v>3</v>
      </c>
      <c r="K8" s="20">
        <v>3000</v>
      </c>
      <c r="L8" s="20">
        <v>3000</v>
      </c>
      <c r="N8" s="16" t="str">
        <f>_xlfn.XLOOKUP(A:A&amp;B:B&amp;C:C,'ASY010 &amp; ASY011 Material Quote '!D:D&amp;'ASY010 &amp; ASY011 Material Quote '!H:H&amp;'ASY010 &amp; ASY011 Material Quote '!I:I,'ASY010 &amp; ASY011 Material Quote '!F:F,"",0)</f>
        <v>Reed Relay SPST-NO (1 Form A) Surface Mount</v>
      </c>
    </row>
    <row r="9" spans="1:14" x14ac:dyDescent="0.25">
      <c r="A9" s="14">
        <v>10129</v>
      </c>
      <c r="B9" s="14" t="s">
        <v>286</v>
      </c>
      <c r="C9" s="14" t="s">
        <v>287</v>
      </c>
      <c r="D9" s="20">
        <v>10</v>
      </c>
      <c r="E9" s="20"/>
      <c r="F9" s="17">
        <v>10000</v>
      </c>
      <c r="G9" s="17"/>
      <c r="H9" s="17">
        <v>10000</v>
      </c>
      <c r="I9" s="17"/>
      <c r="J9" s="20">
        <v>10</v>
      </c>
      <c r="K9" s="20">
        <v>10000</v>
      </c>
      <c r="L9" s="20">
        <v>10000</v>
      </c>
      <c r="N9" s="16" t="str">
        <f>_xlfn.XLOOKUP(A:A&amp;B:B&amp;C:C,'ASY010 &amp; ASY011 Material Quote '!D:D&amp;'ASY010 &amp; ASY011 Material Quote '!H:H&amp;'ASY010 &amp; ASY011 Material Quote '!I:I,'ASY010 &amp; ASY011 Material Quote '!F:F,"",0)</f>
        <v>VARISTOR 390V 10KA DISC 20MM</v>
      </c>
    </row>
    <row r="10" spans="1:14" x14ac:dyDescent="0.25">
      <c r="A10" s="14">
        <v>10138</v>
      </c>
      <c r="B10" s="14" t="s">
        <v>389</v>
      </c>
      <c r="C10" s="14" t="s">
        <v>390</v>
      </c>
      <c r="D10" s="20">
        <v>1</v>
      </c>
      <c r="E10" s="20"/>
      <c r="F10" s="17">
        <v>1000</v>
      </c>
      <c r="G10" s="17"/>
      <c r="H10" s="17">
        <v>1000</v>
      </c>
      <c r="I10" s="17"/>
      <c r="J10" s="20">
        <v>1</v>
      </c>
      <c r="K10" s="20">
        <v>1000</v>
      </c>
      <c r="L10" s="20">
        <v>1000</v>
      </c>
      <c r="N10" s="16" t="str">
        <f>_xlfn.XLOOKUP(A:A&amp;B:B&amp;C:C,'ASY010 &amp; ASY011 Material Quote '!D:D&amp;'ASY010 &amp; ASY011 Material Quote '!H:H&amp;'ASY010 &amp; ASY011 Material Quote '!I:I,'ASY010 &amp; ASY011 Material Quote '!F:F,"",0)</f>
        <v>MegaSurge MS35 Series</v>
      </c>
    </row>
    <row r="11" spans="1:14" ht="30" x14ac:dyDescent="0.25">
      <c r="A11" s="14">
        <v>10187</v>
      </c>
      <c r="B11" s="14" t="s">
        <v>43</v>
      </c>
      <c r="C11" s="14">
        <v>1803426</v>
      </c>
      <c r="D11" s="20">
        <v>1</v>
      </c>
      <c r="E11" s="20">
        <v>1</v>
      </c>
      <c r="F11" s="17">
        <v>1000</v>
      </c>
      <c r="G11" s="17">
        <v>1000</v>
      </c>
      <c r="H11" s="17">
        <v>1000</v>
      </c>
      <c r="I11" s="17">
        <v>1000</v>
      </c>
      <c r="J11" s="20">
        <v>2</v>
      </c>
      <c r="K11" s="20">
        <v>2000</v>
      </c>
      <c r="L11" s="20">
        <v>2000</v>
      </c>
      <c r="N11" s="16" t="str">
        <f>_xlfn.XLOOKUP(A:A&amp;B:B&amp;C:C,'ASY010 &amp; ASY011 Material Quote '!D:D&amp;'ASY010 &amp; ASY011 Material Quote '!H:H&amp;'ASY010 &amp; ASY011 Material Quote '!I:I,'ASY010 &amp; ASY011 Material Quote '!F:F,"",0)</f>
        <v>Pluggable Terminal Blocks 2 Pos 3.81mm - Socket</v>
      </c>
    </row>
    <row r="12" spans="1:14" ht="30" x14ac:dyDescent="0.25">
      <c r="A12" s="14">
        <v>10300</v>
      </c>
      <c r="B12" s="14" t="s">
        <v>23</v>
      </c>
      <c r="C12" s="14" t="s">
        <v>37</v>
      </c>
      <c r="D12" s="20">
        <v>43</v>
      </c>
      <c r="E12" s="20">
        <v>54</v>
      </c>
      <c r="F12" s="17">
        <v>43000</v>
      </c>
      <c r="G12" s="17">
        <v>54000</v>
      </c>
      <c r="H12" s="17">
        <v>43000</v>
      </c>
      <c r="I12" s="17">
        <v>54000</v>
      </c>
      <c r="J12" s="20">
        <v>97</v>
      </c>
      <c r="K12" s="20">
        <v>97000</v>
      </c>
      <c r="L12" s="20">
        <v>97000</v>
      </c>
      <c r="N12" s="16" t="str">
        <f>_xlfn.XLOOKUP(A:A&amp;B:B&amp;C:C,'ASY010 &amp; ASY011 Material Quote '!D:D&amp;'ASY010 &amp; ASY011 Material Quote '!H:H&amp;'ASY010 &amp; ASY011 Material Quote '!I:I,'ASY010 &amp; ASY011 Material Quote '!F:F,"",0)</f>
        <v>0.10µF 50V Ceramic Capacitor X7R 0805 (2012 Metric) 0.079" L x 0.049" W (2.01mm x 1.25mm)</v>
      </c>
    </row>
    <row r="13" spans="1:14" ht="30" x14ac:dyDescent="0.25">
      <c r="A13" s="14">
        <v>10301</v>
      </c>
      <c r="B13" s="14" t="s">
        <v>94</v>
      </c>
      <c r="C13" s="14" t="s">
        <v>95</v>
      </c>
      <c r="D13" s="20">
        <v>9</v>
      </c>
      <c r="E13" s="20">
        <v>5</v>
      </c>
      <c r="F13" s="17">
        <v>9000</v>
      </c>
      <c r="G13" s="17">
        <v>5000</v>
      </c>
      <c r="H13" s="17">
        <v>9000</v>
      </c>
      <c r="I13" s="17">
        <v>5000</v>
      </c>
      <c r="J13" s="20">
        <v>14</v>
      </c>
      <c r="K13" s="20">
        <v>14000</v>
      </c>
      <c r="L13" s="20">
        <v>14000</v>
      </c>
      <c r="N13" s="16" t="str">
        <f>_xlfn.XLOOKUP(A:A&amp;B:B&amp;C:C,'ASY010 &amp; ASY011 Material Quote '!D:D&amp;'ASY010 &amp; ASY011 Material Quote '!H:H&amp;'ASY010 &amp; ASY011 Material Quote '!I:I,'ASY010 &amp; ASY011 Material Quote '!F:F,"",0)</f>
        <v>10µF 50V Ceramic Capacitor X7S 1210 (3225 Metric) 0.126" L x 0.098" W (3.20mm x 2.50mm)</v>
      </c>
    </row>
    <row r="14" spans="1:14" ht="30" x14ac:dyDescent="0.25">
      <c r="A14" s="14">
        <v>10304</v>
      </c>
      <c r="B14" s="14" t="s">
        <v>23</v>
      </c>
      <c r="C14" s="14" t="s">
        <v>29</v>
      </c>
      <c r="D14" s="20">
        <v>25</v>
      </c>
      <c r="E14" s="20">
        <v>30</v>
      </c>
      <c r="F14" s="17">
        <v>25000</v>
      </c>
      <c r="G14" s="17">
        <v>30000</v>
      </c>
      <c r="H14" s="17">
        <v>25000</v>
      </c>
      <c r="I14" s="17">
        <v>30000</v>
      </c>
      <c r="J14" s="20">
        <v>55</v>
      </c>
      <c r="K14" s="20">
        <v>55000</v>
      </c>
      <c r="L14" s="20">
        <v>55000</v>
      </c>
      <c r="N14" s="16" t="str">
        <f>_xlfn.XLOOKUP(A:A&amp;B:B&amp;C:C,'ASY010 &amp; ASY011 Material Quote '!D:D&amp;'ASY010 &amp; ASY011 Material Quote '!H:H&amp;'ASY010 &amp; ASY011 Material Quote '!I:I,'ASY010 &amp; ASY011 Material Quote '!F:F,"",0)</f>
        <v>1000pF 50V Ceramic Capacitor X7R 0805 (2012 Metric) 0.079" L x 0.049" W (2.01mm x 1.25mm)</v>
      </c>
    </row>
    <row r="15" spans="1:14" ht="30" x14ac:dyDescent="0.25">
      <c r="A15" s="14">
        <v>10307</v>
      </c>
      <c r="B15" s="14" t="s">
        <v>23</v>
      </c>
      <c r="C15" s="14" t="s">
        <v>33</v>
      </c>
      <c r="D15" s="20">
        <v>5</v>
      </c>
      <c r="E15" s="20">
        <v>4</v>
      </c>
      <c r="F15" s="17">
        <v>5000</v>
      </c>
      <c r="G15" s="17">
        <v>4000</v>
      </c>
      <c r="H15" s="17">
        <v>5000</v>
      </c>
      <c r="I15" s="17">
        <v>4000</v>
      </c>
      <c r="J15" s="20">
        <v>9</v>
      </c>
      <c r="K15" s="20">
        <v>9000</v>
      </c>
      <c r="L15" s="20">
        <v>9000</v>
      </c>
      <c r="N15" s="16" t="str">
        <f>_xlfn.XLOOKUP(A:A&amp;B:B&amp;C:C,'ASY010 &amp; ASY011 Material Quote '!D:D&amp;'ASY010 &amp; ASY011 Material Quote '!H:H&amp;'ASY010 &amp; ASY011 Material Quote '!I:I,'ASY010 &amp; ASY011 Material Quote '!F:F,"",0)</f>
        <v>10000pF 50V Ceramic Capacitor X7R 0805 (2012 Metric) 0.079" L x 0.049" W (2.01mm x 1.25mm)</v>
      </c>
    </row>
    <row r="16" spans="1:14" ht="30" x14ac:dyDescent="0.25">
      <c r="A16" s="14">
        <v>10309</v>
      </c>
      <c r="B16" s="14" t="s">
        <v>223</v>
      </c>
      <c r="C16" s="14" t="s">
        <v>224</v>
      </c>
      <c r="D16" s="20">
        <v>5</v>
      </c>
      <c r="E16" s="20">
        <v>1</v>
      </c>
      <c r="F16" s="17">
        <v>5000</v>
      </c>
      <c r="G16" s="17">
        <v>1000</v>
      </c>
      <c r="H16" s="17">
        <v>5000</v>
      </c>
      <c r="I16" s="17">
        <v>1000</v>
      </c>
      <c r="J16" s="20">
        <v>6</v>
      </c>
      <c r="K16" s="20">
        <v>6000</v>
      </c>
      <c r="L16" s="20">
        <v>6000</v>
      </c>
      <c r="N16" s="16" t="str">
        <f>_xlfn.XLOOKUP(A:A&amp;B:B&amp;C:C,'ASY010 &amp; ASY011 Material Quote '!D:D&amp;'ASY010 &amp; ASY011 Material Quote '!H:H&amp;'ASY010 &amp; ASY011 Material Quote '!I:I,'ASY010 &amp; ASY011 Material Quote '!F:F,"",0)</f>
        <v>330µF 25V Aluminum Capacitors Radial, Can - SMD 7000 Hrs @ 105°C</v>
      </c>
    </row>
    <row r="17" spans="1:14" ht="30" x14ac:dyDescent="0.25">
      <c r="A17" s="14">
        <v>10317</v>
      </c>
      <c r="B17" s="14" t="s">
        <v>71</v>
      </c>
      <c r="C17" s="14" t="s">
        <v>78</v>
      </c>
      <c r="D17" s="20">
        <v>24</v>
      </c>
      <c r="E17" s="20">
        <v>12</v>
      </c>
      <c r="F17" s="17">
        <v>24000</v>
      </c>
      <c r="G17" s="17">
        <v>12000</v>
      </c>
      <c r="H17" s="17">
        <v>24000</v>
      </c>
      <c r="I17" s="17">
        <v>12000</v>
      </c>
      <c r="J17" s="20">
        <v>36</v>
      </c>
      <c r="K17" s="20">
        <v>36000</v>
      </c>
      <c r="L17" s="20">
        <v>36000</v>
      </c>
      <c r="N17" s="16" t="str">
        <f>_xlfn.XLOOKUP(A:A&amp;B:B&amp;C:C,'ASY010 &amp; ASY011 Material Quote '!D:D&amp;'ASY010 &amp; ASY011 Material Quote '!H:H&amp;'ASY010 &amp; ASY011 Material Quote '!I:I,'ASY010 &amp; ASY011 Material Quote '!F:F,"",0)</f>
        <v>Multilayer Ceramic Capacitors MLCC - SMD/SMT 25V 1uF X7R 0805 10% AEC-Q200</v>
      </c>
    </row>
    <row r="18" spans="1:14" x14ac:dyDescent="0.25">
      <c r="A18" s="14">
        <v>10401</v>
      </c>
      <c r="B18" s="14" t="s">
        <v>101</v>
      </c>
      <c r="C18" s="14" t="s">
        <v>117</v>
      </c>
      <c r="D18" s="20">
        <v>16</v>
      </c>
      <c r="E18" s="20">
        <v>18</v>
      </c>
      <c r="F18" s="17">
        <v>16000</v>
      </c>
      <c r="G18" s="17">
        <v>18000</v>
      </c>
      <c r="H18" s="17">
        <v>16000</v>
      </c>
      <c r="I18" s="17">
        <v>18000</v>
      </c>
      <c r="J18" s="20">
        <v>34</v>
      </c>
      <c r="K18" s="20">
        <v>34000</v>
      </c>
      <c r="L18" s="20">
        <v>34000</v>
      </c>
      <c r="N18" s="16" t="str">
        <f>_xlfn.XLOOKUP(A:A&amp;B:B&amp;C:C,'ASY010 &amp; ASY011 Material Quote '!D:D&amp;'ASY010 &amp; ASY011 Material Quote '!H:H&amp;'ASY010 &amp; ASY011 Material Quote '!I:I,'ASY010 &amp; ASY011 Material Quote '!F:F,"",0)</f>
        <v>RES SMD 10K OHM 1% 1/2W 0805</v>
      </c>
    </row>
    <row r="19" spans="1:14" x14ac:dyDescent="0.25">
      <c r="A19" s="14">
        <v>10402</v>
      </c>
      <c r="B19" s="14" t="s">
        <v>138</v>
      </c>
      <c r="C19" s="14" t="s">
        <v>139</v>
      </c>
      <c r="D19" s="20">
        <v>18</v>
      </c>
      <c r="E19" s="20">
        <v>16</v>
      </c>
      <c r="F19" s="17">
        <v>18000</v>
      </c>
      <c r="G19" s="17">
        <v>16000</v>
      </c>
      <c r="H19" s="17">
        <v>18000</v>
      </c>
      <c r="I19" s="17">
        <v>16000</v>
      </c>
      <c r="J19" s="20">
        <v>34</v>
      </c>
      <c r="K19" s="20">
        <v>34000</v>
      </c>
      <c r="L19" s="20">
        <v>34000</v>
      </c>
      <c r="N19" s="16" t="str">
        <f>_xlfn.XLOOKUP(A:A&amp;B:B&amp;C:C,'ASY010 &amp; ASY011 Material Quote '!D:D&amp;'ASY010 &amp; ASY011 Material Quote '!H:H&amp;'ASY010 &amp; ASY011 Material Quote '!I:I,'ASY010 &amp; ASY011 Material Quote '!F:F,"",0)</f>
        <v>RES SMD 1K OHM 0.1% 1/8W 0805</v>
      </c>
    </row>
    <row r="20" spans="1:14" x14ac:dyDescent="0.25">
      <c r="A20" s="14">
        <v>10403</v>
      </c>
      <c r="B20" s="14" t="s">
        <v>138</v>
      </c>
      <c r="C20" s="14" t="s">
        <v>143</v>
      </c>
      <c r="D20" s="20">
        <v>5</v>
      </c>
      <c r="E20" s="20">
        <v>5</v>
      </c>
      <c r="F20" s="17">
        <v>5000</v>
      </c>
      <c r="G20" s="17">
        <v>5000</v>
      </c>
      <c r="H20" s="17">
        <v>5000</v>
      </c>
      <c r="I20" s="17">
        <v>5000</v>
      </c>
      <c r="J20" s="20">
        <v>10</v>
      </c>
      <c r="K20" s="20">
        <v>10000</v>
      </c>
      <c r="L20" s="20">
        <v>10000</v>
      </c>
      <c r="N20" s="16" t="str">
        <f>_xlfn.XLOOKUP(A:A&amp;B:B&amp;C:C,'ASY010 &amp; ASY011 Material Quote '!D:D&amp;'ASY010 &amp; ASY011 Material Quote '!H:H&amp;'ASY010 &amp; ASY011 Material Quote '!I:I,'ASY010 &amp; ASY011 Material Quote '!F:F,"",0)</f>
        <v>RES SMD 200K OHM 0.1% 1/4W 1206</v>
      </c>
    </row>
    <row r="21" spans="1:14" x14ac:dyDescent="0.25">
      <c r="A21" s="14">
        <v>10408</v>
      </c>
      <c r="B21" s="14" t="s">
        <v>101</v>
      </c>
      <c r="C21" s="14" t="s">
        <v>121</v>
      </c>
      <c r="D21" s="20">
        <v>29</v>
      </c>
      <c r="E21" s="20">
        <v>77</v>
      </c>
      <c r="F21" s="17">
        <v>29000</v>
      </c>
      <c r="G21" s="17">
        <v>77000</v>
      </c>
      <c r="H21" s="17">
        <v>29000</v>
      </c>
      <c r="I21" s="17">
        <v>77000</v>
      </c>
      <c r="J21" s="20">
        <v>106</v>
      </c>
      <c r="K21" s="20">
        <v>106000</v>
      </c>
      <c r="L21" s="20">
        <v>106000</v>
      </c>
      <c r="N21" s="16" t="str">
        <f>_xlfn.XLOOKUP(A:A&amp;B:B&amp;C:C,'ASY010 &amp; ASY011 Material Quote '!D:D&amp;'ASY010 &amp; ASY011 Material Quote '!H:H&amp;'ASY010 &amp; ASY011 Material Quote '!I:I,'ASY010 &amp; ASY011 Material Quote '!F:F,"",0)</f>
        <v>RES SMD 22 OHM 1% 1/8W 0805</v>
      </c>
    </row>
    <row r="22" spans="1:14" x14ac:dyDescent="0.25">
      <c r="A22" s="14">
        <v>10409</v>
      </c>
      <c r="B22" s="14" t="s">
        <v>101</v>
      </c>
      <c r="C22" s="14" t="s">
        <v>326</v>
      </c>
      <c r="D22" s="20">
        <v>2</v>
      </c>
      <c r="E22" s="20"/>
      <c r="F22" s="17">
        <v>2000</v>
      </c>
      <c r="G22" s="17"/>
      <c r="H22" s="17">
        <v>2000</v>
      </c>
      <c r="I22" s="17"/>
      <c r="J22" s="20">
        <v>2</v>
      </c>
      <c r="K22" s="20">
        <v>2000</v>
      </c>
      <c r="L22" s="20">
        <v>2000</v>
      </c>
      <c r="N22" s="16" t="str">
        <f>_xlfn.XLOOKUP(A:A&amp;B:B&amp;C:C,'ASY010 &amp; ASY011 Material Quote '!D:D&amp;'ASY010 &amp; ASY011 Material Quote '!H:H&amp;'ASY010 &amp; ASY011 Material Quote '!I:I,'ASY010 &amp; ASY011 Material Quote '!F:F,"",0)</f>
        <v>RES SMD 169 OHM 1% 1/8W 0805</v>
      </c>
    </row>
    <row r="23" spans="1:14" x14ac:dyDescent="0.25">
      <c r="A23" s="14">
        <v>10411</v>
      </c>
      <c r="B23" s="14" t="s">
        <v>138</v>
      </c>
      <c r="C23" s="14" t="s">
        <v>343</v>
      </c>
      <c r="D23" s="20">
        <v>14</v>
      </c>
      <c r="E23" s="20"/>
      <c r="F23" s="17">
        <v>14000</v>
      </c>
      <c r="G23" s="17"/>
      <c r="H23" s="17">
        <v>14000</v>
      </c>
      <c r="I23" s="17"/>
      <c r="J23" s="20">
        <v>14</v>
      </c>
      <c r="K23" s="20">
        <v>14000</v>
      </c>
      <c r="L23" s="20">
        <v>14000</v>
      </c>
      <c r="N23" s="16" t="str">
        <f>_xlfn.XLOOKUP(A:A&amp;B:B&amp;C:C,'ASY010 &amp; ASY011 Material Quote '!D:D&amp;'ASY010 &amp; ASY011 Material Quote '!H:H&amp;'ASY010 &amp; ASY011 Material Quote '!I:I,'ASY010 &amp; ASY011 Material Quote '!F:F,"",0)</f>
        <v>RES SMD 100K OHM 0.1% 1/4W 1206</v>
      </c>
    </row>
    <row r="24" spans="1:14" x14ac:dyDescent="0.25">
      <c r="A24" s="14">
        <v>10414</v>
      </c>
      <c r="B24" s="14" t="s">
        <v>138</v>
      </c>
      <c r="C24" s="14" t="s">
        <v>152</v>
      </c>
      <c r="D24" s="20">
        <v>4</v>
      </c>
      <c r="E24" s="20">
        <v>4</v>
      </c>
      <c r="F24" s="17">
        <v>4000</v>
      </c>
      <c r="G24" s="17">
        <v>4000</v>
      </c>
      <c r="H24" s="17">
        <v>4000</v>
      </c>
      <c r="I24" s="17">
        <v>4000</v>
      </c>
      <c r="J24" s="20">
        <v>8</v>
      </c>
      <c r="K24" s="20">
        <v>8000</v>
      </c>
      <c r="L24" s="20">
        <v>8000</v>
      </c>
      <c r="N24" s="16" t="str">
        <f>_xlfn.XLOOKUP(A:A&amp;B:B&amp;C:C,'ASY010 &amp; ASY011 Material Quote '!D:D&amp;'ASY010 &amp; ASY011 Material Quote '!H:H&amp;'ASY010 &amp; ASY011 Material Quote '!I:I,'ASY010 &amp; ASY011 Material Quote '!F:F,"",0)</f>
        <v>RES SMD 750 OHM 0.1% 1/4W 1206</v>
      </c>
    </row>
    <row r="25" spans="1:14" ht="45" x14ac:dyDescent="0.25">
      <c r="A25" s="14">
        <v>10418</v>
      </c>
      <c r="B25" s="14" t="s">
        <v>101</v>
      </c>
      <c r="C25" s="14" t="s">
        <v>421</v>
      </c>
      <c r="D25" s="20">
        <v>2</v>
      </c>
      <c r="E25" s="20"/>
      <c r="F25" s="17">
        <v>2000</v>
      </c>
      <c r="G25" s="17"/>
      <c r="H25" s="17">
        <v>2000</v>
      </c>
      <c r="I25" s="17"/>
      <c r="J25" s="20">
        <v>2</v>
      </c>
      <c r="K25" s="20">
        <v>2000</v>
      </c>
      <c r="L25" s="20">
        <v>2000</v>
      </c>
      <c r="N25" s="16" t="str">
        <f>_xlfn.XLOOKUP(A:A&amp;B:B&amp;C:C,'ASY010 &amp; ASY011 Material Quote '!D:D&amp;'ASY010 &amp; ASY011 Material Quote '!H:H&amp;'ASY010 &amp; ASY011 Material Quote '!I:I,'ASY010 &amp; ASY011 Material Quote '!F:F,"",0)</f>
        <v>22 Ohm ±0.1% 0.4W Chip Resistor 1206 (3216 Metric) Anti-Sulfur, Automotive AEC-Q200, Moisture Resistant Thin Film</v>
      </c>
    </row>
    <row r="26" spans="1:14" x14ac:dyDescent="0.25">
      <c r="A26" s="14">
        <v>10423</v>
      </c>
      <c r="B26" s="14" t="s">
        <v>101</v>
      </c>
      <c r="C26" s="14" t="s">
        <v>460</v>
      </c>
      <c r="D26" s="20">
        <v>2</v>
      </c>
      <c r="E26" s="20"/>
      <c r="F26" s="17">
        <v>2000</v>
      </c>
      <c r="G26" s="17"/>
      <c r="H26" s="17">
        <v>2000</v>
      </c>
      <c r="I26" s="17"/>
      <c r="J26" s="20">
        <v>2</v>
      </c>
      <c r="K26" s="20">
        <v>2000</v>
      </c>
      <c r="L26" s="20">
        <v>2000</v>
      </c>
      <c r="N26" s="16" t="str">
        <f>_xlfn.XLOOKUP(A:A&amp;B:B&amp;C:C,'ASY010 &amp; ASY011 Material Quote '!D:D&amp;'ASY010 &amp; ASY011 Material Quote '!H:H&amp;'ASY010 &amp; ASY011 Material Quote '!I:I,'ASY010 &amp; ASY011 Material Quote '!F:F,"",0)</f>
        <v>RES SMD 10K OHM 0.1% 1/4W 1206</v>
      </c>
    </row>
    <row r="27" spans="1:14" x14ac:dyDescent="0.25">
      <c r="A27" s="14">
        <v>10425</v>
      </c>
      <c r="B27" s="14" t="s">
        <v>101</v>
      </c>
      <c r="C27" s="14" t="s">
        <v>105</v>
      </c>
      <c r="D27" s="20">
        <v>10</v>
      </c>
      <c r="E27" s="20">
        <v>5</v>
      </c>
      <c r="F27" s="17">
        <v>10000</v>
      </c>
      <c r="G27" s="17">
        <v>5000</v>
      </c>
      <c r="H27" s="17">
        <v>10000</v>
      </c>
      <c r="I27" s="17">
        <v>5000</v>
      </c>
      <c r="J27" s="20">
        <v>15</v>
      </c>
      <c r="K27" s="20">
        <v>15000</v>
      </c>
      <c r="L27" s="20">
        <v>15000</v>
      </c>
      <c r="N27" s="16" t="str">
        <f>_xlfn.XLOOKUP(A:A&amp;B:B&amp;C:C,'ASY010 &amp; ASY011 Material Quote '!D:D&amp;'ASY010 &amp; ASY011 Material Quote '!H:H&amp;'ASY010 &amp; ASY011 Material Quote '!I:I,'ASY010 &amp; ASY011 Material Quote '!F:F,"",0)</f>
        <v>RES SMD 4.75 OHM 1% 1/8W 0805</v>
      </c>
    </row>
    <row r="28" spans="1:14" x14ac:dyDescent="0.25">
      <c r="A28" s="14">
        <v>10432</v>
      </c>
      <c r="B28" s="14" t="s">
        <v>20</v>
      </c>
      <c r="C28" s="14" t="s">
        <v>310</v>
      </c>
      <c r="D28" s="20">
        <v>4</v>
      </c>
      <c r="E28" s="20"/>
      <c r="F28" s="17">
        <v>4000</v>
      </c>
      <c r="G28" s="17"/>
      <c r="H28" s="17">
        <v>4000</v>
      </c>
      <c r="I28" s="17"/>
      <c r="J28" s="20">
        <v>4</v>
      </c>
      <c r="K28" s="20">
        <v>4000</v>
      </c>
      <c r="L28" s="20">
        <v>4000</v>
      </c>
      <c r="N28" s="16" t="str">
        <f>_xlfn.XLOOKUP(A:A&amp;B:B&amp;C:C,'ASY010 &amp; ASY011 Material Quote '!D:D&amp;'ASY010 &amp; ASY011 Material Quote '!H:H&amp;'ASY010 &amp; ASY011 Material Quote '!I:I,'ASY010 &amp; ASY011 Material Quote '!F:F,"",0)</f>
        <v>SMD 100K 1W 1% TCR100 RES SMD</v>
      </c>
    </row>
    <row r="29" spans="1:14" x14ac:dyDescent="0.25">
      <c r="A29" s="14">
        <v>11004</v>
      </c>
      <c r="B29" s="14" t="s">
        <v>66</v>
      </c>
      <c r="C29" s="14" t="s">
        <v>69</v>
      </c>
      <c r="D29" s="20">
        <v>1</v>
      </c>
      <c r="E29" s="20">
        <v>12</v>
      </c>
      <c r="F29" s="17">
        <v>1000</v>
      </c>
      <c r="G29" s="17">
        <v>12000</v>
      </c>
      <c r="H29" s="17">
        <v>1000</v>
      </c>
      <c r="I29" s="17">
        <v>12000</v>
      </c>
      <c r="J29" s="20">
        <v>13</v>
      </c>
      <c r="K29" s="20">
        <v>13000</v>
      </c>
      <c r="L29" s="20">
        <v>13000</v>
      </c>
      <c r="N29" s="16" t="str">
        <f>_xlfn.XLOOKUP(A:A&amp;B:B&amp;C:C,'ASY010 &amp; ASY011 Material Quote '!D:D&amp;'ASY010 &amp; ASY011 Material Quote '!H:H&amp;'ASY010 &amp; ASY011 Material Quote '!I:I,'ASY010 &amp; ASY011 Material Quote '!F:F,"",0)</f>
        <v>Ferrite Bead 0805 2.7K OHM</v>
      </c>
    </row>
    <row r="30" spans="1:14" x14ac:dyDescent="0.25">
      <c r="A30" s="14">
        <v>11012</v>
      </c>
      <c r="B30" s="14" t="s">
        <v>39</v>
      </c>
      <c r="C30" s="14">
        <v>7448263505</v>
      </c>
      <c r="D30" s="20">
        <v>2</v>
      </c>
      <c r="E30" s="20">
        <v>1</v>
      </c>
      <c r="F30" s="17">
        <v>2000</v>
      </c>
      <c r="G30" s="17">
        <v>1000</v>
      </c>
      <c r="H30" s="17">
        <v>2000</v>
      </c>
      <c r="I30" s="17">
        <v>1000</v>
      </c>
      <c r="J30" s="20">
        <v>3</v>
      </c>
      <c r="K30" s="20">
        <v>3000</v>
      </c>
      <c r="L30" s="20">
        <v>3000</v>
      </c>
      <c r="N30" s="16" t="str">
        <f>_xlfn.XLOOKUP(A:A&amp;B:B&amp;C:C,'ASY010 &amp; ASY011 Material Quote '!D:D&amp;'ASY010 &amp; ASY011 Material Quote '!H:H&amp;'ASY010 &amp; ASY011 Material Quote '!I:I,'ASY010 &amp; ASY011 Material Quote '!F:F,"",0)</f>
        <v>Common Mode Choke 0.5mH 35A 2.3mOhm</v>
      </c>
    </row>
    <row r="31" spans="1:14" x14ac:dyDescent="0.25">
      <c r="A31" s="14">
        <v>11013</v>
      </c>
      <c r="B31" s="14" t="s">
        <v>39</v>
      </c>
      <c r="C31" s="14">
        <v>7448262510</v>
      </c>
      <c r="D31" s="20">
        <v>2</v>
      </c>
      <c r="E31" s="20"/>
      <c r="F31" s="17">
        <v>2000</v>
      </c>
      <c r="G31" s="17"/>
      <c r="H31" s="17">
        <v>2000</v>
      </c>
      <c r="I31" s="17"/>
      <c r="J31" s="20">
        <v>2</v>
      </c>
      <c r="K31" s="20">
        <v>2000</v>
      </c>
      <c r="L31" s="20">
        <v>2000</v>
      </c>
      <c r="N31" s="16" t="str">
        <f>_xlfn.XLOOKUP(A:A&amp;B:B&amp;C:C,'ASY010 &amp; ASY011 Material Quote '!D:D&amp;'ASY010 &amp; ASY011 Material Quote '!H:H&amp;'ASY010 &amp; ASY011 Material Quote '!I:I,'ASY010 &amp; ASY011 Material Quote '!F:F,"",0)</f>
        <v>Common Mode Choke 1mH 25A 4.5mOhm</v>
      </c>
    </row>
    <row r="32" spans="1:14" x14ac:dyDescent="0.25">
      <c r="A32" s="14">
        <v>11014</v>
      </c>
      <c r="B32" s="14" t="s">
        <v>65</v>
      </c>
      <c r="C32" s="14" t="s">
        <v>338</v>
      </c>
      <c r="D32" s="20">
        <v>1</v>
      </c>
      <c r="E32" s="20"/>
      <c r="F32" s="17">
        <v>1000</v>
      </c>
      <c r="G32" s="17"/>
      <c r="H32" s="17">
        <v>1000</v>
      </c>
      <c r="I32" s="17"/>
      <c r="J32" s="20">
        <v>1</v>
      </c>
      <c r="K32" s="20">
        <v>1000</v>
      </c>
      <c r="L32" s="20">
        <v>1000</v>
      </c>
      <c r="N32" s="16" t="str">
        <f>_xlfn.XLOOKUP(A:A&amp;B:B&amp;C:C,'ASY010 &amp; ASY011 Material Quote '!D:D&amp;'ASY010 &amp; ASY011 Material Quote '!H:H&amp;'ASY010 &amp; ASY011 Material Quote '!I:I,'ASY010 &amp; ASY011 Material Quote '!F:F,"",0)</f>
        <v>DRAWING REQUIRED</v>
      </c>
    </row>
    <row r="33" spans="1:14" x14ac:dyDescent="0.25">
      <c r="A33" s="14">
        <v>11015</v>
      </c>
      <c r="B33" s="14" t="s">
        <v>66</v>
      </c>
      <c r="C33" s="14" t="s">
        <v>126</v>
      </c>
      <c r="D33" s="20">
        <v>2</v>
      </c>
      <c r="E33" s="20">
        <v>5</v>
      </c>
      <c r="F33" s="17">
        <v>2000</v>
      </c>
      <c r="G33" s="17">
        <v>5000</v>
      </c>
      <c r="H33" s="17">
        <v>2000</v>
      </c>
      <c r="I33" s="17">
        <v>5000</v>
      </c>
      <c r="J33" s="20">
        <v>7</v>
      </c>
      <c r="K33" s="20">
        <v>7000</v>
      </c>
      <c r="L33" s="20">
        <v>7000</v>
      </c>
      <c r="N33" s="16" t="str">
        <f>_xlfn.XLOOKUP(A:A&amp;B:B&amp;C:C,'ASY010 &amp; ASY011 Material Quote '!D:D&amp;'ASY010 &amp; ASY011 Material Quote '!H:H&amp;'ASY010 &amp; ASY011 Material Quote '!I:I,'ASY010 &amp; ASY011 Material Quote '!F:F,"",0)</f>
        <v>Common Mode Choke 2200R 200mA</v>
      </c>
    </row>
    <row r="34" spans="1:14" x14ac:dyDescent="0.25">
      <c r="A34" s="14">
        <v>11016</v>
      </c>
      <c r="B34" s="14" t="s">
        <v>20</v>
      </c>
      <c r="C34" s="14" t="s">
        <v>444</v>
      </c>
      <c r="D34" s="20">
        <v>1</v>
      </c>
      <c r="E34" s="20"/>
      <c r="F34" s="17">
        <v>1000</v>
      </c>
      <c r="G34" s="17"/>
      <c r="H34" s="17">
        <v>1000</v>
      </c>
      <c r="I34" s="17"/>
      <c r="J34" s="20">
        <v>1</v>
      </c>
      <c r="K34" s="20">
        <v>1000</v>
      </c>
      <c r="L34" s="20">
        <v>1000</v>
      </c>
      <c r="N34" s="16" t="str">
        <f>_xlfn.XLOOKUP(A:A&amp;B:B&amp;C:C,'ASY010 &amp; ASY011 Material Quote '!D:D&amp;'ASY010 &amp; ASY011 Material Quote '!H:H&amp;'ASY010 &amp; ASY011 Material Quote '!I:I,'ASY010 &amp; ASY011 Material Quote '!F:F,"",0)</f>
        <v>Fixed Inductors 1.5uH 20% SMD 4020 AEC-Q200</v>
      </c>
    </row>
    <row r="35" spans="1:14" x14ac:dyDescent="0.25">
      <c r="A35" s="14">
        <v>12054</v>
      </c>
      <c r="B35" s="14" t="s">
        <v>286</v>
      </c>
      <c r="C35" s="14" t="s">
        <v>292</v>
      </c>
      <c r="D35" s="20">
        <v>2</v>
      </c>
      <c r="E35" s="20"/>
      <c r="F35" s="17">
        <v>2000</v>
      </c>
      <c r="G35" s="17"/>
      <c r="H35" s="17">
        <v>2000</v>
      </c>
      <c r="I35" s="17"/>
      <c r="J35" s="20">
        <v>2</v>
      </c>
      <c r="K35" s="20">
        <v>2000</v>
      </c>
      <c r="L35" s="20">
        <v>2000</v>
      </c>
      <c r="N35" s="16" t="str">
        <f>_xlfn.XLOOKUP(A:A&amp;B:B&amp;C:C,'ASY010 &amp; ASY011 Material Quote '!D:D&amp;'ASY010 &amp; ASY011 Material Quote '!H:H&amp;'ASY010 &amp; ASY011 Material Quote '!I:I,'ASY010 &amp; ASY011 Material Quote '!F:F,"",0)</f>
        <v>Varistor S20K460E2 615VDC DISC 21.5MM</v>
      </c>
    </row>
    <row r="36" spans="1:14" ht="30" x14ac:dyDescent="0.25">
      <c r="A36" s="14">
        <v>12082</v>
      </c>
      <c r="B36" s="14" t="s">
        <v>147</v>
      </c>
      <c r="C36" s="14" t="s">
        <v>264</v>
      </c>
      <c r="D36" s="20">
        <v>4</v>
      </c>
      <c r="E36" s="20"/>
      <c r="F36" s="17">
        <v>4000</v>
      </c>
      <c r="G36" s="17"/>
      <c r="H36" s="17">
        <v>4000</v>
      </c>
      <c r="I36" s="17"/>
      <c r="J36" s="20">
        <v>4</v>
      </c>
      <c r="K36" s="20">
        <v>4000</v>
      </c>
      <c r="L36" s="20">
        <v>4000</v>
      </c>
      <c r="N36" s="16" t="str">
        <f>_xlfn.XLOOKUP(A:A&amp;B:B&amp;C:C,'ASY010 &amp; ASY011 Material Quote '!D:D&amp;'ASY010 &amp; ASY011 Material Quote '!H:H&amp;'ASY010 &amp; ASY011 Material Quote '!I:I,'ASY010 &amp; ASY011 Material Quote '!F:F,"",0)</f>
        <v>General Purpose Relays LF-G relay 1.8mm High cap type: 12V</v>
      </c>
    </row>
    <row r="37" spans="1:14" x14ac:dyDescent="0.25">
      <c r="A37" s="14">
        <v>12083</v>
      </c>
      <c r="B37" s="14" t="s">
        <v>381</v>
      </c>
      <c r="C37" s="14" t="s">
        <v>382</v>
      </c>
      <c r="D37" s="20">
        <v>1</v>
      </c>
      <c r="E37" s="20"/>
      <c r="F37" s="17">
        <v>1000</v>
      </c>
      <c r="G37" s="17"/>
      <c r="H37" s="17">
        <v>1000</v>
      </c>
      <c r="I37" s="17"/>
      <c r="J37" s="20">
        <v>1</v>
      </c>
      <c r="K37" s="20">
        <v>1000</v>
      </c>
      <c r="L37" s="20">
        <v>1000</v>
      </c>
      <c r="N37" s="16" t="str">
        <f>_xlfn.XLOOKUP(A:A&amp;B:B&amp;C:C,'ASY010 &amp; ASY011 Material Quote '!D:D&amp;'ASY010 &amp; ASY011 Material Quote '!H:H&amp;'ASY010 &amp; ASY011 Material Quote '!I:I,'ASY010 &amp; ASY011 Material Quote '!F:F,"",0)</f>
        <v>1 PHASE LEAKAGE CURRENT DETECTION</v>
      </c>
    </row>
    <row r="38" spans="1:14" ht="30" x14ac:dyDescent="0.25">
      <c r="A38" s="14">
        <v>12086</v>
      </c>
      <c r="B38" s="14" t="s">
        <v>66</v>
      </c>
      <c r="C38" s="14" t="s">
        <v>186</v>
      </c>
      <c r="D38" s="20">
        <v>6</v>
      </c>
      <c r="E38" s="20">
        <v>4</v>
      </c>
      <c r="F38" s="17">
        <v>6000</v>
      </c>
      <c r="G38" s="17">
        <v>4000</v>
      </c>
      <c r="H38" s="17">
        <v>6000</v>
      </c>
      <c r="I38" s="17">
        <v>4000</v>
      </c>
      <c r="J38" s="20">
        <v>10</v>
      </c>
      <c r="K38" s="20">
        <v>10000</v>
      </c>
      <c r="L38" s="20">
        <v>10000</v>
      </c>
      <c r="N38" s="16" t="str">
        <f>_xlfn.XLOOKUP(A:A&amp;B:B&amp;C:C,'ASY010 &amp; ASY011 Material Quote '!D:D&amp;'ASY010 &amp; ASY011 Material Quote '!H:H&amp;'ASY010 &amp; ASY011 Material Quote '!I:I,'ASY010 &amp; ASY011 Material Quote '!F:F,"",0)</f>
        <v>Isolated DC/DC Converter 1W 12Vin 15/-5Vout 50mA</v>
      </c>
    </row>
    <row r="39" spans="1:14" x14ac:dyDescent="0.25">
      <c r="A39" s="14">
        <v>12087</v>
      </c>
      <c r="B39" s="14" t="s">
        <v>39</v>
      </c>
      <c r="C39" s="14" t="s">
        <v>47</v>
      </c>
      <c r="D39" s="20">
        <v>20</v>
      </c>
      <c r="E39" s="20">
        <v>8</v>
      </c>
      <c r="F39" s="17">
        <v>20000</v>
      </c>
      <c r="G39" s="17">
        <v>8000</v>
      </c>
      <c r="H39" s="17">
        <v>20000</v>
      </c>
      <c r="I39" s="17">
        <v>8000</v>
      </c>
      <c r="J39" s="20">
        <v>28</v>
      </c>
      <c r="K39" s="20">
        <v>28000</v>
      </c>
      <c r="L39" s="20">
        <v>28000</v>
      </c>
      <c r="N39" s="16" t="str">
        <f>_xlfn.XLOOKUP(A:A&amp;B:B&amp;C:C,'ASY010 &amp; ASY011 Material Quote '!D:D&amp;'ASY010 &amp; ASY011 Material Quote '!H:H&amp;'ASY010 &amp; ASY011 Material Quote '!I:I,'ASY010 &amp; ASY011 Material Quote '!F:F,"",0)</f>
        <v>SMD Steel Spacer M5, Length 5mm</v>
      </c>
    </row>
    <row r="40" spans="1:14" x14ac:dyDescent="0.25">
      <c r="A40" s="14">
        <v>12091</v>
      </c>
      <c r="B40" s="14" t="s">
        <v>464</v>
      </c>
      <c r="C40" s="14" t="s">
        <v>465</v>
      </c>
      <c r="D40" s="20">
        <v>1</v>
      </c>
      <c r="E40" s="20"/>
      <c r="F40" s="17">
        <v>1000</v>
      </c>
      <c r="G40" s="17"/>
      <c r="H40" s="17">
        <v>1000</v>
      </c>
      <c r="I40" s="17"/>
      <c r="J40" s="20">
        <v>1</v>
      </c>
      <c r="K40" s="20">
        <v>1000</v>
      </c>
      <c r="L40" s="20">
        <v>1000</v>
      </c>
      <c r="N40" s="16" t="str">
        <f>_xlfn.XLOOKUP(A:A&amp;B:B&amp;C:C,'ASY010 &amp; ASY011 Material Quote '!D:D&amp;'ASY010 &amp; ASY011 Material Quote '!H:H&amp;'ASY010 &amp; ASY011 Material Quote '!I:I,'ASY010 &amp; ASY011 Material Quote '!F:F,"",0)</f>
        <v>Surface Mount Fuse 1A 350V FAST BLOW</v>
      </c>
    </row>
    <row r="41" spans="1:14" x14ac:dyDescent="0.25">
      <c r="A41" s="14">
        <v>12096</v>
      </c>
      <c r="B41" s="14" t="s">
        <v>255</v>
      </c>
      <c r="C41" s="14">
        <v>61612002121503</v>
      </c>
      <c r="D41" s="20">
        <v>1</v>
      </c>
      <c r="E41" s="20"/>
      <c r="F41" s="17">
        <v>1000</v>
      </c>
      <c r="G41" s="17"/>
      <c r="H41" s="17">
        <v>1000</v>
      </c>
      <c r="I41" s="17"/>
      <c r="J41" s="20">
        <v>1</v>
      </c>
      <c r="K41" s="20">
        <v>1000</v>
      </c>
      <c r="L41" s="20">
        <v>1000</v>
      </c>
      <c r="N41" s="16" t="str">
        <f>_xlfn.XLOOKUP(A:A&amp;B:B&amp;C:C,'ASY010 &amp; ASY011 Material Quote '!D:D&amp;'ASY010 &amp; ASY011 Material Quote '!H:H&amp;'ASY010 &amp; ASY011 Material Quote '!I:I,'ASY010 &amp; ASY011 Material Quote '!F:F,"",0)</f>
        <v>SMB Straight</v>
      </c>
    </row>
    <row r="42" spans="1:14" x14ac:dyDescent="0.25">
      <c r="A42" s="14">
        <v>12104</v>
      </c>
      <c r="B42" s="14" t="s">
        <v>128</v>
      </c>
      <c r="C42" s="14" t="s">
        <v>131</v>
      </c>
      <c r="D42" s="20">
        <v>1</v>
      </c>
      <c r="E42" s="20">
        <v>1</v>
      </c>
      <c r="F42" s="17">
        <v>1000</v>
      </c>
      <c r="G42" s="17">
        <v>1000</v>
      </c>
      <c r="H42" s="17">
        <v>1000</v>
      </c>
      <c r="I42" s="17">
        <v>1000</v>
      </c>
      <c r="J42" s="20">
        <v>2</v>
      </c>
      <c r="K42" s="20">
        <v>2000</v>
      </c>
      <c r="L42" s="20">
        <v>2000</v>
      </c>
      <c r="N42" s="16" t="str">
        <f>_xlfn.XLOOKUP(A:A&amp;B:B&amp;C:C,'ASY010 &amp; ASY011 Material Quote '!D:D&amp;'ASY010 &amp; ASY011 Material Quote '!H:H&amp;'ASY010 &amp; ASY011 Material Quote '!I:I,'ASY010 &amp; ASY011 Material Quote '!F:F,"",0)</f>
        <v>.050" Shrouded IDC Header with Ejectors</v>
      </c>
    </row>
    <row r="43" spans="1:14" ht="30" x14ac:dyDescent="0.25">
      <c r="A43" s="14">
        <v>13018</v>
      </c>
      <c r="B43" s="14" t="s">
        <v>188</v>
      </c>
      <c r="C43" s="14" t="s">
        <v>191</v>
      </c>
      <c r="D43" s="20">
        <v>7</v>
      </c>
      <c r="E43" s="20">
        <v>5</v>
      </c>
      <c r="F43" s="17">
        <v>7000</v>
      </c>
      <c r="G43" s="17">
        <v>5000</v>
      </c>
      <c r="H43" s="17">
        <v>7000</v>
      </c>
      <c r="I43" s="17">
        <v>5000</v>
      </c>
      <c r="J43" s="20">
        <v>12</v>
      </c>
      <c r="K43" s="20">
        <v>12000</v>
      </c>
      <c r="L43" s="20">
        <v>12000</v>
      </c>
      <c r="N43" s="16" t="str">
        <f>_xlfn.XLOOKUP(A:A&amp;B:B&amp;C:C,'ASY010 &amp; ASY011 Material Quote '!D:D&amp;'ASY010 &amp; ASY011 Material Quote '!H:H&amp;'ASY010 &amp; ASY011 Material Quote '!I:I,'ASY010 &amp; ASY011 Material Quote '!F:F,"",0)</f>
        <v>60 V, 155 m, Single N−Channel Logic Level, SOT−23</v>
      </c>
    </row>
    <row r="44" spans="1:14" x14ac:dyDescent="0.25">
      <c r="A44" s="14">
        <v>13051</v>
      </c>
      <c r="B44" s="14" t="s">
        <v>171</v>
      </c>
      <c r="C44" s="14" t="s">
        <v>172</v>
      </c>
      <c r="D44" s="20">
        <v>8</v>
      </c>
      <c r="E44" s="20">
        <v>4</v>
      </c>
      <c r="F44" s="17">
        <v>8000</v>
      </c>
      <c r="G44" s="17">
        <v>4000</v>
      </c>
      <c r="H44" s="17">
        <v>8000</v>
      </c>
      <c r="I44" s="17">
        <v>4000</v>
      </c>
      <c r="J44" s="20">
        <v>12</v>
      </c>
      <c r="K44" s="20">
        <v>12000</v>
      </c>
      <c r="L44" s="20">
        <v>12000</v>
      </c>
      <c r="N44" s="16" t="str">
        <f>_xlfn.XLOOKUP(A:A&amp;B:B&amp;C:C,'ASY010 &amp; ASY011 Material Quote '!D:D&amp;'ASY010 &amp; ASY011 Material Quote '!H:H&amp;'ASY010 &amp; ASY011 Material Quote '!I:I,'ASY010 &amp; ASY011 Material Quote '!F:F,"",0)</f>
        <v>IGBT Transistors Trenchstop 5 IGBT 650V, 50A</v>
      </c>
    </row>
    <row r="45" spans="1:14" ht="30" x14ac:dyDescent="0.25">
      <c r="A45" s="14">
        <v>13052</v>
      </c>
      <c r="B45" s="14" t="s">
        <v>375</v>
      </c>
      <c r="C45" s="14" t="s">
        <v>376</v>
      </c>
      <c r="D45" s="20">
        <v>1</v>
      </c>
      <c r="E45" s="20"/>
      <c r="F45" s="17">
        <v>1000</v>
      </c>
      <c r="G45" s="17"/>
      <c r="H45" s="17">
        <v>1000</v>
      </c>
      <c r="I45" s="17"/>
      <c r="J45" s="20">
        <v>1</v>
      </c>
      <c r="K45" s="20">
        <v>1000</v>
      </c>
      <c r="L45" s="20">
        <v>1000</v>
      </c>
      <c r="N45" s="16" t="str">
        <f>_xlfn.XLOOKUP(A:A&amp;B:B&amp;C:C,'ASY010 &amp; ASY011 Material Quote '!D:D&amp;'ASY010 &amp; ASY011 Material Quote '!H:H&amp;'ASY010 &amp; ASY011 Material Quote '!I:I,'ASY010 &amp; ASY011 Material Quote '!F:F,"",0)</f>
        <v>AC/DC Converter 750V AEC-Q100 15mW 5.92A 100mA 1.5A</v>
      </c>
    </row>
    <row r="46" spans="1:14" x14ac:dyDescent="0.25">
      <c r="A46" s="14">
        <v>13056</v>
      </c>
      <c r="B46" s="14" t="s">
        <v>202</v>
      </c>
      <c r="C46" s="14" t="s">
        <v>410</v>
      </c>
      <c r="D46" s="20">
        <v>1</v>
      </c>
      <c r="E46" s="20"/>
      <c r="F46" s="17">
        <v>1000</v>
      </c>
      <c r="G46" s="17"/>
      <c r="H46" s="17">
        <v>1000</v>
      </c>
      <c r="I46" s="17"/>
      <c r="J46" s="20">
        <v>1</v>
      </c>
      <c r="K46" s="20">
        <v>1000</v>
      </c>
      <c r="L46" s="20">
        <v>1000</v>
      </c>
      <c r="N46" s="16" t="str">
        <f>_xlfn.XLOOKUP(A:A&amp;B:B&amp;C:C,'ASY010 &amp; ASY011 Material Quote '!D:D&amp;'ASY010 &amp; ASY011 Material Quote '!H:H&amp;'ASY010 &amp; ASY011 Material Quote '!I:I,'ASY010 &amp; ASY011 Material Quote '!F:F,"",0)</f>
        <v>AC/DC Power Module 10W 12V 833mA</v>
      </c>
    </row>
    <row r="47" spans="1:14" ht="30" x14ac:dyDescent="0.25">
      <c r="A47" s="14">
        <v>13058</v>
      </c>
      <c r="B47" s="14" t="s">
        <v>58</v>
      </c>
      <c r="C47" s="14" t="s">
        <v>276</v>
      </c>
      <c r="D47" s="20">
        <v>2</v>
      </c>
      <c r="E47" s="20"/>
      <c r="F47" s="17">
        <v>2000</v>
      </c>
      <c r="G47" s="17"/>
      <c r="H47" s="17">
        <v>2000</v>
      </c>
      <c r="I47" s="17"/>
      <c r="J47" s="20">
        <v>2</v>
      </c>
      <c r="K47" s="20">
        <v>2000</v>
      </c>
      <c r="L47" s="20">
        <v>2000</v>
      </c>
      <c r="N47" s="16" t="str">
        <f>_xlfn.XLOOKUP(A:A&amp;B:B&amp;C:C,'ASY010 &amp; ASY011 Material Quote '!D:D&amp;'ASY010 &amp; ASY011 Material Quote '!H:H&amp;'ASY010 &amp; ASY011 Material Quote '!I:I,'ASY010 &amp; ASY011 Material Quote '!F:F,"",0)</f>
        <v>ADC +/-1-V input, precision reinforced isolated modulator, Int. DC/DC converter</v>
      </c>
    </row>
    <row r="48" spans="1:14" ht="30" x14ac:dyDescent="0.25">
      <c r="A48" s="14">
        <v>13059</v>
      </c>
      <c r="B48" s="14" t="s">
        <v>58</v>
      </c>
      <c r="C48" s="14" t="s">
        <v>59</v>
      </c>
      <c r="D48" s="20">
        <v>2</v>
      </c>
      <c r="E48" s="20">
        <v>2</v>
      </c>
      <c r="F48" s="17">
        <v>2000</v>
      </c>
      <c r="G48" s="17">
        <v>2000</v>
      </c>
      <c r="H48" s="17">
        <v>2000</v>
      </c>
      <c r="I48" s="17">
        <v>2000</v>
      </c>
      <c r="J48" s="20">
        <v>4</v>
      </c>
      <c r="K48" s="20">
        <v>4000</v>
      </c>
      <c r="L48" s="20">
        <v>4000</v>
      </c>
      <c r="N48" s="16" t="str">
        <f>_xlfn.XLOOKUP(A:A&amp;B:B&amp;C:C,'ASY010 &amp; ASY011 Material Quote '!D:D&amp;'ASY010 &amp; ASY011 Material Quote '!H:H&amp;'ASY010 &amp; ASY011 Material Quote '!I:I,'ASY010 &amp; ASY011 Material Quote '!F:F,"",0)</f>
        <v>±250 mV Reinforced Isolated Delta-Sigma Modulators with LDO</v>
      </c>
    </row>
    <row r="49" spans="1:14" ht="30" x14ac:dyDescent="0.25">
      <c r="A49" s="14">
        <v>13062</v>
      </c>
      <c r="B49" s="14" t="s">
        <v>58</v>
      </c>
      <c r="C49" s="14" t="s">
        <v>63</v>
      </c>
      <c r="D49" s="20">
        <v>2</v>
      </c>
      <c r="E49" s="20">
        <v>2</v>
      </c>
      <c r="F49" s="17">
        <v>2000</v>
      </c>
      <c r="G49" s="17">
        <v>2000</v>
      </c>
      <c r="H49" s="17">
        <v>2000</v>
      </c>
      <c r="I49" s="17">
        <v>2000</v>
      </c>
      <c r="J49" s="20">
        <v>4</v>
      </c>
      <c r="K49" s="20">
        <v>4000</v>
      </c>
      <c r="L49" s="20">
        <v>4000</v>
      </c>
      <c r="N49" s="16" t="str">
        <f>_xlfn.XLOOKUP(A:A&amp;B:B&amp;C:C,'ASY010 &amp; ASY011 Material Quote '!D:D&amp;'ASY010 &amp; ASY011 Material Quote '!H:H&amp;'ASY010 &amp; ASY011 Material Quote '!I:I,'ASY010 &amp; ASY011 Material Quote '!F:F,"",0)</f>
        <v>ADC ±50mV input, precision reinforced isolated modulator, Int. DC/DC converter</v>
      </c>
    </row>
    <row r="50" spans="1:14" ht="30" x14ac:dyDescent="0.25">
      <c r="A50" s="14">
        <v>13063</v>
      </c>
      <c r="B50" s="14" t="s">
        <v>58</v>
      </c>
      <c r="C50" s="14" t="s">
        <v>269</v>
      </c>
      <c r="D50" s="20">
        <v>2</v>
      </c>
      <c r="E50" s="20"/>
      <c r="F50" s="17">
        <v>2000</v>
      </c>
      <c r="G50" s="17"/>
      <c r="H50" s="17">
        <v>2000</v>
      </c>
      <c r="I50" s="17"/>
      <c r="J50" s="20">
        <v>2</v>
      </c>
      <c r="K50" s="20">
        <v>2000</v>
      </c>
      <c r="L50" s="20">
        <v>2000</v>
      </c>
      <c r="N50" s="16" t="str">
        <f>_xlfn.XLOOKUP(A:A&amp;B:B&amp;C:C,'ASY010 &amp; ASY011 Material Quote '!D:D&amp;'ASY010 &amp; ASY011 Material Quote '!H:H&amp;'ASY010 &amp; ASY011 Material Quote '!I:I,'ASY010 &amp; ASY011 Material Quote '!F:F,"",0)</f>
        <v>±50 mV Reinforced Isolated Delta-Sigma Modulators with LDO</v>
      </c>
    </row>
    <row r="51" spans="1:14" ht="30" x14ac:dyDescent="0.25">
      <c r="A51" s="14">
        <v>13067</v>
      </c>
      <c r="B51" s="14" t="s">
        <v>236</v>
      </c>
      <c r="C51" s="14" t="s">
        <v>332</v>
      </c>
      <c r="D51" s="20">
        <v>1</v>
      </c>
      <c r="E51" s="20"/>
      <c r="F51" s="17">
        <v>1000</v>
      </c>
      <c r="G51" s="17"/>
      <c r="H51" s="17">
        <v>1000</v>
      </c>
      <c r="I51" s="17"/>
      <c r="J51" s="20">
        <v>1</v>
      </c>
      <c r="K51" s="20">
        <v>1000</v>
      </c>
      <c r="L51" s="20">
        <v>1000</v>
      </c>
      <c r="N51" s="16" t="str">
        <f>_xlfn.XLOOKUP(A:A&amp;B:B&amp;C:C,'ASY010 &amp; ASY011 Material Quote '!D:D&amp;'ASY010 &amp; ASY011 Material Quote '!H:H&amp;'ASY010 &amp; ASY011 Material Quote '!I:I,'ASY010 &amp; ASY011 Material Quote '!F:F,"",0)</f>
        <v>P-CHANNEL ENHANCEMENT MODE MOSFET SOT323</v>
      </c>
    </row>
    <row r="52" spans="1:14" x14ac:dyDescent="0.25">
      <c r="A52" s="14">
        <v>13068</v>
      </c>
      <c r="B52" s="14" t="s">
        <v>102</v>
      </c>
      <c r="C52" s="14" t="s">
        <v>439</v>
      </c>
      <c r="D52" s="20">
        <v>2</v>
      </c>
      <c r="E52" s="20"/>
      <c r="F52" s="17">
        <v>2000</v>
      </c>
      <c r="G52" s="17"/>
      <c r="H52" s="17">
        <v>2000</v>
      </c>
      <c r="I52" s="17"/>
      <c r="J52" s="20">
        <v>2</v>
      </c>
      <c r="K52" s="20">
        <v>2000</v>
      </c>
      <c r="L52" s="20">
        <v>2000</v>
      </c>
      <c r="N52" s="16" t="str">
        <f>_xlfn.XLOOKUP(A:A&amp;B:B&amp;C:C,'ASY010 &amp; ASY011 Material Quote '!D:D&amp;'ASY010 &amp; ASY011 Material Quote '!H:H&amp;'ASY010 &amp; ASY011 Material Quote '!I:I,'ASY010 &amp; ASY011 Material Quote '!F:F,"",0)</f>
        <v>MOSFET 80V Vds 46A Id AEC-Q101</v>
      </c>
    </row>
    <row r="53" spans="1:14" x14ac:dyDescent="0.25">
      <c r="A53" s="14">
        <v>13069</v>
      </c>
      <c r="B53" s="14" t="s">
        <v>188</v>
      </c>
      <c r="C53" s="14" t="s">
        <v>394</v>
      </c>
      <c r="D53" s="20">
        <v>1</v>
      </c>
      <c r="E53" s="20"/>
      <c r="F53" s="17">
        <v>1000</v>
      </c>
      <c r="G53" s="17"/>
      <c r="H53" s="17">
        <v>1000</v>
      </c>
      <c r="I53" s="17"/>
      <c r="J53" s="20">
        <v>1</v>
      </c>
      <c r="K53" s="20">
        <v>1000</v>
      </c>
      <c r="L53" s="20">
        <v>1000</v>
      </c>
      <c r="N53" s="16" t="str">
        <f>_xlfn.XLOOKUP(A:A&amp;B:B&amp;C:C,'ASY010 &amp; ASY011 Material Quote '!D:D&amp;'ASY010 &amp; ASY011 Material Quote '!H:H&amp;'ASY010 &amp; ASY011 Material Quote '!I:I,'ASY010 &amp; ASY011 Material Quote '!F:F,"",0)</f>
        <v>Op Amp R2R OUTPUT SINGLE AMPLIFIER</v>
      </c>
    </row>
    <row r="54" spans="1:14" x14ac:dyDescent="0.25">
      <c r="A54" s="14">
        <v>13073</v>
      </c>
      <c r="B54" s="14" t="s">
        <v>181</v>
      </c>
      <c r="C54" s="14" t="s">
        <v>219</v>
      </c>
      <c r="D54" s="20">
        <v>8</v>
      </c>
      <c r="E54" s="20">
        <v>4</v>
      </c>
      <c r="F54" s="17">
        <v>8000</v>
      </c>
      <c r="G54" s="17">
        <v>4000</v>
      </c>
      <c r="H54" s="17">
        <v>8000</v>
      </c>
      <c r="I54" s="17">
        <v>4000</v>
      </c>
      <c r="J54" s="20">
        <v>12</v>
      </c>
      <c r="K54" s="20">
        <v>12000</v>
      </c>
      <c r="L54" s="20">
        <v>12000</v>
      </c>
      <c r="N54" s="16" t="str">
        <f>_xlfn.XLOOKUP(A:A&amp;B:B&amp;C:C,'ASY010 &amp; ASY011 Material Quote '!D:D&amp;'ASY010 &amp; ASY011 Material Quote '!H:H&amp;'ASY010 &amp; ASY011 Material Quote '!I:I,'ASY010 &amp; ASY011 Material Quote '!F:F,"",0)</f>
        <v>Galvanically isolated 4 A single gate driver</v>
      </c>
    </row>
    <row r="55" spans="1:14" x14ac:dyDescent="0.25">
      <c r="A55" s="14">
        <v>13075</v>
      </c>
      <c r="B55" s="14" t="s">
        <v>181</v>
      </c>
      <c r="C55" s="14" t="s">
        <v>182</v>
      </c>
      <c r="D55" s="20">
        <v>1</v>
      </c>
      <c r="E55" s="20">
        <v>2</v>
      </c>
      <c r="F55" s="17">
        <v>1000</v>
      </c>
      <c r="G55" s="17">
        <v>2000</v>
      </c>
      <c r="H55" s="17">
        <v>1000</v>
      </c>
      <c r="I55" s="17">
        <v>2000</v>
      </c>
      <c r="J55" s="20">
        <v>3</v>
      </c>
      <c r="K55" s="20">
        <v>3000</v>
      </c>
      <c r="L55" s="20">
        <v>3000</v>
      </c>
      <c r="N55" s="16" t="str">
        <f>_xlfn.XLOOKUP(A:A&amp;B:B&amp;C:C,'ASY010 &amp; ASY011 Material Quote '!D:D&amp;'ASY010 &amp; ASY011 Material Quote '!H:H&amp;'ASY010 &amp; ASY011 Material Quote '!I:I,'ASY010 &amp; ASY011 Material Quote '!F:F,"",0)</f>
        <v>Linear Voltage Regulator 5.0V 0.1A Positive</v>
      </c>
    </row>
    <row r="56" spans="1:14" x14ac:dyDescent="0.25">
      <c r="A56" s="14">
        <v>14000</v>
      </c>
      <c r="B56" s="14" t="s">
        <v>71</v>
      </c>
      <c r="C56" s="14" t="s">
        <v>74</v>
      </c>
      <c r="D56" s="20">
        <v>12</v>
      </c>
      <c r="E56" s="20">
        <v>65</v>
      </c>
      <c r="F56" s="17">
        <v>12000</v>
      </c>
      <c r="G56" s="17">
        <v>65000</v>
      </c>
      <c r="H56" s="17">
        <v>12000</v>
      </c>
      <c r="I56" s="17">
        <v>65000</v>
      </c>
      <c r="J56" s="20">
        <v>77</v>
      </c>
      <c r="K56" s="20">
        <v>77000</v>
      </c>
      <c r="L56" s="20">
        <v>77000</v>
      </c>
      <c r="N56" s="16" t="str">
        <f>_xlfn.XLOOKUP(A:A&amp;B:B&amp;C:C,'ASY010 &amp; ASY011 Material Quote '!D:D&amp;'ASY010 &amp; ASY011 Material Quote '!H:H&amp;'ASY010 &amp; ASY011 Material Quote '!I:I,'ASY010 &amp; ASY011 Material Quote '!F:F,"",0)</f>
        <v>CAP, CERM, 0.1uF, 25V, +/-10%, X7R, 0603</v>
      </c>
    </row>
    <row r="57" spans="1:14" x14ac:dyDescent="0.25">
      <c r="A57" s="14">
        <v>14001</v>
      </c>
      <c r="B57" s="14" t="s">
        <v>71</v>
      </c>
      <c r="C57" s="14" t="s">
        <v>86</v>
      </c>
      <c r="D57" s="20">
        <v>1</v>
      </c>
      <c r="E57" s="20">
        <v>2</v>
      </c>
      <c r="F57" s="17">
        <v>1000</v>
      </c>
      <c r="G57" s="17">
        <v>2000</v>
      </c>
      <c r="H57" s="17">
        <v>1000</v>
      </c>
      <c r="I57" s="17">
        <v>2000</v>
      </c>
      <c r="J57" s="20">
        <v>3</v>
      </c>
      <c r="K57" s="20">
        <v>3000</v>
      </c>
      <c r="L57" s="20">
        <v>3000</v>
      </c>
      <c r="N57" s="16" t="str">
        <f>_xlfn.XLOOKUP(A:A&amp;B:B&amp;C:C,'ASY010 &amp; ASY011 Material Quote '!D:D&amp;'ASY010 &amp; ASY011 Material Quote '!H:H&amp;'ASY010 &amp; ASY011 Material Quote '!I:I,'ASY010 &amp; ASY011 Material Quote '!F:F,"",0)</f>
        <v>CAP, CERM, 1.8uF, 25V, +/-10%, X7R, 1210</v>
      </c>
    </row>
    <row r="58" spans="1:14" x14ac:dyDescent="0.25">
      <c r="A58" s="14">
        <v>14003</v>
      </c>
      <c r="B58" s="14" t="s">
        <v>55</v>
      </c>
      <c r="C58" s="14" t="s">
        <v>90</v>
      </c>
      <c r="D58" s="20">
        <v>1</v>
      </c>
      <c r="E58" s="20">
        <v>2</v>
      </c>
      <c r="F58" s="17">
        <v>1000</v>
      </c>
      <c r="G58" s="17">
        <v>2000</v>
      </c>
      <c r="H58" s="17">
        <v>1000</v>
      </c>
      <c r="I58" s="17">
        <v>2000</v>
      </c>
      <c r="J58" s="20">
        <v>3</v>
      </c>
      <c r="K58" s="20">
        <v>3000</v>
      </c>
      <c r="L58" s="20">
        <v>3000</v>
      </c>
      <c r="N58" s="16" t="str">
        <f>_xlfn.XLOOKUP(A:A&amp;B:B&amp;C:C,'ASY010 &amp; ASY011 Material Quote '!D:D&amp;'ASY010 &amp; ASY011 Material Quote '!H:H&amp;'ASY010 &amp; ASY011 Material Quote '!I:I,'ASY010 &amp; ASY011 Material Quote '!F:F,"",0)</f>
        <v>CAP, CERM, 0.022uF, 50V, +/-10%, X7R, 0603</v>
      </c>
    </row>
    <row r="59" spans="1:14" x14ac:dyDescent="0.25">
      <c r="A59" s="14">
        <v>14004</v>
      </c>
      <c r="B59" s="14" t="s">
        <v>54</v>
      </c>
      <c r="C59" s="14" t="s">
        <v>99</v>
      </c>
      <c r="D59" s="20">
        <v>3</v>
      </c>
      <c r="E59" s="20">
        <v>8</v>
      </c>
      <c r="F59" s="17">
        <v>3000</v>
      </c>
      <c r="G59" s="17">
        <v>8000</v>
      </c>
      <c r="H59" s="17">
        <v>3000</v>
      </c>
      <c r="I59" s="17">
        <v>8000</v>
      </c>
      <c r="J59" s="20">
        <v>11</v>
      </c>
      <c r="K59" s="20">
        <v>11000</v>
      </c>
      <c r="L59" s="20">
        <v>11000</v>
      </c>
      <c r="N59" s="16" t="str">
        <f>_xlfn.XLOOKUP(A:A&amp;B:B&amp;C:C,'ASY010 &amp; ASY011 Material Quote '!D:D&amp;'ASY010 &amp; ASY011 Material Quote '!H:H&amp;'ASY010 &amp; ASY011 Material Quote '!I:I,'ASY010 &amp; ASY011 Material Quote '!F:F,"",0)</f>
        <v>CAP, CERM, 1000pF, 1000V, +/-10%, X7R, 1206</v>
      </c>
    </row>
    <row r="60" spans="1:14" x14ac:dyDescent="0.25">
      <c r="A60" s="14">
        <v>14008</v>
      </c>
      <c r="B60" s="14" t="s">
        <v>66</v>
      </c>
      <c r="C60" s="14" t="s">
        <v>368</v>
      </c>
      <c r="D60" s="20">
        <v>1</v>
      </c>
      <c r="E60" s="20"/>
      <c r="F60" s="17">
        <v>1000</v>
      </c>
      <c r="G60" s="17"/>
      <c r="H60" s="17">
        <v>1000</v>
      </c>
      <c r="I60" s="17"/>
      <c r="J60" s="20">
        <v>1</v>
      </c>
      <c r="K60" s="20">
        <v>1000</v>
      </c>
      <c r="L60" s="20">
        <v>1000</v>
      </c>
      <c r="N60" s="16" t="str">
        <f>_xlfn.XLOOKUP(A:A&amp;B:B&amp;C:C,'ASY010 &amp; ASY011 Material Quote '!D:D&amp;'ASY010 &amp; ASY011 Material Quote '!H:H&amp;'ASY010 &amp; ASY011 Material Quote '!I:I,'ASY010 &amp; ASY011 Material Quote '!F:F,"",0)</f>
        <v>0.1uF 100volts X7R 10% Soft Term</v>
      </c>
    </row>
    <row r="61" spans="1:14" x14ac:dyDescent="0.25">
      <c r="A61" s="14">
        <v>14010</v>
      </c>
      <c r="B61" s="14" t="s">
        <v>23</v>
      </c>
      <c r="C61" s="14" t="s">
        <v>24</v>
      </c>
      <c r="D61" s="20">
        <v>16</v>
      </c>
      <c r="E61" s="20">
        <v>25</v>
      </c>
      <c r="F61" s="17">
        <v>16000</v>
      </c>
      <c r="G61" s="17">
        <v>25000</v>
      </c>
      <c r="H61" s="17">
        <v>16000</v>
      </c>
      <c r="I61" s="17">
        <v>25000</v>
      </c>
      <c r="J61" s="20">
        <v>41</v>
      </c>
      <c r="K61" s="20">
        <v>41000</v>
      </c>
      <c r="L61" s="20">
        <v>41000</v>
      </c>
      <c r="N61" s="16" t="str">
        <f>_xlfn.XLOOKUP(A:A&amp;B:B&amp;C:C,'ASY010 &amp; ASY011 Material Quote '!D:D&amp;'ASY010 &amp; ASY011 Material Quote '!H:H&amp;'ASY010 &amp; ASY011 Material Quote '!I:I,'ASY010 &amp; ASY011 Material Quote '!F:F,"",0)</f>
        <v>50V 33pF C0G 0603 5%</v>
      </c>
    </row>
    <row r="62" spans="1:14" x14ac:dyDescent="0.25">
      <c r="A62" s="14">
        <v>14030</v>
      </c>
      <c r="B62" s="14" t="s">
        <v>66</v>
      </c>
      <c r="C62" s="14" t="s">
        <v>168</v>
      </c>
      <c r="D62" s="20">
        <v>15</v>
      </c>
      <c r="E62" s="20">
        <v>13</v>
      </c>
      <c r="F62" s="17">
        <v>15000</v>
      </c>
      <c r="G62" s="17">
        <v>13000</v>
      </c>
      <c r="H62" s="17">
        <v>15000</v>
      </c>
      <c r="I62" s="17">
        <v>13000</v>
      </c>
      <c r="J62" s="20">
        <v>28</v>
      </c>
      <c r="K62" s="20">
        <v>28000</v>
      </c>
      <c r="L62" s="20">
        <v>28000</v>
      </c>
      <c r="N62" s="16" t="str">
        <f>_xlfn.XLOOKUP(A:A&amp;B:B&amp;C:C,'ASY010 &amp; ASY011 Material Quote '!D:D&amp;'ASY010 &amp; ASY011 Material Quote '!H:H&amp;'ASY010 &amp; ASY011 Material Quote '!I:I,'ASY010 &amp; ASY011 Material Quote '!F:F,"",0)</f>
        <v>SMT 0603 2.2uF 25volts X5R 10%</v>
      </c>
    </row>
    <row r="63" spans="1:14" x14ac:dyDescent="0.25">
      <c r="A63" s="14">
        <v>14031</v>
      </c>
      <c r="B63" s="14" t="s">
        <v>66</v>
      </c>
      <c r="C63" s="14" t="s">
        <v>164</v>
      </c>
      <c r="D63" s="20">
        <v>1</v>
      </c>
      <c r="E63" s="20">
        <v>10</v>
      </c>
      <c r="F63" s="17">
        <v>1000</v>
      </c>
      <c r="G63" s="17">
        <v>10000</v>
      </c>
      <c r="H63" s="17">
        <v>1000</v>
      </c>
      <c r="I63" s="17">
        <v>10000</v>
      </c>
      <c r="J63" s="20">
        <v>11</v>
      </c>
      <c r="K63" s="20">
        <v>11000</v>
      </c>
      <c r="L63" s="20">
        <v>11000</v>
      </c>
      <c r="N63" s="16" t="str">
        <f>_xlfn.XLOOKUP(A:A&amp;B:B&amp;C:C,'ASY010 &amp; ASY011 Material Quote '!D:D&amp;'ASY010 &amp; ASY011 Material Quote '!H:H&amp;'ASY010 &amp; ASY011 Material Quote '!I:I,'ASY010 &amp; ASY011 Material Quote '!F:F,"",0)</f>
        <v>SMT 0805 22uF 25volts X5R 20%</v>
      </c>
    </row>
    <row r="64" spans="1:14" ht="30" x14ac:dyDescent="0.25">
      <c r="A64" s="14">
        <v>14033</v>
      </c>
      <c r="B64" s="14" t="s">
        <v>133</v>
      </c>
      <c r="C64" s="14" t="s">
        <v>134</v>
      </c>
      <c r="D64" s="20">
        <v>8</v>
      </c>
      <c r="E64" s="20">
        <v>7</v>
      </c>
      <c r="F64" s="17">
        <v>8000</v>
      </c>
      <c r="G64" s="17">
        <v>7000</v>
      </c>
      <c r="H64" s="17">
        <v>8000</v>
      </c>
      <c r="I64" s="17">
        <v>7000</v>
      </c>
      <c r="J64" s="20">
        <v>15</v>
      </c>
      <c r="K64" s="20">
        <v>15000</v>
      </c>
      <c r="L64" s="20">
        <v>15000</v>
      </c>
      <c r="N64" s="16" t="str">
        <f>_xlfn.XLOOKUP(A:A&amp;B:B&amp;C:C,'ASY010 &amp; ASY011 Material Quote '!D:D&amp;'ASY010 &amp; ASY011 Material Quote '!H:H&amp;'ASY010 &amp; ASY011 Material Quote '!I:I,'ASY010 &amp; ASY011 Material Quote '!F:F,"",0)</f>
        <v>1000µF 315V Aluminum Electrolytic Capacitors Radial, Can - Snap-In 5000 Hrs @ 105°C</v>
      </c>
    </row>
    <row r="65" spans="1:14" x14ac:dyDescent="0.25">
      <c r="A65" s="14">
        <v>14043</v>
      </c>
      <c r="B65" s="14" t="s">
        <v>71</v>
      </c>
      <c r="C65" s="14" t="s">
        <v>82</v>
      </c>
      <c r="D65" s="20">
        <v>9</v>
      </c>
      <c r="E65" s="20">
        <v>4</v>
      </c>
      <c r="F65" s="17">
        <v>9000</v>
      </c>
      <c r="G65" s="17">
        <v>4000</v>
      </c>
      <c r="H65" s="17">
        <v>9000</v>
      </c>
      <c r="I65" s="17">
        <v>4000</v>
      </c>
      <c r="J65" s="20">
        <v>13</v>
      </c>
      <c r="K65" s="20">
        <v>13000</v>
      </c>
      <c r="L65" s="20">
        <v>13000</v>
      </c>
      <c r="N65" s="16" t="str">
        <f>_xlfn.XLOOKUP(A:A&amp;B:B&amp;C:C,'ASY010 &amp; ASY011 Material Quote '!D:D&amp;'ASY010 &amp; ASY011 Material Quote '!H:H&amp;'ASY010 &amp; ASY011 Material Quote '!I:I,'ASY010 &amp; ASY011 Material Quote '!F:F,"",0)</f>
        <v>MLCC - SMD/SMT 1kV 0.01uF X7R 1206 5%</v>
      </c>
    </row>
    <row r="66" spans="1:14" x14ac:dyDescent="0.25">
      <c r="A66" s="14">
        <v>14044</v>
      </c>
      <c r="B66" s="14" t="s">
        <v>315</v>
      </c>
      <c r="C66" s="14" t="s">
        <v>316</v>
      </c>
      <c r="D66" s="20">
        <v>2</v>
      </c>
      <c r="E66" s="20"/>
      <c r="F66" s="17">
        <v>2000</v>
      </c>
      <c r="G66" s="17"/>
      <c r="H66" s="17">
        <v>2000</v>
      </c>
      <c r="I66" s="17"/>
      <c r="J66" s="20">
        <v>2</v>
      </c>
      <c r="K66" s="20">
        <v>2000</v>
      </c>
      <c r="L66" s="20">
        <v>2000</v>
      </c>
      <c r="N66" s="16" t="str">
        <f>_xlfn.XLOOKUP(A:A&amp;B:B&amp;C:C,'ASY010 &amp; ASY011 Material Quote '!D:D&amp;'ASY010 &amp; ASY011 Material Quote '!H:H&amp;'ASY010 &amp; ASY011 Material Quote '!I:I,'ASY010 &amp; ASY011 Material Quote '!F:F,"",0)</f>
        <v>MLCC - SMD/SMT 33nF 630V X7R 1206</v>
      </c>
    </row>
    <row r="67" spans="1:14" x14ac:dyDescent="0.25">
      <c r="A67" s="14">
        <v>14045</v>
      </c>
      <c r="B67" s="14" t="s">
        <v>54</v>
      </c>
      <c r="C67" s="14" t="s">
        <v>304</v>
      </c>
      <c r="D67" s="20">
        <v>1</v>
      </c>
      <c r="E67" s="20"/>
      <c r="F67" s="17">
        <v>1000</v>
      </c>
      <c r="G67" s="17"/>
      <c r="H67" s="17">
        <v>1000</v>
      </c>
      <c r="I67" s="17"/>
      <c r="J67" s="20">
        <v>1</v>
      </c>
      <c r="K67" s="20">
        <v>1000</v>
      </c>
      <c r="L67" s="20">
        <v>1000</v>
      </c>
      <c r="N67" s="16" t="str">
        <f>_xlfn.XLOOKUP(A:A&amp;B:B&amp;C:C,'ASY010 &amp; ASY011 Material Quote '!D:D&amp;'ASY010 &amp; ASY011 Material Quote '!H:H&amp;'ASY010 &amp; ASY011 Material Quote '!I:I,'ASY010 &amp; ASY011 Material Quote '!F:F,"",0)</f>
        <v>MLCC - SMD/SMT 50V 0.47uF X7R 0805 5%</v>
      </c>
    </row>
    <row r="68" spans="1:14" x14ac:dyDescent="0.25">
      <c r="A68" s="14">
        <v>14047</v>
      </c>
      <c r="B68" s="14" t="s">
        <v>71</v>
      </c>
      <c r="C68" s="14" t="s">
        <v>195</v>
      </c>
      <c r="D68" s="20">
        <v>14</v>
      </c>
      <c r="E68" s="20">
        <v>4</v>
      </c>
      <c r="F68" s="17">
        <v>14000</v>
      </c>
      <c r="G68" s="17">
        <v>4000</v>
      </c>
      <c r="H68" s="17">
        <v>14000</v>
      </c>
      <c r="I68" s="17">
        <v>4000</v>
      </c>
      <c r="J68" s="20">
        <v>18</v>
      </c>
      <c r="K68" s="20">
        <v>18000</v>
      </c>
      <c r="L68" s="20">
        <v>18000</v>
      </c>
      <c r="N68" s="16" t="str">
        <f>_xlfn.XLOOKUP(A:A&amp;B:B&amp;C:C,'ASY010 &amp; ASY011 Material Quote '!D:D&amp;'ASY010 &amp; ASY011 Material Quote '!H:H&amp;'ASY010 &amp; ASY011 Material Quote '!I:I,'ASY010 &amp; ASY011 Material Quote '!F:F,"",0)</f>
        <v>Safety Capacitor 800V 2.2uF 20% LS=27.5mm</v>
      </c>
    </row>
    <row r="69" spans="1:14" x14ac:dyDescent="0.25">
      <c r="A69" s="14">
        <v>14048</v>
      </c>
      <c r="B69" s="14" t="s">
        <v>102</v>
      </c>
      <c r="C69" s="14" t="s">
        <v>234</v>
      </c>
      <c r="D69" s="20">
        <v>15</v>
      </c>
      <c r="E69" s="20">
        <v>12</v>
      </c>
      <c r="F69" s="17">
        <v>15000</v>
      </c>
      <c r="G69" s="17">
        <v>12000</v>
      </c>
      <c r="H69" s="17">
        <v>15000</v>
      </c>
      <c r="I69" s="17">
        <v>12000</v>
      </c>
      <c r="J69" s="20">
        <v>27</v>
      </c>
      <c r="K69" s="20">
        <v>27000</v>
      </c>
      <c r="L69" s="20">
        <v>27000</v>
      </c>
      <c r="N69" s="16" t="str">
        <f>_xlfn.XLOOKUP(A:A&amp;B:B&amp;C:C,'ASY010 &amp; ASY011 Material Quote '!D:D&amp;'ASY010 &amp; ASY011 Material Quote '!H:H&amp;'ASY010 &amp; ASY011 Material Quote '!I:I,'ASY010 &amp; ASY011 Material Quote '!F:F,"",0)</f>
        <v>Safety Capacitors 1.0nF 250volt 10%</v>
      </c>
    </row>
    <row r="70" spans="1:14" x14ac:dyDescent="0.25">
      <c r="A70" s="14">
        <v>15004</v>
      </c>
      <c r="B70" s="14" t="s">
        <v>102</v>
      </c>
      <c r="C70" s="14" t="s">
        <v>109</v>
      </c>
      <c r="D70" s="20">
        <v>3</v>
      </c>
      <c r="E70" s="20">
        <v>12</v>
      </c>
      <c r="F70" s="17">
        <v>3000</v>
      </c>
      <c r="G70" s="17">
        <v>12000</v>
      </c>
      <c r="H70" s="17">
        <v>3000</v>
      </c>
      <c r="I70" s="17">
        <v>12000</v>
      </c>
      <c r="J70" s="20">
        <v>15</v>
      </c>
      <c r="K70" s="20">
        <v>15000</v>
      </c>
      <c r="L70" s="20">
        <v>15000</v>
      </c>
      <c r="N70" s="16" t="str">
        <f>_xlfn.XLOOKUP(A:A&amp;B:B&amp;C:C,'ASY010 &amp; ASY011 Material Quote '!D:D&amp;'ASY010 &amp; ASY011 Material Quote '!H:H&amp;'ASY010 &amp; ASY011 Material Quote '!I:I,'ASY010 &amp; ASY011 Material Quote '!F:F,"",0)</f>
        <v>RES, 10.0k ohm, 1%, 0.1W, 0603</v>
      </c>
    </row>
    <row r="71" spans="1:14" x14ac:dyDescent="0.25">
      <c r="A71" s="14">
        <v>15013</v>
      </c>
      <c r="B71" s="14" t="s">
        <v>54</v>
      </c>
      <c r="C71" s="14" t="s">
        <v>200</v>
      </c>
      <c r="D71" s="20">
        <v>4</v>
      </c>
      <c r="E71" s="20">
        <v>21</v>
      </c>
      <c r="F71" s="17">
        <v>4000</v>
      </c>
      <c r="G71" s="17">
        <v>21000</v>
      </c>
      <c r="H71" s="17">
        <v>4000</v>
      </c>
      <c r="I71" s="17">
        <v>21000</v>
      </c>
      <c r="J71" s="20">
        <v>25</v>
      </c>
      <c r="K71" s="20">
        <v>25000</v>
      </c>
      <c r="L71" s="20">
        <v>25000</v>
      </c>
      <c r="N71" s="16" t="str">
        <f>_xlfn.XLOOKUP(A:A&amp;B:B&amp;C:C,'ASY010 &amp; ASY011 Material Quote '!D:D&amp;'ASY010 &amp; ASY011 Material Quote '!H:H&amp;'ASY010 &amp; ASY011 Material Quote '!I:I,'ASY010 &amp; ASY011 Material Quote '!F:F,"",0)</f>
        <v>RES, 49.9k ohm, 1%, 0.1W, 0603</v>
      </c>
    </row>
    <row r="72" spans="1:14" x14ac:dyDescent="0.25">
      <c r="A72" s="14">
        <v>15019</v>
      </c>
      <c r="B72" s="14" t="s">
        <v>415</v>
      </c>
      <c r="C72" s="14" t="s">
        <v>416</v>
      </c>
      <c r="D72" s="20">
        <v>1</v>
      </c>
      <c r="E72" s="20"/>
      <c r="F72" s="17">
        <v>1000</v>
      </c>
      <c r="G72" s="17"/>
      <c r="H72" s="17">
        <v>1000</v>
      </c>
      <c r="I72" s="17"/>
      <c r="J72" s="20">
        <v>1</v>
      </c>
      <c r="K72" s="20">
        <v>1000</v>
      </c>
      <c r="L72" s="20">
        <v>1000</v>
      </c>
      <c r="N72" s="16" t="str">
        <f>_xlfn.XLOOKUP(A:A&amp;B:B&amp;C:C,'ASY010 &amp; ASY011 Material Quote '!D:D&amp;'ASY010 &amp; ASY011 Material Quote '!H:H&amp;'ASY010 &amp; ASY011 Material Quote '!I:I,'ASY010 &amp; ASY011 Material Quote '!F:F,"",0)</f>
        <v>1/8W 16.5K Ohm 0.1% 0805 25ppm</v>
      </c>
    </row>
    <row r="73" spans="1:14" x14ac:dyDescent="0.25">
      <c r="A73" s="14">
        <v>15027</v>
      </c>
      <c r="B73" s="14" t="s">
        <v>123</v>
      </c>
      <c r="C73" s="14" t="s">
        <v>239</v>
      </c>
      <c r="D73" s="20">
        <v>1</v>
      </c>
      <c r="E73" s="20"/>
      <c r="F73" s="17">
        <v>1000</v>
      </c>
      <c r="G73" s="17"/>
      <c r="H73" s="17">
        <v>1000</v>
      </c>
      <c r="I73" s="17"/>
      <c r="J73" s="20">
        <v>1</v>
      </c>
      <c r="K73" s="20">
        <v>1000</v>
      </c>
      <c r="L73" s="20">
        <v>1000</v>
      </c>
      <c r="N73" s="16" t="str">
        <f>_xlfn.XLOOKUP(A:A&amp;B:B&amp;C:C,'ASY010 &amp; ASY011 Material Quote '!D:D&amp;'ASY010 &amp; ASY011 Material Quote '!H:H&amp;'ASY010 &amp; ASY011 Material Quote '!I:I,'ASY010 &amp; ASY011 Material Quote '!F:F,"",0)</f>
        <v>RES SMD 51mR 5% 5W 5329</v>
      </c>
    </row>
    <row r="74" spans="1:14" x14ac:dyDescent="0.25">
      <c r="A74" s="14">
        <v>15059</v>
      </c>
      <c r="B74" s="14" t="s">
        <v>123</v>
      </c>
      <c r="C74" s="14" t="s">
        <v>215</v>
      </c>
      <c r="D74" s="20">
        <v>5</v>
      </c>
      <c r="E74" s="20">
        <v>4</v>
      </c>
      <c r="F74" s="17">
        <v>5000</v>
      </c>
      <c r="G74" s="17">
        <v>4000</v>
      </c>
      <c r="H74" s="17">
        <v>5000</v>
      </c>
      <c r="I74" s="17">
        <v>4000</v>
      </c>
      <c r="J74" s="20">
        <v>9</v>
      </c>
      <c r="K74" s="20">
        <v>9000</v>
      </c>
      <c r="L74" s="20">
        <v>9000</v>
      </c>
      <c r="N74" s="16" t="str">
        <f>_xlfn.XLOOKUP(A:A&amp;B:B&amp;C:C,'ASY010 &amp; ASY011 Material Quote '!D:D&amp;'ASY010 &amp; ASY011 Material Quote '!H:H&amp;'ASY010 &amp; ASY011 Material Quote '!I:I,'ASY010 &amp; ASY011 Material Quote '!F:F,"",0)</f>
        <v>Wirewound Resistor - SMD SMW5 330R 5% 5W</v>
      </c>
    </row>
    <row r="75" spans="1:14" ht="30" x14ac:dyDescent="0.25">
      <c r="A75" s="14">
        <v>15060</v>
      </c>
      <c r="B75" s="14" t="s">
        <v>229</v>
      </c>
      <c r="C75" s="14" t="s">
        <v>230</v>
      </c>
      <c r="D75" s="20">
        <v>2</v>
      </c>
      <c r="E75" s="20">
        <v>2</v>
      </c>
      <c r="F75" s="17">
        <v>2000</v>
      </c>
      <c r="G75" s="17">
        <v>2000</v>
      </c>
      <c r="H75" s="17">
        <v>2000</v>
      </c>
      <c r="I75" s="17">
        <v>2000</v>
      </c>
      <c r="J75" s="20">
        <v>4</v>
      </c>
      <c r="K75" s="20">
        <v>4000</v>
      </c>
      <c r="L75" s="20">
        <v>4000</v>
      </c>
      <c r="N75" s="16" t="str">
        <f>_xlfn.XLOOKUP(A:A&amp;B:B&amp;C:C,'ASY010 &amp; ASY011 Material Quote '!D:D&amp;'ASY010 &amp; ASY011 Material Quote '!H:H&amp;'ASY010 &amp; ASY011 Material Quote '!I:I,'ASY010 &amp; ASY011 Material Quote '!F:F,"",0)</f>
        <v>Current Sense Resistor - SMD 2W 0.002 OHM 1%</v>
      </c>
    </row>
    <row r="76" spans="1:14" ht="30" x14ac:dyDescent="0.25">
      <c r="A76" s="14">
        <v>15061</v>
      </c>
      <c r="B76" s="14" t="s">
        <v>54</v>
      </c>
      <c r="C76" s="14" t="s">
        <v>405</v>
      </c>
      <c r="D76" s="20">
        <v>2</v>
      </c>
      <c r="E76" s="20"/>
      <c r="F76" s="17">
        <v>2000</v>
      </c>
      <c r="G76" s="17"/>
      <c r="H76" s="17">
        <v>2000</v>
      </c>
      <c r="I76" s="17"/>
      <c r="J76" s="20">
        <v>2</v>
      </c>
      <c r="K76" s="20">
        <v>2000</v>
      </c>
      <c r="L76" s="20">
        <v>2000</v>
      </c>
      <c r="N76" s="16" t="str">
        <f>_xlfn.XLOOKUP(A:A&amp;B:B&amp;C:C,'ASY010 &amp; ASY011 Material Quote '!D:D&amp;'ASY010 &amp; ASY011 Material Quote '!H:H&amp;'ASY010 &amp; ASY011 Material Quote '!I:I,'ASY010 &amp; ASY011 Material Quote '!F:F,"",0)</f>
        <v>Current Sense Resistor - SMD 1 mOhms 2 W 100PPM/C 2512</v>
      </c>
    </row>
    <row r="77" spans="1:14" ht="30" x14ac:dyDescent="0.25">
      <c r="A77" s="14">
        <v>15062</v>
      </c>
      <c r="B77" s="14" t="s">
        <v>147</v>
      </c>
      <c r="C77" s="14" t="s">
        <v>351</v>
      </c>
      <c r="D77" s="20">
        <v>12</v>
      </c>
      <c r="E77" s="20"/>
      <c r="F77" s="17">
        <v>12000</v>
      </c>
      <c r="G77" s="17"/>
      <c r="H77" s="17">
        <v>12000</v>
      </c>
      <c r="I77" s="17"/>
      <c r="J77" s="20">
        <v>12</v>
      </c>
      <c r="K77" s="20">
        <v>12000</v>
      </c>
      <c r="L77" s="20">
        <v>12000</v>
      </c>
      <c r="N77" s="16" t="str">
        <f>_xlfn.XLOOKUP(A:A&amp;B:B&amp;C:C,'ASY010 &amp; ASY011 Material Quote '!D:D&amp;'ASY010 &amp; ASY011 Material Quote '!H:H&amp;'ASY010 &amp; ASY011 Material Quote '!I:I,'ASY010 &amp; ASY011 Material Quote '!F:F,"",0)</f>
        <v>Thin Film Resistors - SMD 1206 715Kohm 25ppm 0.1% AEC-Q200</v>
      </c>
    </row>
    <row r="78" spans="1:14" ht="30" x14ac:dyDescent="0.25">
      <c r="A78" s="14">
        <v>15063</v>
      </c>
      <c r="B78" s="14" t="s">
        <v>147</v>
      </c>
      <c r="C78" s="14" t="s">
        <v>148</v>
      </c>
      <c r="D78" s="20">
        <v>10</v>
      </c>
      <c r="E78" s="20">
        <v>5</v>
      </c>
      <c r="F78" s="17">
        <v>10000</v>
      </c>
      <c r="G78" s="17">
        <v>5000</v>
      </c>
      <c r="H78" s="17">
        <v>10000</v>
      </c>
      <c r="I78" s="17">
        <v>5000</v>
      </c>
      <c r="J78" s="20">
        <v>15</v>
      </c>
      <c r="K78" s="20">
        <v>15000</v>
      </c>
      <c r="L78" s="20">
        <v>15000</v>
      </c>
      <c r="N78" s="16" t="str">
        <f>_xlfn.XLOOKUP(A:A&amp;B:B&amp;C:C,'ASY010 &amp; ASY011 Material Quote '!D:D&amp;'ASY010 &amp; ASY011 Material Quote '!H:H&amp;'ASY010 &amp; ASY011 Material Quote '!I:I,'ASY010 &amp; ASY011 Material Quote '!F:F,"",0)</f>
        <v>Thin Film Resistors - SMD 1206 430Kohm 0.1% 25ppm</v>
      </c>
    </row>
    <row r="79" spans="1:14" ht="30" x14ac:dyDescent="0.25">
      <c r="A79" s="14">
        <v>15067</v>
      </c>
      <c r="B79" s="14" t="s">
        <v>147</v>
      </c>
      <c r="C79" s="14" t="s">
        <v>356</v>
      </c>
      <c r="D79" s="20">
        <v>1</v>
      </c>
      <c r="E79" s="20"/>
      <c r="F79" s="17">
        <v>1000</v>
      </c>
      <c r="G79" s="17"/>
      <c r="H79" s="17">
        <v>1000</v>
      </c>
      <c r="I79" s="17"/>
      <c r="J79" s="20">
        <v>1</v>
      </c>
      <c r="K79" s="20">
        <v>1000</v>
      </c>
      <c r="L79" s="20">
        <v>1000</v>
      </c>
      <c r="N79" s="16" t="str">
        <f>_xlfn.XLOOKUP(A:A&amp;B:B&amp;C:C,'ASY010 &amp; ASY011 Material Quote '!D:D&amp;'ASY010 &amp; ASY011 Material Quote '!H:H&amp;'ASY010 &amp; ASY011 Material Quote '!I:I,'ASY010 &amp; ASY011 Material Quote '!F:F,"",0)</f>
        <v>Current Sense Resistors - SMD 1206 11mohm 1% AEC-Q200</v>
      </c>
    </row>
    <row r="80" spans="1:14" ht="30" x14ac:dyDescent="0.25">
      <c r="A80" s="14">
        <v>15070</v>
      </c>
      <c r="B80" s="14" t="s">
        <v>147</v>
      </c>
      <c r="C80" s="14" t="s">
        <v>363</v>
      </c>
      <c r="D80" s="20">
        <v>1</v>
      </c>
      <c r="E80" s="20"/>
      <c r="F80" s="17">
        <v>1000</v>
      </c>
      <c r="G80" s="17"/>
      <c r="H80" s="17">
        <v>1000</v>
      </c>
      <c r="I80" s="17"/>
      <c r="J80" s="20">
        <v>1</v>
      </c>
      <c r="K80" s="20">
        <v>1000</v>
      </c>
      <c r="L80" s="20">
        <v>1000</v>
      </c>
      <c r="N80" s="16" t="str">
        <f>_xlfn.XLOOKUP(A:A&amp;B:B&amp;C:C,'ASY010 &amp; ASY011 Material Quote '!D:D&amp;'ASY010 &amp; ASY011 Material Quote '!H:H&amp;'ASY010 &amp; ASY011 Material Quote '!I:I,'ASY010 &amp; ASY011 Material Quote '!F:F,"",0)</f>
        <v>Thick Film Resistors - SMD 0805 Anti-Surge Res. 0.5%, 88.7Koh</v>
      </c>
    </row>
    <row r="81" spans="1:14" ht="30" x14ac:dyDescent="0.25">
      <c r="A81" s="14">
        <v>15073</v>
      </c>
      <c r="B81" s="14" t="s">
        <v>147</v>
      </c>
      <c r="C81" s="14" t="s">
        <v>160</v>
      </c>
      <c r="D81" s="20">
        <v>1</v>
      </c>
      <c r="E81" s="20">
        <v>1</v>
      </c>
      <c r="F81" s="17">
        <v>1000</v>
      </c>
      <c r="G81" s="17">
        <v>1000</v>
      </c>
      <c r="H81" s="17">
        <v>1000</v>
      </c>
      <c r="I81" s="17">
        <v>1000</v>
      </c>
      <c r="J81" s="20">
        <v>2</v>
      </c>
      <c r="K81" s="20">
        <v>2000</v>
      </c>
      <c r="L81" s="20">
        <v>2000</v>
      </c>
      <c r="N81" s="16" t="str">
        <f>_xlfn.XLOOKUP(A:A&amp;B:B&amp;C:C,'ASY010 &amp; ASY011 Material Quote '!D:D&amp;'ASY010 &amp; ASY011 Material Quote '!H:H&amp;'ASY010 &amp; ASY011 Material Quote '!I:I,'ASY010 &amp; ASY011 Material Quote '!F:F,"",0)</f>
        <v>Thick Film Resistors - SMD 0805 Anti-Surge Res. 0.1%, 4.7Kohm</v>
      </c>
    </row>
    <row r="82" spans="1:14" x14ac:dyDescent="0.25">
      <c r="A82" s="14">
        <v>15074</v>
      </c>
      <c r="B82" s="14" t="s">
        <v>102</v>
      </c>
      <c r="C82" s="14" t="s">
        <v>113</v>
      </c>
      <c r="D82" s="20">
        <v>4</v>
      </c>
      <c r="E82" s="20">
        <v>8</v>
      </c>
      <c r="F82" s="17">
        <v>4000</v>
      </c>
      <c r="G82" s="17">
        <v>8000</v>
      </c>
      <c r="H82" s="17">
        <v>4000</v>
      </c>
      <c r="I82" s="17">
        <v>8000</v>
      </c>
      <c r="J82" s="20">
        <v>12</v>
      </c>
      <c r="K82" s="20">
        <v>12000</v>
      </c>
      <c r="L82" s="20">
        <v>12000</v>
      </c>
      <c r="N82" s="16" t="str">
        <f>_xlfn.XLOOKUP(A:A&amp;B:B&amp;C:C,'ASY010 &amp; ASY011 Material Quote '!D:D&amp;'ASY010 &amp; ASY011 Material Quote '!H:H&amp;'ASY010 &amp; ASY011 Material Quote '!I:I,'ASY010 &amp; ASY011 Material Quote '!F:F,"",0)</f>
        <v>Thick Film Resistors - SMD 10 OHM 1%</v>
      </c>
    </row>
    <row r="83" spans="1:14" ht="30" x14ac:dyDescent="0.25">
      <c r="A83" s="14">
        <v>15082</v>
      </c>
      <c r="B83" s="14" t="s">
        <v>147</v>
      </c>
      <c r="C83" s="14" t="s">
        <v>156</v>
      </c>
      <c r="D83" s="20">
        <v>24</v>
      </c>
      <c r="E83" s="20">
        <v>18</v>
      </c>
      <c r="F83" s="17">
        <v>24000</v>
      </c>
      <c r="G83" s="17">
        <v>18000</v>
      </c>
      <c r="H83" s="17">
        <v>24000</v>
      </c>
      <c r="I83" s="17">
        <v>18000</v>
      </c>
      <c r="J83" s="20">
        <v>42</v>
      </c>
      <c r="K83" s="20">
        <v>42000</v>
      </c>
      <c r="L83" s="20">
        <v>42000</v>
      </c>
      <c r="N83" s="16" t="str">
        <f>_xlfn.XLOOKUP(A:A&amp;B:B&amp;C:C,'ASY010 &amp; ASY011 Material Quote '!D:D&amp;'ASY010 &amp; ASY011 Material Quote '!H:H&amp;'ASY010 &amp; ASY011 Material Quote '!I:I,'ASY010 &amp; ASY011 Material Quote '!F:F,"",0)</f>
        <v>Thick Film Resistors - SMD 0805 Anti-Surge Res. 0.1%, 232Kohm</v>
      </c>
    </row>
    <row r="84" spans="1:14" x14ac:dyDescent="0.25">
      <c r="A84" s="14">
        <v>16005</v>
      </c>
      <c r="B84" s="14" t="s">
        <v>19</v>
      </c>
      <c r="C84" s="14" t="s">
        <v>281</v>
      </c>
      <c r="D84" s="20">
        <v>1</v>
      </c>
      <c r="E84" s="20"/>
      <c r="F84" s="17">
        <v>1000</v>
      </c>
      <c r="G84" s="17"/>
      <c r="H84" s="17">
        <v>1000</v>
      </c>
      <c r="I84" s="17"/>
      <c r="J84" s="20">
        <v>1</v>
      </c>
      <c r="K84" s="20">
        <v>1000</v>
      </c>
      <c r="L84" s="20">
        <v>1000</v>
      </c>
      <c r="N84" s="16" t="str">
        <f>_xlfn.XLOOKUP(A:A&amp;B:B&amp;C:C,'ASY010 &amp; ASY011 Material Quote '!D:D&amp;'ASY010 &amp; ASY011 Material Quote '!H:H&amp;'ASY010 &amp; ASY011 Material Quote '!I:I,'ASY010 &amp; ASY011 Material Quote '!F:F,"",0)</f>
        <v>Schottky Diodes &amp; Rectifiers 30V 3A</v>
      </c>
    </row>
    <row r="85" spans="1:14" ht="30" x14ac:dyDescent="0.25">
      <c r="A85" s="14">
        <v>16008</v>
      </c>
      <c r="B85" s="14" t="s">
        <v>181</v>
      </c>
      <c r="C85" s="14" t="s">
        <v>450</v>
      </c>
      <c r="D85" s="20">
        <v>4</v>
      </c>
      <c r="E85" s="20"/>
      <c r="F85" s="17">
        <v>4000</v>
      </c>
      <c r="G85" s="17"/>
      <c r="H85" s="17">
        <v>4000</v>
      </c>
      <c r="I85" s="17"/>
      <c r="J85" s="20">
        <v>4</v>
      </c>
      <c r="K85" s="20">
        <v>4000</v>
      </c>
      <c r="L85" s="20">
        <v>4000</v>
      </c>
      <c r="N85" s="16" t="str">
        <f>_xlfn.XLOOKUP(A:A&amp;B:B&amp;C:C,'ASY010 &amp; ASY011 Material Quote '!D:D&amp;'ASY010 &amp; ASY011 Material Quote '!H:H&amp;'ASY010 &amp; ASY011 Material Quote '!I:I,'ASY010 &amp; ASY011 Material Quote '!F:F,"",0)</f>
        <v>650 V, dual 10 A, power Schottky silicon carbide diode</v>
      </c>
    </row>
    <row r="86" spans="1:14" x14ac:dyDescent="0.25">
      <c r="A86" s="14">
        <v>16010</v>
      </c>
      <c r="B86" s="14" t="s">
        <v>259</v>
      </c>
      <c r="C86" s="14" t="s">
        <v>260</v>
      </c>
      <c r="D86" s="20">
        <v>1</v>
      </c>
      <c r="E86" s="20"/>
      <c r="F86" s="17">
        <v>1000</v>
      </c>
      <c r="G86" s="17"/>
      <c r="H86" s="17">
        <v>1000</v>
      </c>
      <c r="I86" s="17"/>
      <c r="J86" s="20">
        <v>1</v>
      </c>
      <c r="K86" s="20">
        <v>1000</v>
      </c>
      <c r="L86" s="20">
        <v>1000</v>
      </c>
      <c r="N86" s="16" t="str">
        <f>_xlfn.XLOOKUP(A:A&amp;B:B&amp;C:C,'ASY010 &amp; ASY011 Material Quote '!D:D&amp;'ASY010 &amp; ASY011 Material Quote '!H:H&amp;'ASY010 &amp; ASY011 Material Quote '!I:I,'ASY010 &amp; ASY011 Material Quote '!F:F,"",0)</f>
        <v>Rectifiers General Purpose Rectifier 1600V 1A</v>
      </c>
    </row>
    <row r="87" spans="1:14" ht="30" x14ac:dyDescent="0.25">
      <c r="A87" s="14">
        <v>16011</v>
      </c>
      <c r="B87" s="14" t="s">
        <v>188</v>
      </c>
      <c r="C87" s="14" t="s">
        <v>399</v>
      </c>
      <c r="D87" s="20">
        <v>2</v>
      </c>
      <c r="E87" s="20"/>
      <c r="F87" s="17">
        <v>2000</v>
      </c>
      <c r="G87" s="17"/>
      <c r="H87" s="17">
        <v>2000</v>
      </c>
      <c r="I87" s="17"/>
      <c r="J87" s="20">
        <v>2</v>
      </c>
      <c r="K87" s="20">
        <v>2000</v>
      </c>
      <c r="L87" s="20">
        <v>2000</v>
      </c>
      <c r="N87" s="16" t="str">
        <f>_xlfn.XLOOKUP(A:A&amp;B:B&amp;C:C,'ASY010 &amp; ASY011 Material Quote '!D:D&amp;'ASY010 &amp; ASY011 Material Quote '!H:H&amp;'ASY010 &amp; ASY011 Material Quote '!I:I,'ASY010 &amp; ASY011 Material Quote '!F:F,"",0)</f>
        <v>Diodes - General Purpose, Power, Switching SOD323 SWCH DIO 250V</v>
      </c>
    </row>
    <row r="88" spans="1:14" x14ac:dyDescent="0.25">
      <c r="A88" s="14">
        <v>16012</v>
      </c>
      <c r="B88" s="14" t="s">
        <v>102</v>
      </c>
      <c r="C88" s="14" t="s">
        <v>432</v>
      </c>
      <c r="D88" s="20">
        <v>1</v>
      </c>
      <c r="E88" s="20"/>
      <c r="F88" s="17">
        <v>1000</v>
      </c>
      <c r="G88" s="17"/>
      <c r="H88" s="17">
        <v>1000</v>
      </c>
      <c r="I88" s="17"/>
      <c r="J88" s="20">
        <v>1</v>
      </c>
      <c r="K88" s="20">
        <v>1000</v>
      </c>
      <c r="L88" s="20">
        <v>1000</v>
      </c>
      <c r="N88" s="16" t="str">
        <f>_xlfn.XLOOKUP(A:A&amp;B:B&amp;C:C,'ASY010 &amp; ASY011 Material Quote '!D:D&amp;'ASY010 &amp; ASY011 Material Quote '!H:H&amp;'ASY010 &amp; ASY011 Material Quote '!I:I,'ASY010 &amp; ASY011 Material Quote '!F:F,"",0)</f>
        <v>Schottky Diodes &amp; Rectifiers 350 mA 40 Volt</v>
      </c>
    </row>
    <row r="89" spans="1:14" x14ac:dyDescent="0.25">
      <c r="A89" s="14">
        <v>16013</v>
      </c>
      <c r="B89" s="14" t="s">
        <v>102</v>
      </c>
      <c r="C89" s="14" t="s">
        <v>469</v>
      </c>
      <c r="D89" s="20">
        <v>1</v>
      </c>
      <c r="E89" s="20"/>
      <c r="F89" s="17">
        <v>1000</v>
      </c>
      <c r="G89" s="17"/>
      <c r="H89" s="17">
        <v>1000</v>
      </c>
      <c r="I89" s="17"/>
      <c r="J89" s="20">
        <v>1</v>
      </c>
      <c r="K89" s="20">
        <v>1000</v>
      </c>
      <c r="L89" s="20">
        <v>1000</v>
      </c>
      <c r="N89" s="16" t="str">
        <f>_xlfn.XLOOKUP(A:A&amp;B:B&amp;C:C,'ASY010 &amp; ASY011 Material Quote '!D:D&amp;'ASY010 &amp; ASY011 Material Quote '!H:H&amp;'ASY010 &amp; ASY011 Material Quote '!I:I,'ASY010 &amp; ASY011 Material Quote '!F:F,"",0)</f>
        <v>Zener Diode 22 Volt 0.5W 2%</v>
      </c>
    </row>
    <row r="90" spans="1:14" x14ac:dyDescent="0.25">
      <c r="A90" s="14">
        <v>16014</v>
      </c>
      <c r="B90" s="14" t="s">
        <v>19</v>
      </c>
      <c r="C90" s="14" t="s">
        <v>427</v>
      </c>
      <c r="D90" s="20">
        <v>1</v>
      </c>
      <c r="E90" s="20"/>
      <c r="F90" s="17">
        <v>1000</v>
      </c>
      <c r="G90" s="17"/>
      <c r="H90" s="17">
        <v>1000</v>
      </c>
      <c r="I90" s="17"/>
      <c r="J90" s="20">
        <v>1</v>
      </c>
      <c r="K90" s="20">
        <v>1000</v>
      </c>
      <c r="L90" s="20">
        <v>1000</v>
      </c>
      <c r="N90" s="16" t="str">
        <f>_xlfn.XLOOKUP(A:A&amp;B:B&amp;C:C,'ASY010 &amp; ASY011 Material Quote '!D:D&amp;'ASY010 &amp; ASY011 Material Quote '!H:H&amp;'ASY010 &amp; ASY011 Material Quote '!I:I,'ASY010 &amp; ASY011 Material Quote '!F:F,"",0)</f>
        <v>Schottky Diode SBR Diode X1-DFN1006-2/SWP</v>
      </c>
    </row>
    <row r="91" spans="1:14" x14ac:dyDescent="0.25">
      <c r="A91" s="14">
        <v>16015</v>
      </c>
      <c r="B91" s="14" t="s">
        <v>188</v>
      </c>
      <c r="C91" s="14" t="s">
        <v>455</v>
      </c>
      <c r="D91" s="20">
        <v>1</v>
      </c>
      <c r="E91" s="20"/>
      <c r="F91" s="17">
        <v>1000</v>
      </c>
      <c r="G91" s="17"/>
      <c r="H91" s="17">
        <v>1000</v>
      </c>
      <c r="I91" s="17"/>
      <c r="J91" s="20">
        <v>1</v>
      </c>
      <c r="K91" s="20">
        <v>1000</v>
      </c>
      <c r="L91" s="20">
        <v>1000</v>
      </c>
      <c r="N91" s="16" t="str">
        <f>_xlfn.XLOOKUP(A:A&amp;B:B&amp;C:C,'ASY010 &amp; ASY011 Material Quote '!D:D&amp;'ASY010 &amp; ASY011 Material Quote '!H:H&amp;'ASY010 &amp; ASY011 Material Quote '!I:I,'ASY010 &amp; ASY011 Material Quote '!F:F,"",0)</f>
        <v>Zener Diode ZEN REG 0.5W 3.0V</v>
      </c>
    </row>
    <row r="92" spans="1:14" ht="30" x14ac:dyDescent="0.25">
      <c r="A92" s="14">
        <v>16016</v>
      </c>
      <c r="B92" s="14" t="s">
        <v>20</v>
      </c>
      <c r="C92" s="14" t="s">
        <v>211</v>
      </c>
      <c r="D92" s="20">
        <v>4</v>
      </c>
      <c r="E92" s="20">
        <v>3</v>
      </c>
      <c r="F92" s="17">
        <v>4000</v>
      </c>
      <c r="G92" s="17">
        <v>3000</v>
      </c>
      <c r="H92" s="17">
        <v>4000</v>
      </c>
      <c r="I92" s="17">
        <v>3000</v>
      </c>
      <c r="J92" s="20">
        <v>7</v>
      </c>
      <c r="K92" s="20">
        <v>7000</v>
      </c>
      <c r="L92" s="20">
        <v>7000</v>
      </c>
      <c r="N92" s="16" t="str">
        <f>_xlfn.XLOOKUP(A:A&amp;B:B&amp;C:C,'ASY010 &amp; ASY011 Material Quote '!D:D&amp;'ASY010 &amp; ASY011 Material Quote '!H:H&amp;'ASY010 &amp; ASY011 Material Quote '!I:I,'ASY010 &amp; ASY011 Material Quote '!F:F,"",0)</f>
        <v>ESD Suppressors / TVS Diodes 30volts 5uA 8.3 Amps Uni-Dir</v>
      </c>
    </row>
    <row r="93" spans="1:14" ht="30" x14ac:dyDescent="0.25">
      <c r="A93" s="14">
        <v>12053</v>
      </c>
      <c r="B93" s="14" t="s">
        <v>489</v>
      </c>
      <c r="C93" s="14" t="s">
        <v>490</v>
      </c>
      <c r="D93" s="20"/>
      <c r="E93" s="20">
        <v>14</v>
      </c>
      <c r="F93" s="17"/>
      <c r="G93" s="17">
        <v>14000</v>
      </c>
      <c r="H93" s="17"/>
      <c r="I93" s="17">
        <v>14000</v>
      </c>
      <c r="J93" s="20">
        <v>14</v>
      </c>
      <c r="K93" s="20">
        <v>14000</v>
      </c>
      <c r="L93" s="20">
        <v>14000</v>
      </c>
      <c r="N93" s="16" t="str">
        <f>_xlfn.XLOOKUP(A:A&amp;B:B&amp;C:C,'ASY010 &amp; ASY011 Material Quote '!D:D&amp;'ASY010 &amp; ASY011 Material Quote '!H:H&amp;'ASY010 &amp; ASY011 Material Quote '!I:I,'ASY010 &amp; ASY011 Material Quote '!F:F,"",0)</f>
        <v>Resettable Fuse - Hold 80mA, Trip 200mA, Voltage 15V</v>
      </c>
    </row>
    <row r="94" spans="1:14" ht="30" x14ac:dyDescent="0.25">
      <c r="A94" s="14">
        <v>16002</v>
      </c>
      <c r="B94" s="14" t="s">
        <v>19</v>
      </c>
      <c r="C94" s="14" t="s">
        <v>496</v>
      </c>
      <c r="D94" s="20"/>
      <c r="E94" s="20">
        <v>3</v>
      </c>
      <c r="F94" s="17"/>
      <c r="G94" s="17">
        <v>3000</v>
      </c>
      <c r="H94" s="17"/>
      <c r="I94" s="17">
        <v>3000</v>
      </c>
      <c r="J94" s="20">
        <v>3</v>
      </c>
      <c r="K94" s="20">
        <v>3000</v>
      </c>
      <c r="L94" s="20">
        <v>3000</v>
      </c>
      <c r="N94" s="16" t="str">
        <f>_xlfn.XLOOKUP(A:A&amp;B:B&amp;C:C,'ASY010 &amp; ASY011 Material Quote '!D:D&amp;'ASY010 &amp; ASY011 Material Quote '!H:H&amp;'ASY010 &amp; ASY011 Material Quote '!I:I,'ASY010 &amp; ASY011 Material Quote '!F:F,"",0)</f>
        <v>General Purpose, Power, Switching SURFACE MOUNT FAST SWITCHING DIODE</v>
      </c>
    </row>
    <row r="95" spans="1:14" x14ac:dyDescent="0.25">
      <c r="A95" s="14">
        <v>12095</v>
      </c>
      <c r="B95" s="14" t="s">
        <v>500</v>
      </c>
      <c r="C95" s="14" t="s">
        <v>501</v>
      </c>
      <c r="D95" s="20"/>
      <c r="E95" s="20">
        <v>2</v>
      </c>
      <c r="F95" s="17"/>
      <c r="G95" s="17">
        <v>2000</v>
      </c>
      <c r="H95" s="17"/>
      <c r="I95" s="17">
        <v>2000</v>
      </c>
      <c r="J95" s="20">
        <v>2</v>
      </c>
      <c r="K95" s="20">
        <v>2000</v>
      </c>
      <c r="L95" s="20">
        <v>2000</v>
      </c>
      <c r="N95" s="16" t="str">
        <f>_xlfn.XLOOKUP(A:A&amp;B:B&amp;C:C,'ASY010 &amp; ASY011 Material Quote '!D:D&amp;'ASY010 &amp; ASY011 Material Quote '!H:H&amp;'ASY010 &amp; ASY011 Material Quote '!I:I,'ASY010 &amp; ASY011 Material Quote '!F:F,"",0)</f>
        <v>10 CKT VERT HEADER</v>
      </c>
    </row>
    <row r="96" spans="1:14" ht="30" x14ac:dyDescent="0.25">
      <c r="A96" s="14">
        <v>12113</v>
      </c>
      <c r="B96" s="14" t="s">
        <v>20</v>
      </c>
      <c r="C96" s="14" t="s">
        <v>506</v>
      </c>
      <c r="D96" s="20"/>
      <c r="E96" s="20">
        <v>6</v>
      </c>
      <c r="F96" s="17"/>
      <c r="G96" s="17">
        <v>6000</v>
      </c>
      <c r="H96" s="17"/>
      <c r="I96" s="17">
        <v>6000</v>
      </c>
      <c r="J96" s="20">
        <v>6</v>
      </c>
      <c r="K96" s="20">
        <v>6000</v>
      </c>
      <c r="L96" s="20">
        <v>6000</v>
      </c>
      <c r="N96" s="16" t="str">
        <f>_xlfn.XLOOKUP(A:A&amp;B:B&amp;C:C,'ASY010 &amp; ASY011 Material Quote '!D:D&amp;'ASY010 &amp; ASY011 Material Quote '!H:H&amp;'ASY010 &amp; ASY011 Material Quote '!I:I,'ASY010 &amp; ASY011 Material Quote '!F:F,"",0)</f>
        <v>2036 Series SM - 3-Pole Gas Discharge Tube - 150V</v>
      </c>
    </row>
    <row r="97" spans="1:14" x14ac:dyDescent="0.25">
      <c r="A97" s="14">
        <v>12011</v>
      </c>
      <c r="B97" s="14" t="s">
        <v>515</v>
      </c>
      <c r="C97" s="14" t="s">
        <v>516</v>
      </c>
      <c r="D97" s="20"/>
      <c r="E97" s="20">
        <v>4</v>
      </c>
      <c r="F97" s="17"/>
      <c r="G97" s="17">
        <v>4000</v>
      </c>
      <c r="H97" s="17"/>
      <c r="I97" s="17">
        <v>4000</v>
      </c>
      <c r="J97" s="20">
        <v>4</v>
      </c>
      <c r="K97" s="20">
        <v>4000</v>
      </c>
      <c r="L97" s="20">
        <v>4000</v>
      </c>
      <c r="N97" s="16" t="str">
        <f>_xlfn.XLOOKUP(A:A&amp;B:B&amp;C:C,'ASY010 &amp; ASY011 Material Quote '!D:D&amp;'ASY010 &amp; ASY011 Material Quote '!H:H&amp;'ASY010 &amp; ASY011 Material Quote '!I:I,'ASY010 &amp; ASY011 Material Quote '!F:F,"",0)</f>
        <v>FUSE 32V HIGH I2T 0603 2.5A AEC-Q200</v>
      </c>
    </row>
    <row r="98" spans="1:14" ht="30" x14ac:dyDescent="0.25">
      <c r="A98" s="14">
        <v>12105</v>
      </c>
      <c r="B98" s="14" t="s">
        <v>500</v>
      </c>
      <c r="C98" s="14" t="s">
        <v>521</v>
      </c>
      <c r="D98" s="20"/>
      <c r="E98" s="20">
        <v>1</v>
      </c>
      <c r="F98" s="17"/>
      <c r="G98" s="17">
        <v>1000</v>
      </c>
      <c r="H98" s="17"/>
      <c r="I98" s="17">
        <v>1000</v>
      </c>
      <c r="J98" s="20">
        <v>1</v>
      </c>
      <c r="K98" s="20">
        <v>1000</v>
      </c>
      <c r="L98" s="20">
        <v>1000</v>
      </c>
      <c r="N98" s="16" t="str">
        <f>_xlfn.XLOOKUP(A:A&amp;B:B&amp;C:C,'ASY010 &amp; ASY011 Material Quote '!D:D&amp;'ASY010 &amp; ASY011 Material Quote '!H:H&amp;'ASY010 &amp; ASY011 Material Quote '!I:I,'ASY010 &amp; ASY011 Material Quote '!F:F,"",0)</f>
        <v>Headers &amp; Wire Housings 2.5 WTB WAFER ASSY W/KINK 10CKT</v>
      </c>
    </row>
    <row r="99" spans="1:14" ht="30" x14ac:dyDescent="0.25">
      <c r="A99" s="14">
        <v>12112</v>
      </c>
      <c r="B99" s="14" t="s">
        <v>526</v>
      </c>
      <c r="C99" s="14" t="s">
        <v>527</v>
      </c>
      <c r="D99" s="20"/>
      <c r="E99" s="20">
        <v>1</v>
      </c>
      <c r="F99" s="17"/>
      <c r="G99" s="17">
        <v>1000</v>
      </c>
      <c r="H99" s="17"/>
      <c r="I99" s="17">
        <v>1000</v>
      </c>
      <c r="J99" s="20">
        <v>1</v>
      </c>
      <c r="K99" s="20">
        <v>1000</v>
      </c>
      <c r="L99" s="20">
        <v>1000</v>
      </c>
      <c r="N99" s="16" t="str">
        <f>_xlfn.XLOOKUP(A:A&amp;B:B&amp;C:C,'ASY010 &amp; ASY011 Material Quote '!D:D&amp;'ASY010 &amp; ASY011 Material Quote '!H:H&amp;'ASY010 &amp; ASY011 Material Quote '!I:I,'ASY010 &amp; ASY011 Material Quote '!F:F,"",0)</f>
        <v>Headers &amp; Wire Housings 6P SR UNSHRD HRD TIN OVER NI</v>
      </c>
    </row>
    <row r="100" spans="1:14" ht="30" x14ac:dyDescent="0.25">
      <c r="A100" s="14">
        <v>12020</v>
      </c>
      <c r="B100" s="14" t="s">
        <v>39</v>
      </c>
      <c r="C100" s="14" t="s">
        <v>532</v>
      </c>
      <c r="D100" s="20"/>
      <c r="E100" s="20">
        <v>2</v>
      </c>
      <c r="F100" s="17"/>
      <c r="G100" s="17">
        <v>2000</v>
      </c>
      <c r="H100" s="17"/>
      <c r="I100" s="17">
        <v>2000</v>
      </c>
      <c r="J100" s="20">
        <v>2</v>
      </c>
      <c r="K100" s="20">
        <v>2000</v>
      </c>
      <c r="L100" s="20">
        <v>2000</v>
      </c>
      <c r="N100" s="16" t="str">
        <f>_xlfn.XLOOKUP(A:A&amp;B:B&amp;C:C,'ASY010 &amp; ASY011 Material Quote '!D:D&amp;'ASY010 &amp; ASY011 Material Quote '!H:H&amp;'ASY010 &amp; ASY011 Material Quote '!I:I,'ASY010 &amp; ASY011 Material Quote '!F:F,"",0)</f>
        <v>SMD WL-SMCD SMD Mono SMD 0603 Blue 465nm</v>
      </c>
    </row>
    <row r="101" spans="1:14" ht="30" x14ac:dyDescent="0.25">
      <c r="A101" s="14">
        <v>12018</v>
      </c>
      <c r="B101" s="14" t="s">
        <v>39</v>
      </c>
      <c r="C101" s="14" t="s">
        <v>537</v>
      </c>
      <c r="D101" s="20"/>
      <c r="E101" s="20">
        <v>1</v>
      </c>
      <c r="F101" s="17"/>
      <c r="G101" s="17">
        <v>1000</v>
      </c>
      <c r="H101" s="17"/>
      <c r="I101" s="17">
        <v>1000</v>
      </c>
      <c r="J101" s="20">
        <v>1</v>
      </c>
      <c r="K101" s="20">
        <v>1000</v>
      </c>
      <c r="L101" s="20">
        <v>1000</v>
      </c>
      <c r="N101" s="16" t="str">
        <f>_xlfn.XLOOKUP(A:A&amp;B:B&amp;C:C,'ASY010 &amp; ASY011 Material Quote '!D:D&amp;'ASY010 &amp; ASY011 Material Quote '!H:H&amp;'ASY010 &amp; ASY011 Material Quote '!I:I,'ASY010 &amp; ASY011 Material Quote '!F:F,"",0)</f>
        <v>LEDs - SMD WL-SMCD SMD MonoChip 0603 Red 632nm</v>
      </c>
    </row>
    <row r="102" spans="1:14" ht="30" x14ac:dyDescent="0.25">
      <c r="A102" s="14">
        <v>12019</v>
      </c>
      <c r="B102" s="14" t="s">
        <v>39</v>
      </c>
      <c r="C102" s="14" t="s">
        <v>542</v>
      </c>
      <c r="D102" s="20"/>
      <c r="E102" s="20">
        <v>5</v>
      </c>
      <c r="F102" s="17"/>
      <c r="G102" s="17">
        <v>5000</v>
      </c>
      <c r="H102" s="17"/>
      <c r="I102" s="17">
        <v>5000</v>
      </c>
      <c r="J102" s="20">
        <v>5</v>
      </c>
      <c r="K102" s="20">
        <v>5000</v>
      </c>
      <c r="L102" s="20">
        <v>5000</v>
      </c>
      <c r="N102" s="16" t="str">
        <f>_xlfn.XLOOKUP(A:A&amp;B:B&amp;C:C,'ASY010 &amp; ASY011 Material Quote '!D:D&amp;'ASY010 &amp; ASY011 Material Quote '!H:H&amp;'ASY010 &amp; ASY011 Material Quote '!I:I,'ASY010 &amp; ASY011 Material Quote '!F:F,"",0)</f>
        <v>SMD WL-SMCD SMD MonoChip 0603 BrtGrn 575nm</v>
      </c>
    </row>
    <row r="103" spans="1:14" ht="30" x14ac:dyDescent="0.25">
      <c r="A103" s="14">
        <v>12021</v>
      </c>
      <c r="B103" s="14" t="s">
        <v>39</v>
      </c>
      <c r="C103" s="14" t="s">
        <v>547</v>
      </c>
      <c r="D103" s="20"/>
      <c r="E103" s="20">
        <v>1</v>
      </c>
      <c r="F103" s="17"/>
      <c r="G103" s="17">
        <v>1000</v>
      </c>
      <c r="H103" s="17"/>
      <c r="I103" s="17">
        <v>1000</v>
      </c>
      <c r="J103" s="20">
        <v>1</v>
      </c>
      <c r="K103" s="20">
        <v>1000</v>
      </c>
      <c r="L103" s="20">
        <v>1000</v>
      </c>
      <c r="N103" s="16" t="str">
        <f>_xlfn.XLOOKUP(A:A&amp;B:B&amp;C:C,'ASY010 &amp; ASY011 Material Quote '!D:D&amp;'ASY010 &amp; ASY011 Material Quote '!H:H&amp;'ASY010 &amp; ASY011 Material Quote '!I:I,'ASY010 &amp; ASY011 Material Quote '!F:F,"",0)</f>
        <v>SMD WL-SMCD SMD MonoChip 0603 Yllw 591nm</v>
      </c>
    </row>
    <row r="104" spans="1:14" x14ac:dyDescent="0.25">
      <c r="A104" s="14">
        <v>12016</v>
      </c>
      <c r="B104" s="14" t="s">
        <v>515</v>
      </c>
      <c r="C104" s="14" t="s">
        <v>552</v>
      </c>
      <c r="D104" s="20"/>
      <c r="E104" s="20">
        <v>1</v>
      </c>
      <c r="F104" s="17"/>
      <c r="G104" s="17">
        <v>1000</v>
      </c>
      <c r="H104" s="17"/>
      <c r="I104" s="17">
        <v>1000</v>
      </c>
      <c r="J104" s="20">
        <v>1</v>
      </c>
      <c r="K104" s="20">
        <v>1000</v>
      </c>
      <c r="L104" s="20">
        <v>1000</v>
      </c>
      <c r="N104" s="16" t="str">
        <f>_xlfn.XLOOKUP(A:A&amp;B:B&amp;C:C,'ASY010 &amp; ASY011 Material Quote '!D:D&amp;'ASY010 &amp; ASY011 Material Quote '!H:H&amp;'ASY010 &amp; ASY011 Material Quote '!I:I,'ASY010 &amp; ASY011 Material Quote '!F:F,"",0)</f>
        <v>Surface Mount Fuse 32V FA 0603 1A</v>
      </c>
    </row>
    <row r="105" spans="1:14" x14ac:dyDescent="0.25">
      <c r="A105" s="14">
        <v>12048</v>
      </c>
      <c r="B105" s="14" t="s">
        <v>556</v>
      </c>
      <c r="C105" s="14" t="s">
        <v>557</v>
      </c>
      <c r="D105" s="20"/>
      <c r="E105" s="20">
        <v>2</v>
      </c>
      <c r="F105" s="17"/>
      <c r="G105" s="17">
        <v>2000</v>
      </c>
      <c r="H105" s="17"/>
      <c r="I105" s="17">
        <v>2000</v>
      </c>
      <c r="J105" s="20">
        <v>2</v>
      </c>
      <c r="K105" s="20">
        <v>2000</v>
      </c>
      <c r="L105" s="20">
        <v>2000</v>
      </c>
      <c r="N105" s="16" t="str">
        <f>_xlfn.XLOOKUP(A:A&amp;B:B&amp;C:C,'ASY010 &amp; ASY011 Material Quote '!D:D&amp;'ASY010 &amp; ASY011 Material Quote '!H:H&amp;'ASY010 &amp; ASY011 Material Quote '!I:I,'ASY010 &amp; ASY011 Material Quote '!F:F,"",0)</f>
        <v>RJ45 Straight</v>
      </c>
    </row>
    <row r="106" spans="1:14" x14ac:dyDescent="0.25">
      <c r="A106" s="14" t="s">
        <v>561</v>
      </c>
      <c r="B106" s="14" t="s">
        <v>526</v>
      </c>
      <c r="C106" s="14" t="s">
        <v>563</v>
      </c>
      <c r="D106" s="20"/>
      <c r="E106" s="20">
        <v>2</v>
      </c>
      <c r="F106" s="17"/>
      <c r="G106" s="17">
        <v>2000</v>
      </c>
      <c r="H106" s="17"/>
      <c r="I106" s="17">
        <v>2000</v>
      </c>
      <c r="J106" s="20">
        <v>2</v>
      </c>
      <c r="K106" s="20">
        <v>2000</v>
      </c>
      <c r="L106" s="20">
        <v>2000</v>
      </c>
      <c r="N106" s="16" t="str">
        <f>_xlfn.XLOOKUP(A:A&amp;B:B&amp;C:C,'ASY010 &amp; ASY011 Material Quote '!D:D&amp;'ASY010 &amp; ASY011 Material Quote '!H:H&amp;'ASY010 &amp; ASY011 Material Quote '!I:I,'ASY010 &amp; ASY011 Material Quote '!F:F,"",0)</f>
        <v>Mezzanine Connectors Rec, P2, 80Pos</v>
      </c>
    </row>
    <row r="107" spans="1:14" x14ac:dyDescent="0.25">
      <c r="A107" s="14">
        <v>12110</v>
      </c>
      <c r="B107" s="14" t="s">
        <v>500</v>
      </c>
      <c r="C107" s="14">
        <v>39288020</v>
      </c>
      <c r="D107" s="20"/>
      <c r="E107" s="20">
        <v>1</v>
      </c>
      <c r="F107" s="17"/>
      <c r="G107" s="17">
        <v>1000</v>
      </c>
      <c r="H107" s="17"/>
      <c r="I107" s="17">
        <v>1000</v>
      </c>
      <c r="J107" s="20">
        <v>1</v>
      </c>
      <c r="K107" s="20">
        <v>1000</v>
      </c>
      <c r="L107" s="20">
        <v>1000</v>
      </c>
      <c r="N107" s="16" t="str">
        <f>_xlfn.XLOOKUP(A:A&amp;B:B&amp;C:C,'ASY010 &amp; ASY011 Material Quote '!D:D&amp;'ASY010 &amp; ASY011 Material Quote '!H:H&amp;'ASY010 &amp; ASY011 Material Quote '!I:I,'ASY010 &amp; ASY011 Material Quote '!F:F,"",0)</f>
        <v>Headers &amp; Wire Housings 2 CKT VERT HEADER</v>
      </c>
    </row>
    <row r="108" spans="1:14" ht="30" x14ac:dyDescent="0.25">
      <c r="A108" s="14">
        <v>12097</v>
      </c>
      <c r="B108" s="14" t="s">
        <v>500</v>
      </c>
      <c r="C108" s="14">
        <v>39288060</v>
      </c>
      <c r="D108" s="20"/>
      <c r="E108" s="20">
        <v>1</v>
      </c>
      <c r="F108" s="17"/>
      <c r="G108" s="17">
        <v>1000</v>
      </c>
      <c r="H108" s="17"/>
      <c r="I108" s="17">
        <v>1000</v>
      </c>
      <c r="J108" s="20">
        <v>1</v>
      </c>
      <c r="K108" s="20">
        <v>1000</v>
      </c>
      <c r="L108" s="20">
        <v>1000</v>
      </c>
      <c r="N108" s="16" t="str">
        <f>_xlfn.XLOOKUP(A:A&amp;B:B&amp;C:C,'ASY010 &amp; ASY011 Material Quote '!D:D&amp;'ASY010 &amp; ASY011 Material Quote '!H:H&amp;'ASY010 &amp; ASY011 Material Quote '!I:I,'ASY010 &amp; ASY011 Material Quote '!F:F,"",0)</f>
        <v>Mini-Fit Jr. Vertical Header, 4.20mm Pitch, Dual Row, 6 Circuits</v>
      </c>
    </row>
    <row r="109" spans="1:14" ht="45" x14ac:dyDescent="0.25">
      <c r="A109" s="14">
        <v>12109</v>
      </c>
      <c r="B109" s="14" t="s">
        <v>500</v>
      </c>
      <c r="C109" s="14">
        <v>39288080</v>
      </c>
      <c r="D109" s="20"/>
      <c r="E109" s="20">
        <v>1</v>
      </c>
      <c r="F109" s="17"/>
      <c r="G109" s="17">
        <v>1000</v>
      </c>
      <c r="H109" s="17"/>
      <c r="I109" s="17">
        <v>1000</v>
      </c>
      <c r="J109" s="20">
        <v>1</v>
      </c>
      <c r="K109" s="20">
        <v>1000</v>
      </c>
      <c r="L109" s="20">
        <v>1000</v>
      </c>
      <c r="N109" s="16" t="str">
        <f>_xlfn.XLOOKUP(A:A&amp;B:B&amp;C:C,'ASY010 &amp; ASY011 Material Quote '!D:D&amp;'ASY010 &amp; ASY011 Material Quote '!H:H&amp;'ASY010 &amp; ASY011 Material Quote '!I:I,'ASY010 &amp; ASY011 Material Quote '!F:F,"",0)</f>
        <v>Mini-Fit Jr. Vertical Header, 4.20mm Pitch, Dual Row, 8 Circuits, without Snap-in Plastic Peg PCB Lock, Tin, Natural</v>
      </c>
    </row>
    <row r="110" spans="1:14" ht="30" x14ac:dyDescent="0.25">
      <c r="A110" s="14">
        <v>11000</v>
      </c>
      <c r="B110" s="14" t="s">
        <v>39</v>
      </c>
      <c r="C110" s="14">
        <v>744242471</v>
      </c>
      <c r="D110" s="20"/>
      <c r="E110" s="20">
        <v>4</v>
      </c>
      <c r="F110" s="17"/>
      <c r="G110" s="17">
        <v>4000</v>
      </c>
      <c r="H110" s="17"/>
      <c r="I110" s="17">
        <v>4000</v>
      </c>
      <c r="J110" s="20">
        <v>4</v>
      </c>
      <c r="K110" s="20">
        <v>4000</v>
      </c>
      <c r="L110" s="20">
        <v>4000</v>
      </c>
      <c r="N110" s="16" t="str">
        <f>_xlfn.XLOOKUP(A:A&amp;B:B&amp;C:C,'ASY010 &amp; ASY011 Material Quote '!D:D&amp;'ASY010 &amp; ASY011 Material Quote '!H:H&amp;'ASY010 &amp; ASY011 Material Quote '!I:I,'ASY010 &amp; ASY011 Material Quote '!F:F,"",0)</f>
        <v>Common Mode Chokes / Filters WE-SLM SMD 2x470uH 2200ohm</v>
      </c>
    </row>
    <row r="111" spans="1:14" x14ac:dyDescent="0.25">
      <c r="A111" s="14">
        <v>12078</v>
      </c>
      <c r="B111" s="14" t="s">
        <v>39</v>
      </c>
      <c r="C111" s="14" t="s">
        <v>586</v>
      </c>
      <c r="D111" s="20"/>
      <c r="E111" s="20">
        <v>4</v>
      </c>
      <c r="F111" s="17"/>
      <c r="G111" s="17">
        <v>4000</v>
      </c>
      <c r="H111" s="17"/>
      <c r="I111" s="17">
        <v>4000</v>
      </c>
      <c r="J111" s="20">
        <v>4</v>
      </c>
      <c r="K111" s="20">
        <v>4000</v>
      </c>
      <c r="L111" s="20">
        <v>4000</v>
      </c>
      <c r="N111" s="16" t="str">
        <f>_xlfn.XLOOKUP(A:A&amp;B:B&amp;C:C,'ASY010 &amp; ASY011 Material Quote '!D:D&amp;'ASY010 &amp; ASY011 Material Quote '!H:H&amp;'ASY010 &amp; ASY011 Material Quote '!I:I,'ASY010 &amp; ASY011 Material Quote '!F:F,"",0)</f>
        <v>SMD Steel Spacer M3, Length 6mm</v>
      </c>
    </row>
    <row r="112" spans="1:14" ht="30" x14ac:dyDescent="0.25">
      <c r="A112" s="14">
        <v>14049</v>
      </c>
      <c r="B112" s="14" t="s">
        <v>591</v>
      </c>
      <c r="C112" s="14">
        <v>885012006002</v>
      </c>
      <c r="D112" s="20"/>
      <c r="E112" s="20">
        <v>1</v>
      </c>
      <c r="F112" s="17"/>
      <c r="G112" s="17">
        <v>1000</v>
      </c>
      <c r="H112" s="17"/>
      <c r="I112" s="17">
        <v>1000</v>
      </c>
      <c r="J112" s="20">
        <v>1</v>
      </c>
      <c r="K112" s="20">
        <v>1000</v>
      </c>
      <c r="L112" s="20">
        <v>1000</v>
      </c>
      <c r="N112" s="16" t="str">
        <f>_xlfn.XLOOKUP(A:A&amp;B:B&amp;C:C,'ASY010 &amp; ASY011 Material Quote '!D:D&amp;'ASY010 &amp; ASY011 Material Quote '!H:H&amp;'ASY010 &amp; ASY011 Material Quote '!I:I,'ASY010 &amp; ASY011 Material Quote '!F:F,"",0)</f>
        <v>MLCC - SMD/SMT WCAP-CSGP 10pF 0603 5% 10V</v>
      </c>
    </row>
    <row r="113" spans="1:14" ht="30" x14ac:dyDescent="0.25">
      <c r="A113" s="14">
        <v>15048</v>
      </c>
      <c r="B113" s="14" t="s">
        <v>54</v>
      </c>
      <c r="C113" s="14" t="s">
        <v>596</v>
      </c>
      <c r="D113" s="20"/>
      <c r="E113" s="20">
        <v>8</v>
      </c>
      <c r="F113" s="17"/>
      <c r="G113" s="17">
        <v>8000</v>
      </c>
      <c r="H113" s="17"/>
      <c r="I113" s="17">
        <v>8000</v>
      </c>
      <c r="J113" s="20">
        <v>8</v>
      </c>
      <c r="K113" s="20">
        <v>8000</v>
      </c>
      <c r="L113" s="20">
        <v>8000</v>
      </c>
      <c r="N113" s="16" t="str">
        <f>_xlfn.XLOOKUP(A:A&amp;B:B&amp;C:C,'ASY010 &amp; ASY011 Material Quote '!D:D&amp;'ASY010 &amp; ASY011 Material Quote '!H:H&amp;'ASY010 &amp; ASY011 Material Quote '!I:I,'ASY010 &amp; ASY011 Material Quote '!F:F,"",0)</f>
        <v>Thick Film Resistors - SMD 1/16W 75ohm 1% AEC-Q200</v>
      </c>
    </row>
    <row r="114" spans="1:14" ht="30" x14ac:dyDescent="0.25">
      <c r="A114" s="14">
        <v>15080</v>
      </c>
      <c r="B114" s="14" t="s">
        <v>54</v>
      </c>
      <c r="C114" s="14" t="s">
        <v>601</v>
      </c>
      <c r="D114" s="20"/>
      <c r="E114" s="20">
        <v>4</v>
      </c>
      <c r="F114" s="17"/>
      <c r="G114" s="17">
        <v>4000</v>
      </c>
      <c r="H114" s="17"/>
      <c r="I114" s="17">
        <v>4000</v>
      </c>
      <c r="J114" s="20">
        <v>4</v>
      </c>
      <c r="K114" s="20">
        <v>4000</v>
      </c>
      <c r="L114" s="20">
        <v>4000</v>
      </c>
      <c r="N114" s="16" t="str">
        <f>_xlfn.XLOOKUP(A:A&amp;B:B&amp;C:C,'ASY010 &amp; ASY011 Material Quote '!D:D&amp;'ASY010 &amp; ASY011 Material Quote '!H:H&amp;'ASY010 &amp; ASY011 Material Quote '!I:I,'ASY010 &amp; ASY011 Material Quote '!F:F,"",0)</f>
        <v>Thick Film Resistors - SMD 62 Ohms 100 mW 0603 1% AEC-Q200</v>
      </c>
    </row>
    <row r="115" spans="1:14" ht="30" x14ac:dyDescent="0.25">
      <c r="A115" s="14">
        <v>15077</v>
      </c>
      <c r="B115" s="14" t="s">
        <v>54</v>
      </c>
      <c r="C115" s="14" t="s">
        <v>606</v>
      </c>
      <c r="D115" s="20"/>
      <c r="E115" s="20">
        <v>4</v>
      </c>
      <c r="F115" s="17"/>
      <c r="G115" s="17">
        <v>4000</v>
      </c>
      <c r="H115" s="17"/>
      <c r="I115" s="17">
        <v>4000</v>
      </c>
      <c r="J115" s="20">
        <v>4</v>
      </c>
      <c r="K115" s="20">
        <v>4000</v>
      </c>
      <c r="L115" s="20">
        <v>4000</v>
      </c>
      <c r="N115" s="16" t="str">
        <f>_xlfn.XLOOKUP(A:A&amp;B:B&amp;C:C,'ASY010 &amp; ASY011 Material Quote '!D:D&amp;'ASY010 &amp; ASY011 Material Quote '!H:H&amp;'ASY010 &amp; ASY011 Material Quote '!I:I,'ASY010 &amp; ASY011 Material Quote '!F:F,"",0)</f>
        <v>Thick Film Resistors - SMD 240 Ohms 100 mW 0603 1% AEC-Q200</v>
      </c>
    </row>
    <row r="116" spans="1:14" ht="30" x14ac:dyDescent="0.25">
      <c r="A116" s="14">
        <v>11001</v>
      </c>
      <c r="B116" s="14" t="s">
        <v>55</v>
      </c>
      <c r="C116" s="14" t="s">
        <v>611</v>
      </c>
      <c r="D116" s="20"/>
      <c r="E116" s="20">
        <v>4</v>
      </c>
      <c r="F116" s="17"/>
      <c r="G116" s="17">
        <v>4000</v>
      </c>
      <c r="H116" s="17"/>
      <c r="I116" s="17">
        <v>4000</v>
      </c>
      <c r="J116" s="20">
        <v>4</v>
      </c>
      <c r="K116" s="20">
        <v>4000</v>
      </c>
      <c r="L116" s="20">
        <v>4000</v>
      </c>
      <c r="N116" s="16" t="str">
        <f>_xlfn.XLOOKUP(A:A&amp;B:B&amp;C:C,'ASY010 &amp; ASY011 Material Quote '!D:D&amp;'ASY010 &amp; ASY011 Material Quote '!H:H&amp;'ASY010 &amp; ASY011 Material Quote '!I:I,'ASY010 &amp; ASY011 Material Quote '!F:F,"",0)</f>
        <v>Common Mode Chokes / Filters 5000ohms 100uH 150mA</v>
      </c>
    </row>
    <row r="117" spans="1:14" x14ac:dyDescent="0.25">
      <c r="A117" s="14">
        <v>12052</v>
      </c>
      <c r="B117" s="14" t="s">
        <v>616</v>
      </c>
      <c r="C117" s="14" t="s">
        <v>617</v>
      </c>
      <c r="D117" s="20"/>
      <c r="E117" s="20">
        <v>1</v>
      </c>
      <c r="F117" s="17"/>
      <c r="G117" s="17">
        <v>1000</v>
      </c>
      <c r="H117" s="17"/>
      <c r="I117" s="17">
        <v>1000</v>
      </c>
      <c r="J117" s="20">
        <v>1</v>
      </c>
      <c r="K117" s="20">
        <v>1000</v>
      </c>
      <c r="L117" s="20">
        <v>1000</v>
      </c>
      <c r="N117" s="16" t="str">
        <f>_xlfn.XLOOKUP(A:A&amp;B:B&amp;C:C,'ASY010 &amp; ASY011 Material Quote '!D:D&amp;'ASY010 &amp; ASY011 Material Quote '!H:H&amp;'ASY010 &amp; ASY011 Material Quote '!I:I,'ASY010 &amp; ASY011 Material Quote '!F:F,"",0)</f>
        <v>Audio Indicators &amp; Alerts 12V 80dBA 4000Hz</v>
      </c>
    </row>
    <row r="118" spans="1:14" ht="30" x14ac:dyDescent="0.25">
      <c r="A118" s="14">
        <v>13031</v>
      </c>
      <c r="B118" s="14" t="s">
        <v>624</v>
      </c>
      <c r="C118" s="14" t="s">
        <v>625</v>
      </c>
      <c r="D118" s="20"/>
      <c r="E118" s="20">
        <v>1</v>
      </c>
      <c r="F118" s="17"/>
      <c r="G118" s="17">
        <v>1000</v>
      </c>
      <c r="H118" s="17"/>
      <c r="I118" s="17">
        <v>1000</v>
      </c>
      <c r="J118" s="20">
        <v>1</v>
      </c>
      <c r="K118" s="20">
        <v>1000</v>
      </c>
      <c r="L118" s="20">
        <v>1000</v>
      </c>
      <c r="N118" s="16" t="str">
        <f>_xlfn.XLOOKUP(A:A&amp;B:B&amp;C:C,'ASY010 &amp; ASY011 Material Quote '!D:D&amp;'ASY010 &amp; ASY011 Material Quote '!H:H&amp;'ASY010 &amp; ASY011 Material Quote '!I:I,'ASY010 &amp; ASY011 Material Quote '!F:F,"",0)</f>
        <v>Standard Clock Oscillator 25.000MHZ 50ppm -40 + 85C</v>
      </c>
    </row>
    <row r="119" spans="1:14" x14ac:dyDescent="0.25">
      <c r="A119" s="14">
        <v>12092</v>
      </c>
      <c r="B119" s="14" t="s">
        <v>65</v>
      </c>
      <c r="C119" s="14" t="s">
        <v>630</v>
      </c>
      <c r="D119" s="20"/>
      <c r="E119" s="20">
        <v>1</v>
      </c>
      <c r="F119" s="17"/>
      <c r="G119" s="17">
        <v>1000</v>
      </c>
      <c r="H119" s="17"/>
      <c r="I119" s="17">
        <v>1000</v>
      </c>
      <c r="J119" s="20">
        <v>1</v>
      </c>
      <c r="K119" s="20">
        <v>1000</v>
      </c>
      <c r="L119" s="20">
        <v>1000</v>
      </c>
      <c r="N119" s="16" t="str">
        <f>_xlfn.XLOOKUP(A:A&amp;B:B&amp;C:C,'ASY010 &amp; ASY011 Material Quote '!D:D&amp;'ASY010 &amp; ASY011 Material Quote '!H:H&amp;'ASY010 &amp; ASY011 Material Quote '!I:I,'ASY010 &amp; ASY011 Material Quote '!F:F,"",0)</f>
        <v>Zynq Processor Assembly</v>
      </c>
    </row>
    <row r="120" spans="1:14" x14ac:dyDescent="0.25">
      <c r="A120" s="14">
        <v>10230</v>
      </c>
      <c r="B120" s="14" t="s">
        <v>634</v>
      </c>
      <c r="C120" s="14" t="s">
        <v>635</v>
      </c>
      <c r="D120" s="20"/>
      <c r="E120" s="20">
        <v>1</v>
      </c>
      <c r="F120" s="17"/>
      <c r="G120" s="17">
        <v>1000</v>
      </c>
      <c r="H120" s="17"/>
      <c r="I120" s="17">
        <v>1000</v>
      </c>
      <c r="J120" s="20">
        <v>1</v>
      </c>
      <c r="K120" s="20">
        <v>1000</v>
      </c>
      <c r="L120" s="20">
        <v>1000</v>
      </c>
      <c r="N120" s="16" t="str">
        <f>_xlfn.XLOOKUP(A:A&amp;B:B&amp;C:C,'ASY010 &amp; ASY011 Material Quote '!D:D&amp;'ASY010 &amp; ASY011 Material Quote '!H:H&amp;'ASY010 &amp; ASY011 Material Quote '!I:I,'ASY010 &amp; ASY011 Material Quote '!F:F,"",0)</f>
        <v>BJT NPN GP 100MA 45V</v>
      </c>
    </row>
    <row r="121" spans="1:14" x14ac:dyDescent="0.25">
      <c r="A121" s="14">
        <v>11010</v>
      </c>
      <c r="B121" s="14" t="s">
        <v>66</v>
      </c>
      <c r="C121" s="14" t="s">
        <v>640</v>
      </c>
      <c r="D121" s="20"/>
      <c r="E121" s="20">
        <v>4</v>
      </c>
      <c r="F121" s="17"/>
      <c r="G121" s="17">
        <v>4000</v>
      </c>
      <c r="H121" s="17"/>
      <c r="I121" s="17">
        <v>4000</v>
      </c>
      <c r="J121" s="20">
        <v>4</v>
      </c>
      <c r="K121" s="20">
        <v>4000</v>
      </c>
      <c r="L121" s="20">
        <v>4000</v>
      </c>
      <c r="N121" s="16" t="str">
        <f>_xlfn.XLOOKUP(A:A&amp;B:B&amp;C:C,'ASY010 &amp; ASY011 Material Quote '!D:D&amp;'ASY010 &amp; ASY011 Material Quote '!H:H&amp;'ASY010 &amp; ASY011 Material Quote '!I:I,'ASY010 &amp; ASY011 Material Quote '!F:F,"",0)</f>
        <v>Ferrite Beads 220ohms 0603</v>
      </c>
    </row>
    <row r="122" spans="1:14" ht="30" x14ac:dyDescent="0.25">
      <c r="A122" s="14">
        <v>13007</v>
      </c>
      <c r="B122" s="14" t="s">
        <v>646</v>
      </c>
      <c r="C122" s="14" t="s">
        <v>647</v>
      </c>
      <c r="D122" s="20"/>
      <c r="E122" s="20">
        <v>2</v>
      </c>
      <c r="F122" s="17"/>
      <c r="G122" s="17">
        <v>2000</v>
      </c>
      <c r="H122" s="17"/>
      <c r="I122" s="17">
        <v>2000</v>
      </c>
      <c r="J122" s="20">
        <v>2</v>
      </c>
      <c r="K122" s="20">
        <v>2000</v>
      </c>
      <c r="L122" s="20">
        <v>2000</v>
      </c>
      <c r="N122" s="16" t="str">
        <f>_xlfn.XLOOKUP(A:A&amp;B:B&amp;C:C,'ASY010 &amp; ASY011 Material Quote '!D:D&amp;'ASY010 &amp; ASY011 Material Quote '!H:H&amp;'ASY010 &amp; ASY011 Material Quote '!I:I,'ASY010 &amp; ASY011 Material Quote '!F:F,"",0)</f>
        <v>Battery Management 16-cell Indust Battery Monitor</v>
      </c>
    </row>
    <row r="123" spans="1:14" ht="30" x14ac:dyDescent="0.25">
      <c r="A123" s="14">
        <v>14050</v>
      </c>
      <c r="B123" s="14" t="s">
        <v>71</v>
      </c>
      <c r="C123" s="14" t="s">
        <v>652</v>
      </c>
      <c r="D123" s="20"/>
      <c r="E123" s="20">
        <v>2</v>
      </c>
      <c r="F123" s="17"/>
      <c r="G123" s="17">
        <v>2000</v>
      </c>
      <c r="H123" s="17"/>
      <c r="I123" s="17">
        <v>2000</v>
      </c>
      <c r="J123" s="20">
        <v>2</v>
      </c>
      <c r="K123" s="20">
        <v>2000</v>
      </c>
      <c r="L123" s="20">
        <v>2000</v>
      </c>
      <c r="N123" s="16" t="str">
        <f>_xlfn.XLOOKUP(A:A&amp;B:B&amp;C:C,'ASY010 &amp; ASY011 Material Quote '!D:D&amp;'ASY010 &amp; ASY011 Material Quote '!H:H&amp;'ASY010 &amp; ASY011 Material Quote '!I:I,'ASY010 &amp; ASY011 Material Quote '!F:F,"",0)</f>
        <v>MLCC - SMD/SMT 10V 0.22uF X7R 0603 10% AEC-Q200</v>
      </c>
    </row>
    <row r="124" spans="1:14" x14ac:dyDescent="0.25">
      <c r="A124" s="14">
        <v>14046</v>
      </c>
      <c r="B124" s="14" t="s">
        <v>71</v>
      </c>
      <c r="C124" s="14" t="s">
        <v>657</v>
      </c>
      <c r="D124" s="20"/>
      <c r="E124" s="20">
        <v>1</v>
      </c>
      <c r="F124" s="17"/>
      <c r="G124" s="17">
        <v>1000</v>
      </c>
      <c r="H124" s="17"/>
      <c r="I124" s="17">
        <v>1000</v>
      </c>
      <c r="J124" s="20">
        <v>1</v>
      </c>
      <c r="K124" s="20">
        <v>1000</v>
      </c>
      <c r="L124" s="20">
        <v>1000</v>
      </c>
      <c r="N124" s="16" t="str">
        <f>_xlfn.XLOOKUP(A:A&amp;B:B&amp;C:C,'ASY010 &amp; ASY011 Material Quote '!D:D&amp;'ASY010 &amp; ASY011 Material Quote '!H:H&amp;'ASY010 &amp; ASY011 Material Quote '!I:I,'ASY010 &amp; ASY011 Material Quote '!F:F,"",0)</f>
        <v>MLCC - SMD/SMT 25V 470pF X7R 0603 10%</v>
      </c>
    </row>
    <row r="125" spans="1:14" ht="30" x14ac:dyDescent="0.25">
      <c r="A125" s="14">
        <v>10318</v>
      </c>
      <c r="B125" s="14" t="s">
        <v>71</v>
      </c>
      <c r="C125" s="14" t="s">
        <v>664</v>
      </c>
      <c r="D125" s="20"/>
      <c r="E125" s="20">
        <v>1</v>
      </c>
      <c r="F125" s="17"/>
      <c r="G125" s="17">
        <v>1000</v>
      </c>
      <c r="H125" s="17"/>
      <c r="I125" s="17">
        <v>1000</v>
      </c>
      <c r="J125" s="20">
        <v>1</v>
      </c>
      <c r="K125" s="20">
        <v>1000</v>
      </c>
      <c r="L125" s="20">
        <v>1000</v>
      </c>
      <c r="N125" s="16" t="str">
        <f>_xlfn.XLOOKUP(A:A&amp;B:B&amp;C:C,'ASY010 &amp; ASY011 Material Quote '!D:D&amp;'ASY010 &amp; ASY011 Material Quote '!H:H&amp;'ASY010 &amp; ASY011 Material Quote '!I:I,'ASY010 &amp; ASY011 Material Quote '!F:F,"",0)</f>
        <v>Multilayer Ceramic Capacitors MLCC - SMD/SMT 10V 10uF X7R 0805 10% AEC-Q200</v>
      </c>
    </row>
    <row r="126" spans="1:14" ht="30" x14ac:dyDescent="0.25">
      <c r="A126" s="14">
        <v>10310</v>
      </c>
      <c r="B126" s="14" t="s">
        <v>71</v>
      </c>
      <c r="C126" s="14" t="s">
        <v>670</v>
      </c>
      <c r="D126" s="20"/>
      <c r="E126" s="20">
        <v>1</v>
      </c>
      <c r="F126" s="17"/>
      <c r="G126" s="17">
        <v>1000</v>
      </c>
      <c r="H126" s="17"/>
      <c r="I126" s="17">
        <v>1000</v>
      </c>
      <c r="J126" s="20">
        <v>1</v>
      </c>
      <c r="K126" s="20">
        <v>1000</v>
      </c>
      <c r="L126" s="20">
        <v>1000</v>
      </c>
      <c r="N126" s="16" t="str">
        <f>_xlfn.XLOOKUP(A:A&amp;B:B&amp;C:C,'ASY010 &amp; ASY011 Material Quote '!D:D&amp;'ASY010 &amp; ASY011 Material Quote '!H:H&amp;'ASY010 &amp; ASY011 Material Quote '!I:I,'ASY010 &amp; ASY011 Material Quote '!F:F,"",0)</f>
        <v>100µF 10V Ceramic Capacitor X5R 1210 (3225 Metric) 0.126" L x 0.098" W (3.20mm x 2.50mm)</v>
      </c>
    </row>
    <row r="127" spans="1:14" x14ac:dyDescent="0.25">
      <c r="A127" s="14">
        <v>10174</v>
      </c>
      <c r="B127" s="14" t="s">
        <v>20</v>
      </c>
      <c r="C127" s="14" t="s">
        <v>679</v>
      </c>
      <c r="D127" s="20"/>
      <c r="E127" s="20">
        <v>4</v>
      </c>
      <c r="F127" s="17"/>
      <c r="G127" s="17">
        <v>4000</v>
      </c>
      <c r="H127" s="17"/>
      <c r="I127" s="17">
        <v>4000</v>
      </c>
      <c r="J127" s="20">
        <v>4</v>
      </c>
      <c r="K127" s="20">
        <v>4000</v>
      </c>
      <c r="L127" s="20">
        <v>4000</v>
      </c>
      <c r="N127" s="16" t="str">
        <f>_xlfn.XLOOKUP(A:A&amp;B:B&amp;C:C,'ASY010 &amp; ASY011 Material Quote '!D:D&amp;'ASY010 &amp; ASY011 Material Quote '!H:H&amp;'ASY010 &amp; ASY011 Material Quote '!I:I,'ASY010 &amp; ASY011 Material Quote '!F:F,"",0)</f>
        <v>TVS Diode Array</v>
      </c>
    </row>
    <row r="128" spans="1:14" x14ac:dyDescent="0.25">
      <c r="A128" s="14">
        <v>15015</v>
      </c>
      <c r="B128" s="14" t="s">
        <v>101</v>
      </c>
      <c r="C128" s="14" t="s">
        <v>683</v>
      </c>
      <c r="D128" s="20"/>
      <c r="E128" s="20">
        <v>4</v>
      </c>
      <c r="F128" s="17"/>
      <c r="G128" s="17">
        <v>4000</v>
      </c>
      <c r="H128" s="17"/>
      <c r="I128" s="17">
        <v>4000</v>
      </c>
      <c r="J128" s="20">
        <v>4</v>
      </c>
      <c r="K128" s="20">
        <v>4000</v>
      </c>
      <c r="L128" s="20">
        <v>4000</v>
      </c>
      <c r="N128" s="16" t="str">
        <f>_xlfn.XLOOKUP(A:A&amp;B:B&amp;C:C,'ASY010 &amp; ASY011 Material Quote '!D:D&amp;'ASY010 &amp; ASY011 Material Quote '!H:H&amp;'ASY010 &amp; ASY011 Material Quote '!I:I,'ASY010 &amp; ASY011 Material Quote '!F:F,"",0)</f>
        <v>RES, 1.00k ohm, 1%, 0.1W, 0603</v>
      </c>
    </row>
    <row r="129" spans="1:14" x14ac:dyDescent="0.25">
      <c r="A129" s="14">
        <v>15010</v>
      </c>
      <c r="B129" s="14" t="s">
        <v>102</v>
      </c>
      <c r="C129" s="14" t="s">
        <v>688</v>
      </c>
      <c r="D129" s="20"/>
      <c r="E129" s="20">
        <v>4</v>
      </c>
      <c r="F129" s="17"/>
      <c r="G129" s="17">
        <v>4000</v>
      </c>
      <c r="H129" s="17"/>
      <c r="I129" s="17">
        <v>4000</v>
      </c>
      <c r="J129" s="20">
        <v>4</v>
      </c>
      <c r="K129" s="20">
        <v>4000</v>
      </c>
      <c r="L129" s="20">
        <v>4000</v>
      </c>
      <c r="N129" s="16" t="str">
        <f>_xlfn.XLOOKUP(A:A&amp;B:B&amp;C:C,'ASY010 &amp; ASY011 Material Quote '!D:D&amp;'ASY010 &amp; ASY011 Material Quote '!H:H&amp;'ASY010 &amp; ASY011 Material Quote '!I:I,'ASY010 &amp; ASY011 Material Quote '!F:F,"",0)</f>
        <v>RES, 2.00k ohm, 1%, 0.1W, 0603</v>
      </c>
    </row>
    <row r="130" spans="1:14" ht="30" x14ac:dyDescent="0.25">
      <c r="A130" s="14">
        <v>15033</v>
      </c>
      <c r="B130" s="14" t="s">
        <v>102</v>
      </c>
      <c r="C130" s="14" t="s">
        <v>694</v>
      </c>
      <c r="D130" s="20"/>
      <c r="E130" s="20">
        <v>1</v>
      </c>
      <c r="F130" s="17"/>
      <c r="G130" s="17">
        <v>1000</v>
      </c>
      <c r="H130" s="17"/>
      <c r="I130" s="17">
        <v>1000</v>
      </c>
      <c r="J130" s="20">
        <v>1</v>
      </c>
      <c r="K130" s="20">
        <v>1000</v>
      </c>
      <c r="L130" s="20">
        <v>1000</v>
      </c>
      <c r="N130" s="16" t="str">
        <f>_xlfn.XLOOKUP(A:A&amp;B:B&amp;C:C,'ASY010 &amp; ASY011 Material Quote '!D:D&amp;'ASY010 &amp; ASY011 Material Quote '!H:H&amp;'ASY010 &amp; ASY011 Material Quote '!I:I,'ASY010 &amp; ASY011 Material Quote '!F:F,"",0)</f>
        <v>Thick Film Resistors - SMD 1/16watt 40.2ohms 1%</v>
      </c>
    </row>
    <row r="131" spans="1:14" ht="30" x14ac:dyDescent="0.25">
      <c r="A131" s="14">
        <v>15052</v>
      </c>
      <c r="B131" s="14" t="s">
        <v>102</v>
      </c>
      <c r="C131" s="14" t="s">
        <v>699</v>
      </c>
      <c r="D131" s="20"/>
      <c r="E131" s="20">
        <v>4</v>
      </c>
      <c r="F131" s="17"/>
      <c r="G131" s="17">
        <v>4000</v>
      </c>
      <c r="H131" s="17"/>
      <c r="I131" s="17">
        <v>4000</v>
      </c>
      <c r="J131" s="20">
        <v>4</v>
      </c>
      <c r="K131" s="20">
        <v>4000</v>
      </c>
      <c r="L131" s="20">
        <v>4000</v>
      </c>
      <c r="N131" s="16" t="str">
        <f>_xlfn.XLOOKUP(A:A&amp;B:B&amp;C:C,'ASY010 &amp; ASY011 Material Quote '!D:D&amp;'ASY010 &amp; ASY011 Material Quote '!H:H&amp;'ASY010 &amp; ASY011 Material Quote '!I:I,'ASY010 &amp; ASY011 Material Quote '!F:F,"",0)</f>
        <v>Thick Film Resistors - SMD 1/16watt 49.9ohms 1%</v>
      </c>
    </row>
    <row r="132" spans="1:14" x14ac:dyDescent="0.25">
      <c r="A132" s="14">
        <v>10438</v>
      </c>
      <c r="B132" s="14" t="s">
        <v>101</v>
      </c>
      <c r="C132" s="14" t="s">
        <v>705</v>
      </c>
      <c r="D132" s="20"/>
      <c r="E132" s="20">
        <v>8</v>
      </c>
      <c r="F132" s="17"/>
      <c r="G132" s="17">
        <v>8000</v>
      </c>
      <c r="H132" s="17"/>
      <c r="I132" s="17">
        <v>8000</v>
      </c>
      <c r="J132" s="20">
        <v>8</v>
      </c>
      <c r="K132" s="20">
        <v>8000</v>
      </c>
      <c r="L132" s="20">
        <v>8000</v>
      </c>
      <c r="N132" s="16" t="str">
        <f>_xlfn.XLOOKUP(A:A&amp;B:B&amp;C:C,'ASY010 &amp; ASY011 Material Quote '!D:D&amp;'ASY010 &amp; ASY011 Material Quote '!H:H&amp;'ASY010 &amp; ASY011 Material Quote '!I:I,'ASY010 &amp; ASY011 Material Quote '!F:F,"",0)</f>
        <v>SMD 1/10Watt 10ohms 1% Commercial Use</v>
      </c>
    </row>
    <row r="133" spans="1:14" x14ac:dyDescent="0.25">
      <c r="A133" s="14">
        <v>15007</v>
      </c>
      <c r="B133" s="14" t="s">
        <v>102</v>
      </c>
      <c r="C133" s="14" t="s">
        <v>711</v>
      </c>
      <c r="D133" s="20"/>
      <c r="E133" s="20">
        <v>7</v>
      </c>
      <c r="F133" s="17"/>
      <c r="G133" s="17">
        <v>7000</v>
      </c>
      <c r="H133" s="17"/>
      <c r="I133" s="17">
        <v>7000</v>
      </c>
      <c r="J133" s="20">
        <v>7</v>
      </c>
      <c r="K133" s="20">
        <v>7000</v>
      </c>
      <c r="L133" s="20">
        <v>7000</v>
      </c>
      <c r="N133" s="16" t="str">
        <f>_xlfn.XLOOKUP(A:A&amp;B:B&amp;C:C,'ASY010 &amp; ASY011 Material Quote '!D:D&amp;'ASY010 &amp; ASY011 Material Quote '!H:H&amp;'ASY010 &amp; ASY011 Material Quote '!I:I,'ASY010 &amp; ASY011 Material Quote '!F:F,"",0)</f>
        <v>RES, 49.9 ohm, 1%, 0.1W, 0603</v>
      </c>
    </row>
    <row r="134" spans="1:14" x14ac:dyDescent="0.25">
      <c r="A134" s="14">
        <v>10436</v>
      </c>
      <c r="B134" s="14" t="s">
        <v>101</v>
      </c>
      <c r="C134" s="14" t="s">
        <v>717</v>
      </c>
      <c r="D134" s="20"/>
      <c r="E134" s="20">
        <v>1</v>
      </c>
      <c r="F134" s="17"/>
      <c r="G134" s="17">
        <v>1000</v>
      </c>
      <c r="H134" s="17"/>
      <c r="I134" s="17">
        <v>1000</v>
      </c>
      <c r="J134" s="20">
        <v>1</v>
      </c>
      <c r="K134" s="20">
        <v>1000</v>
      </c>
      <c r="L134" s="20">
        <v>1000</v>
      </c>
      <c r="N134" s="16" t="str">
        <f>_xlfn.XLOOKUP(A:A&amp;B:B&amp;C:C,'ASY010 &amp; ASY011 Material Quote '!D:D&amp;'ASY010 &amp; ASY011 Material Quote '!H:H&amp;'ASY010 &amp; ASY011 Material Quote '!I:I,'ASY010 &amp; ASY011 Material Quote '!F:F,"",0)</f>
        <v>SMD 1/8watt 12Kohms 1% 100ppm</v>
      </c>
    </row>
    <row r="135" spans="1:14" x14ac:dyDescent="0.25">
      <c r="A135" s="14">
        <v>10428</v>
      </c>
      <c r="B135" s="14" t="s">
        <v>101</v>
      </c>
      <c r="C135" s="14" t="s">
        <v>722</v>
      </c>
      <c r="D135" s="20"/>
      <c r="E135" s="20">
        <v>2</v>
      </c>
      <c r="F135" s="17"/>
      <c r="G135" s="17">
        <v>2000</v>
      </c>
      <c r="H135" s="17"/>
      <c r="I135" s="17">
        <v>2000</v>
      </c>
      <c r="J135" s="20">
        <v>2</v>
      </c>
      <c r="K135" s="20">
        <v>2000</v>
      </c>
      <c r="L135" s="20">
        <v>2000</v>
      </c>
      <c r="N135" s="16" t="str">
        <f>_xlfn.XLOOKUP(A:A&amp;B:B&amp;C:C,'ASY010 &amp; ASY011 Material Quote '!D:D&amp;'ASY010 &amp; ASY011 Material Quote '!H:H&amp;'ASY010 &amp; ASY011 Material Quote '!I:I,'ASY010 &amp; ASY011 Material Quote '!F:F,"",0)</f>
        <v>RES SMD 20K OHM 1% 1/8W 0805</v>
      </c>
    </row>
    <row r="136" spans="1:14" x14ac:dyDescent="0.25">
      <c r="A136" s="14">
        <v>15008</v>
      </c>
      <c r="B136" s="14" t="s">
        <v>102</v>
      </c>
      <c r="C136" s="14" t="s">
        <v>728</v>
      </c>
      <c r="D136" s="20"/>
      <c r="E136" s="20">
        <v>4</v>
      </c>
      <c r="F136" s="17"/>
      <c r="G136" s="17">
        <v>4000</v>
      </c>
      <c r="H136" s="17"/>
      <c r="I136" s="17">
        <v>4000</v>
      </c>
      <c r="J136" s="20">
        <v>4</v>
      </c>
      <c r="K136" s="20">
        <v>4000</v>
      </c>
      <c r="L136" s="20">
        <v>4000</v>
      </c>
      <c r="N136" s="16" t="str">
        <f>_xlfn.XLOOKUP(A:A&amp;B:B&amp;C:C,'ASY010 &amp; ASY011 Material Quote '!D:D&amp;'ASY010 &amp; ASY011 Material Quote '!H:H&amp;'ASY010 &amp; ASY011 Material Quote '!I:I,'ASY010 &amp; ASY011 Material Quote '!F:F,"",0)</f>
        <v>RES 200 OHM 1W 5% 2512 SMD</v>
      </c>
    </row>
    <row r="137" spans="1:14" x14ac:dyDescent="0.25">
      <c r="A137" s="14">
        <v>15009</v>
      </c>
      <c r="B137" s="14" t="s">
        <v>102</v>
      </c>
      <c r="C137" s="14" t="s">
        <v>733</v>
      </c>
      <c r="D137" s="20"/>
      <c r="E137" s="20">
        <v>5</v>
      </c>
      <c r="F137" s="17"/>
      <c r="G137" s="17">
        <v>5000</v>
      </c>
      <c r="H137" s="17"/>
      <c r="I137" s="17">
        <v>5000</v>
      </c>
      <c r="J137" s="20">
        <v>5</v>
      </c>
      <c r="K137" s="20">
        <v>5000</v>
      </c>
      <c r="L137" s="20">
        <v>5000</v>
      </c>
      <c r="N137" s="16" t="str">
        <f>_xlfn.XLOOKUP(A:A&amp;B:B&amp;C:C,'ASY010 &amp; ASY011 Material Quote '!D:D&amp;'ASY010 &amp; ASY011 Material Quote '!H:H&amp;'ASY010 &amp; ASY011 Material Quote '!I:I,'ASY010 &amp; ASY011 Material Quote '!F:F,"",0)</f>
        <v>RES, 0 ohm, 5%, 0.1W, 0603</v>
      </c>
    </row>
    <row r="138" spans="1:14" ht="30" x14ac:dyDescent="0.25">
      <c r="A138" s="14">
        <v>15078</v>
      </c>
      <c r="B138" s="14" t="s">
        <v>123</v>
      </c>
      <c r="C138" s="14" t="s">
        <v>738</v>
      </c>
      <c r="D138" s="20"/>
      <c r="E138" s="20">
        <v>1</v>
      </c>
      <c r="F138" s="17"/>
      <c r="G138" s="17">
        <v>1000</v>
      </c>
      <c r="H138" s="17"/>
      <c r="I138" s="17">
        <v>1000</v>
      </c>
      <c r="J138" s="20">
        <v>1</v>
      </c>
      <c r="K138" s="20">
        <v>1000</v>
      </c>
      <c r="L138" s="20">
        <v>1000</v>
      </c>
      <c r="N138" s="16" t="str">
        <f>_xlfn.XLOOKUP(A:A&amp;B:B&amp;C:C,'ASY010 &amp; ASY011 Material Quote '!D:D&amp;'ASY010 &amp; ASY011 Material Quote '!H:H&amp;'ASY010 &amp; ASY011 Material Quote '!I:I,'ASY010 &amp; ASY011 Material Quote '!F:F,"",0)</f>
        <v>Thick Film Resistors - SMD CRGCQ 0603 33K 1% SMD Resistor</v>
      </c>
    </row>
    <row r="139" spans="1:14" x14ac:dyDescent="0.25">
      <c r="A139" s="14">
        <v>14042</v>
      </c>
      <c r="B139" s="14" t="s">
        <v>742</v>
      </c>
      <c r="C139" s="14" t="s">
        <v>743</v>
      </c>
      <c r="D139" s="20"/>
      <c r="E139" s="20">
        <v>1</v>
      </c>
      <c r="F139" s="17"/>
      <c r="G139" s="17">
        <v>1000</v>
      </c>
      <c r="H139" s="17"/>
      <c r="I139" s="17">
        <v>1000</v>
      </c>
      <c r="J139" s="20">
        <v>1</v>
      </c>
      <c r="K139" s="20">
        <v>1000</v>
      </c>
      <c r="L139" s="20">
        <v>1000</v>
      </c>
      <c r="N139" s="16" t="str">
        <f>_xlfn.XLOOKUP(A:A&amp;B:B&amp;C:C,'ASY010 &amp; ASY011 Material Quote '!D:D&amp;'ASY010 &amp; ASY011 Material Quote '!H:H&amp;'ASY010 &amp; ASY011 Material Quote '!I:I,'ASY010 &amp; ASY011 Material Quote '!F:F,"",0)</f>
        <v>Ultracapacitor 1F 5.5V 30%/-10% Dual Cell</v>
      </c>
    </row>
    <row r="140" spans="1:14" x14ac:dyDescent="0.25">
      <c r="A140" s="14">
        <v>10413</v>
      </c>
      <c r="B140" s="14" t="s">
        <v>138</v>
      </c>
      <c r="C140" s="14" t="s">
        <v>755</v>
      </c>
      <c r="D140" s="20"/>
      <c r="E140" s="20">
        <v>1</v>
      </c>
      <c r="F140" s="17"/>
      <c r="G140" s="17">
        <v>1000</v>
      </c>
      <c r="H140" s="17"/>
      <c r="I140" s="17">
        <v>1000</v>
      </c>
      <c r="J140" s="20">
        <v>1</v>
      </c>
      <c r="K140" s="20">
        <v>1000</v>
      </c>
      <c r="L140" s="20">
        <v>1000</v>
      </c>
      <c r="N140" s="16" t="str">
        <f>_xlfn.XLOOKUP(A:A&amp;B:B&amp;C:C,'ASY010 &amp; ASY011 Material Quote '!D:D&amp;'ASY010 &amp; ASY011 Material Quote '!H:H&amp;'ASY010 &amp; ASY011 Material Quote '!I:I,'ASY010 &amp; ASY011 Material Quote '!F:F,"",0)</f>
        <v>RES SMD 249 OHM 0.1% 1/4W 1206</v>
      </c>
    </row>
    <row r="141" spans="1:14" x14ac:dyDescent="0.25">
      <c r="A141" s="14">
        <v>15012</v>
      </c>
      <c r="B141" s="14" t="s">
        <v>138</v>
      </c>
      <c r="C141" s="14" t="s">
        <v>760</v>
      </c>
      <c r="D141" s="20"/>
      <c r="E141" s="20">
        <v>3</v>
      </c>
      <c r="F141" s="17"/>
      <c r="G141" s="17">
        <v>3000</v>
      </c>
      <c r="H141" s="17"/>
      <c r="I141" s="17">
        <v>3000</v>
      </c>
      <c r="J141" s="20">
        <v>3</v>
      </c>
      <c r="K141" s="20">
        <v>3000</v>
      </c>
      <c r="L141" s="20">
        <v>3000</v>
      </c>
      <c r="N141" s="16" t="str">
        <f>_xlfn.XLOOKUP(A:A&amp;B:B&amp;C:C,'ASY010 &amp; ASY011 Material Quote '!D:D&amp;'ASY010 &amp; ASY011 Material Quote '!H:H&amp;'ASY010 &amp; ASY011 Material Quote '!I:I,'ASY010 &amp; ASY011 Material Quote '!F:F,"",0)</f>
        <v>RES, 0.39 ohm, 1%, 0.1W, 0603</v>
      </c>
    </row>
    <row r="142" spans="1:14" x14ac:dyDescent="0.25">
      <c r="A142" s="14">
        <v>15021</v>
      </c>
      <c r="B142" s="14" t="s">
        <v>138</v>
      </c>
      <c r="C142" s="14" t="s">
        <v>765</v>
      </c>
      <c r="D142" s="20"/>
      <c r="E142" s="20">
        <v>2</v>
      </c>
      <c r="F142" s="17"/>
      <c r="G142" s="17">
        <v>2000</v>
      </c>
      <c r="H142" s="17"/>
      <c r="I142" s="17">
        <v>2000</v>
      </c>
      <c r="J142" s="20">
        <v>2</v>
      </c>
      <c r="K142" s="20">
        <v>2000</v>
      </c>
      <c r="L142" s="20">
        <v>2000</v>
      </c>
      <c r="N142" s="16" t="str">
        <f>_xlfn.XLOOKUP(A:A&amp;B:B&amp;C:C,'ASY010 &amp; ASY011 Material Quote '!D:D&amp;'ASY010 &amp; ASY011 Material Quote '!H:H&amp;'ASY010 &amp; ASY011 Material Quote '!I:I,'ASY010 &amp; ASY011 Material Quote '!F:F,"",0)</f>
        <v>0603 249ohm 1% Anti-Surge AEC-Q200</v>
      </c>
    </row>
    <row r="143" spans="1:14" x14ac:dyDescent="0.25">
      <c r="A143" s="14">
        <v>14007</v>
      </c>
      <c r="B143" s="14" t="s">
        <v>66</v>
      </c>
      <c r="C143" s="14" t="s">
        <v>772</v>
      </c>
      <c r="D143" s="20"/>
      <c r="E143" s="20">
        <v>2</v>
      </c>
      <c r="F143" s="17"/>
      <c r="G143" s="17">
        <v>2000</v>
      </c>
      <c r="H143" s="17"/>
      <c r="I143" s="17">
        <v>2000</v>
      </c>
      <c r="J143" s="20">
        <v>2</v>
      </c>
      <c r="K143" s="20">
        <v>2000</v>
      </c>
      <c r="L143" s="20">
        <v>2000</v>
      </c>
      <c r="N143" s="16" t="str">
        <f>_xlfn.XLOOKUP(A:A&amp;B:B&amp;C:C,'ASY010 &amp; ASY011 Material Quote '!D:D&amp;'ASY010 &amp; ASY011 Material Quote '!H:H&amp;'ASY010 &amp; ASY011 Material Quote '!I:I,'ASY010 &amp; ASY011 Material Quote '!F:F,"",0)</f>
        <v>1uF 100volts X7R 10%</v>
      </c>
    </row>
    <row r="144" spans="1:14" x14ac:dyDescent="0.25">
      <c r="A144" s="14">
        <v>14005</v>
      </c>
      <c r="B144" s="14" t="s">
        <v>66</v>
      </c>
      <c r="C144" s="14" t="s">
        <v>777</v>
      </c>
      <c r="D144" s="20"/>
      <c r="E144" s="20">
        <v>10</v>
      </c>
      <c r="F144" s="17"/>
      <c r="G144" s="17">
        <v>10000</v>
      </c>
      <c r="H144" s="17"/>
      <c r="I144" s="17">
        <v>10000</v>
      </c>
      <c r="J144" s="20">
        <v>10</v>
      </c>
      <c r="K144" s="20">
        <v>10000</v>
      </c>
      <c r="L144" s="20">
        <v>10000</v>
      </c>
      <c r="N144" s="16" t="str">
        <f>_xlfn.XLOOKUP(A:A&amp;B:B&amp;C:C,'ASY010 &amp; ASY011 Material Quote '!D:D&amp;'ASY010 &amp; ASY011 Material Quote '!H:H&amp;'ASY010 &amp; ASY011 Material Quote '!I:I,'ASY010 &amp; ASY011 Material Quote '!F:F,"",0)</f>
        <v>0805 4.7uF 16volts X7R 10%</v>
      </c>
    </row>
    <row r="145" spans="1:14" x14ac:dyDescent="0.25">
      <c r="A145" s="14">
        <v>14002</v>
      </c>
      <c r="B145" s="14" t="s">
        <v>66</v>
      </c>
      <c r="C145" s="14" t="s">
        <v>782</v>
      </c>
      <c r="D145" s="20"/>
      <c r="E145" s="20">
        <v>2</v>
      </c>
      <c r="F145" s="17"/>
      <c r="G145" s="17">
        <v>2000</v>
      </c>
      <c r="H145" s="17"/>
      <c r="I145" s="17">
        <v>2000</v>
      </c>
      <c r="J145" s="20">
        <v>2</v>
      </c>
      <c r="K145" s="20">
        <v>2000</v>
      </c>
      <c r="L145" s="20">
        <v>2000</v>
      </c>
      <c r="N145" s="16" t="str">
        <f>_xlfn.XLOOKUP(A:A&amp;B:B&amp;C:C,'ASY010 &amp; ASY011 Material Quote '!D:D&amp;'ASY010 &amp; ASY011 Material Quote '!H:H&amp;'ASY010 &amp; ASY011 Material Quote '!I:I,'ASY010 &amp; ASY011 Material Quote '!F:F,"",0)</f>
        <v>0603 1.0uF 16volts X7R 10%</v>
      </c>
    </row>
    <row r="146" spans="1:14" ht="30" x14ac:dyDescent="0.25">
      <c r="A146" s="14">
        <v>10205</v>
      </c>
      <c r="B146" s="14" t="s">
        <v>790</v>
      </c>
      <c r="C146" s="14" t="s">
        <v>791</v>
      </c>
      <c r="D146" s="20"/>
      <c r="E146" s="20">
        <v>3</v>
      </c>
      <c r="F146" s="17"/>
      <c r="G146" s="17">
        <v>3000</v>
      </c>
      <c r="H146" s="17"/>
      <c r="I146" s="17">
        <v>3000</v>
      </c>
      <c r="J146" s="20">
        <v>3</v>
      </c>
      <c r="K146" s="20">
        <v>3000</v>
      </c>
      <c r="L146" s="20">
        <v>3000</v>
      </c>
      <c r="N146" s="16" t="str">
        <f>_xlfn.XLOOKUP(A:A&amp;B:B&amp;C:C,'ASY010 &amp; ASY011 Material Quote '!D:D&amp;'ASY010 &amp; ASY011 Material Quote '!H:H&amp;'ASY010 &amp; ASY011 Material Quote '!I:I,'ASY010 &amp; ASY011 Material Quote '!F:F,"",0)</f>
        <v>N-Channel MOSFET, 3.4 A, 30 V HEXFET, 3-Pin SOT-23 Infineon</v>
      </c>
    </row>
    <row r="147" spans="1:14" x14ac:dyDescent="0.25">
      <c r="A147" s="14">
        <v>13074</v>
      </c>
      <c r="B147" s="14" t="s">
        <v>58</v>
      </c>
      <c r="C147" s="14" t="s">
        <v>795</v>
      </c>
      <c r="D147" s="20"/>
      <c r="E147" s="20">
        <v>9</v>
      </c>
      <c r="F147" s="17"/>
      <c r="G147" s="17">
        <v>9000</v>
      </c>
      <c r="H147" s="17"/>
      <c r="I147" s="17">
        <v>9000</v>
      </c>
      <c r="J147" s="20">
        <v>9</v>
      </c>
      <c r="K147" s="20">
        <v>9000</v>
      </c>
      <c r="L147" s="20">
        <v>9000</v>
      </c>
      <c r="N147" s="16" t="str">
        <f>_xlfn.XLOOKUP(A:A&amp;B:B&amp;C:C,'ASY010 &amp; ASY011 Material Quote '!D:D&amp;'ASY010 &amp; ASY011 Material Quote '!H:H&amp;'ASY010 &amp; ASY011 Material Quote '!I:I,'ASY010 &amp; ASY011 Material Quote '!F:F,"",0)</f>
        <v>Digital Isolators 3.3V / 5 V Hi-Speed Dig Iso</v>
      </c>
    </row>
    <row r="148" spans="1:14" ht="30" x14ac:dyDescent="0.25">
      <c r="A148" s="14">
        <v>10223</v>
      </c>
      <c r="B148" s="14" t="s">
        <v>58</v>
      </c>
      <c r="C148" s="14" t="s">
        <v>800</v>
      </c>
      <c r="D148" s="20"/>
      <c r="E148" s="20">
        <v>2</v>
      </c>
      <c r="F148" s="17"/>
      <c r="G148" s="17">
        <v>2000</v>
      </c>
      <c r="H148" s="17"/>
      <c r="I148" s="17">
        <v>2000</v>
      </c>
      <c r="J148" s="20">
        <v>2</v>
      </c>
      <c r="K148" s="20">
        <v>2000</v>
      </c>
      <c r="L148" s="20">
        <v>2000</v>
      </c>
      <c r="N148" s="16" t="str">
        <f>_xlfn.XLOOKUP(A:A&amp;B:B&amp;C:C,'ASY010 &amp; ASY011 Material Quote '!D:D&amp;'ASY010 &amp; ASY011 Material Quote '!H:H&amp;'ASY010 &amp; ASY011 Material Quote '!I:I,'ASY010 &amp; ASY011 Material Quote '!F:F,"",0)</f>
        <v>ISO141x 5-kV Isolated RS-485/RS-422 Transceiver</v>
      </c>
    </row>
    <row r="149" spans="1:14" ht="30" x14ac:dyDescent="0.25">
      <c r="A149" s="14">
        <v>13045</v>
      </c>
      <c r="B149" s="14" t="s">
        <v>807</v>
      </c>
      <c r="C149" s="14" t="s">
        <v>808</v>
      </c>
      <c r="D149" s="20"/>
      <c r="E149" s="20">
        <v>1</v>
      </c>
      <c r="F149" s="17"/>
      <c r="G149" s="17">
        <v>1000</v>
      </c>
      <c r="H149" s="17"/>
      <c r="I149" s="17">
        <v>1000</v>
      </c>
      <c r="J149" s="20">
        <v>1</v>
      </c>
      <c r="K149" s="20">
        <v>1000</v>
      </c>
      <c r="L149" s="20">
        <v>1000</v>
      </c>
      <c r="N149" s="16" t="str">
        <f>_xlfn.XLOOKUP(A:A&amp;B:B&amp;C:C,'ASY010 &amp; ASY011 Material Quote '!D:D&amp;'ASY010 &amp; ASY011 Material Quote '!H:H&amp;'ASY010 &amp; ASY011 Material Quote '!I:I,'ASY010 &amp; ASY011 Material Quote '!F:F,"",0)</f>
        <v>USB Interface IC USB 2.0 Hub 10/100 Controller Ind Temp</v>
      </c>
    </row>
    <row r="150" spans="1:14" x14ac:dyDescent="0.25">
      <c r="A150" s="14">
        <v>12013</v>
      </c>
      <c r="B150" s="14" t="s">
        <v>811</v>
      </c>
      <c r="C150" s="14" t="s">
        <v>814</v>
      </c>
      <c r="D150" s="20"/>
      <c r="E150" s="20">
        <v>1</v>
      </c>
      <c r="F150" s="17"/>
      <c r="G150" s="17">
        <v>1000</v>
      </c>
      <c r="H150" s="17"/>
      <c r="I150" s="17">
        <v>1000</v>
      </c>
      <c r="J150" s="20">
        <v>1</v>
      </c>
      <c r="K150" s="20">
        <v>1000</v>
      </c>
      <c r="L150" s="20">
        <v>1000</v>
      </c>
      <c r="N150" s="16" t="str">
        <f>_xlfn.XLOOKUP(A:A&amp;B:B&amp;C:C,'ASY010 &amp; ASY011 Material Quote '!D:D&amp;'ASY010 &amp; ASY011 Material Quote '!H:H&amp;'ASY010 &amp; ASY011 Material Quote '!I:I,'ASY010 &amp; ASY011 Material Quote '!F:F,"",0)</f>
        <v>Ultra-compact host-based Wi-Fi module</v>
      </c>
    </row>
    <row r="151" spans="1:14" ht="30" x14ac:dyDescent="0.25">
      <c r="A151" s="14">
        <v>11006</v>
      </c>
      <c r="B151" s="14" t="s">
        <v>66</v>
      </c>
      <c r="C151" s="14" t="s">
        <v>819</v>
      </c>
      <c r="D151" s="20"/>
      <c r="E151" s="20">
        <v>1</v>
      </c>
      <c r="F151" s="17"/>
      <c r="G151" s="17">
        <v>1000</v>
      </c>
      <c r="H151" s="17"/>
      <c r="I151" s="17">
        <v>1000</v>
      </c>
      <c r="J151" s="20">
        <v>1</v>
      </c>
      <c r="K151" s="20">
        <v>1000</v>
      </c>
      <c r="L151" s="20">
        <v>1000</v>
      </c>
      <c r="N151" s="16" t="str">
        <f>_xlfn.XLOOKUP(A:A&amp;B:B&amp;C:C,'ASY010 &amp; ASY011 Material Quote '!D:D&amp;'ASY010 &amp; ASY011 Material Quote '!H:H&amp;'ASY010 &amp; ASY011 Material Quote '!I:I,'ASY010 &amp; ASY011 Material Quote '!F:F,"",0)</f>
        <v>Fixed Inductor 1008 22uH 20% 530mA 1.008ohms</v>
      </c>
    </row>
    <row r="152" spans="1:14" x14ac:dyDescent="0.25">
      <c r="A152" s="14">
        <v>13070</v>
      </c>
      <c r="B152" s="14" t="s">
        <v>822</v>
      </c>
      <c r="C152" s="14" t="s">
        <v>824</v>
      </c>
      <c r="D152" s="20"/>
      <c r="E152" s="20">
        <v>1</v>
      </c>
      <c r="F152" s="17"/>
      <c r="G152" s="17">
        <v>1000</v>
      </c>
      <c r="H152" s="17"/>
      <c r="I152" s="17">
        <v>1000</v>
      </c>
      <c r="J152" s="20">
        <v>1</v>
      </c>
      <c r="K152" s="20">
        <v>1000</v>
      </c>
      <c r="L152" s="20">
        <v>1000</v>
      </c>
      <c r="N152" s="16" t="str">
        <f>_xlfn.XLOOKUP(A:A&amp;B:B&amp;C:C,'ASY010 &amp; ASY011 Material Quote '!D:D&amp;'ASY010 &amp; ASY011 Material Quote '!H:H&amp;'ASY010 &amp; ASY011 Material Quote '!I:I,'ASY010 &amp; ASY011 Material Quote '!F:F,"",0)</f>
        <v>M2M Solderable SIM CHIP(MFF2)</v>
      </c>
    </row>
    <row r="153" spans="1:14" ht="30" x14ac:dyDescent="0.25">
      <c r="A153" s="14">
        <v>13071</v>
      </c>
      <c r="B153" s="14" t="s">
        <v>828</v>
      </c>
      <c r="C153" s="14" t="s">
        <v>829</v>
      </c>
      <c r="D153" s="20"/>
      <c r="E153" s="20">
        <v>1</v>
      </c>
      <c r="F153" s="17"/>
      <c r="G153" s="17">
        <v>1000</v>
      </c>
      <c r="H153" s="17"/>
      <c r="I153" s="17">
        <v>1000</v>
      </c>
      <c r="J153" s="20">
        <v>1</v>
      </c>
      <c r="K153" s="20">
        <v>1000</v>
      </c>
      <c r="L153" s="20">
        <v>1000</v>
      </c>
      <c r="N153" s="16" t="str">
        <f>_xlfn.XLOOKUP(A:A&amp;B:B&amp;C:C,'ASY010 &amp; ASY011 Material Quote '!D:D&amp;'ASY010 &amp; ASY011 Material Quote '!H:H&amp;'ASY010 &amp; ASY011 Material Quote '!I:I,'ASY010 &amp; ASY011 Material Quote '!F:F,"",0)</f>
        <v>Dual-Channel Temperature Monitors and Fan-Speed Controller</v>
      </c>
    </row>
    <row r="154" spans="1:14" x14ac:dyDescent="0.25">
      <c r="A154" s="14">
        <v>10217</v>
      </c>
      <c r="B154" s="14" t="s">
        <v>834</v>
      </c>
      <c r="C154" s="14" t="s">
        <v>835</v>
      </c>
      <c r="D154" s="20"/>
      <c r="E154" s="20">
        <v>1</v>
      </c>
      <c r="F154" s="17"/>
      <c r="G154" s="17">
        <v>1000</v>
      </c>
      <c r="H154" s="17"/>
      <c r="I154" s="17">
        <v>1000</v>
      </c>
      <c r="J154" s="20">
        <v>1</v>
      </c>
      <c r="K154" s="20">
        <v>1000</v>
      </c>
      <c r="L154" s="20">
        <v>1000</v>
      </c>
      <c r="N154" s="16" t="str">
        <f>_xlfn.XLOOKUP(A:A&amp;B:B&amp;C:C,'ASY010 &amp; ASY011 Material Quote '!D:D&amp;'ASY010 &amp; ASY011 Material Quote '!H:H&amp;'ASY010 &amp; ASY011 Material Quote '!I:I,'ASY010 &amp; ASY011 Material Quote '!F:F,"",0)</f>
        <v>IC COMP PP I/O SNGL 1.6V 8SOIC</v>
      </c>
    </row>
    <row r="155" spans="1:14" ht="30" x14ac:dyDescent="0.25">
      <c r="A155" s="14">
        <v>13061</v>
      </c>
      <c r="B155" s="14" t="s">
        <v>838</v>
      </c>
      <c r="C155" s="14" t="s">
        <v>841</v>
      </c>
      <c r="D155" s="20"/>
      <c r="E155" s="20">
        <v>1</v>
      </c>
      <c r="F155" s="17"/>
      <c r="G155" s="17">
        <v>1000</v>
      </c>
      <c r="H155" s="17"/>
      <c r="I155" s="17">
        <v>1000</v>
      </c>
      <c r="J155" s="20">
        <v>1</v>
      </c>
      <c r="K155" s="20">
        <v>1000</v>
      </c>
      <c r="L155" s="20">
        <v>1000</v>
      </c>
      <c r="N155" s="16" t="str">
        <f>_xlfn.XLOOKUP(A:A&amp;B:B&amp;C:C,'ASY010 &amp; ASY011 Material Quote '!D:D&amp;'ASY010 &amp; ASY011 Material Quote '!H:H&amp;'ASY010 &amp; ASY011 Material Quote '!I:I,'ASY010 &amp; ASY011 Material Quote '!F:F,"",0)</f>
        <v>LTE CatM1/NB2 Module featuring LTE CatM1/NB2 GNSS</v>
      </c>
    </row>
    <row r="156" spans="1:14" x14ac:dyDescent="0.25">
      <c r="A156" s="14">
        <v>13017</v>
      </c>
      <c r="B156" s="14" t="s">
        <v>188</v>
      </c>
      <c r="C156" s="14" t="s">
        <v>845</v>
      </c>
      <c r="D156" s="20"/>
      <c r="E156" s="20">
        <v>1</v>
      </c>
      <c r="F156" s="17"/>
      <c r="G156" s="17">
        <v>1000</v>
      </c>
      <c r="H156" s="17"/>
      <c r="I156" s="17">
        <v>1000</v>
      </c>
      <c r="J156" s="20">
        <v>1</v>
      </c>
      <c r="K156" s="20">
        <v>1000</v>
      </c>
      <c r="L156" s="20">
        <v>1000</v>
      </c>
      <c r="N156" s="16" t="str">
        <f>_xlfn.XLOOKUP(A:A&amp;B:B&amp;C:C,'ASY010 &amp; ASY011 Material Quote '!D:D&amp;'ASY010 &amp; ASY011 Material Quote '!H:H&amp;'ASY010 &amp; ASY011 Material Quote '!I:I,'ASY010 &amp; ASY011 Material Quote '!F:F,"",0)</f>
        <v>UHS Inverter</v>
      </c>
    </row>
    <row r="157" spans="1:14" x14ac:dyDescent="0.25">
      <c r="A157" s="14">
        <v>12047</v>
      </c>
      <c r="B157" s="14" t="s">
        <v>852</v>
      </c>
      <c r="C157" s="14" t="s">
        <v>853</v>
      </c>
      <c r="D157" s="20"/>
      <c r="E157" s="20">
        <v>2</v>
      </c>
      <c r="F157" s="17"/>
      <c r="G157" s="17">
        <v>2000</v>
      </c>
      <c r="H157" s="17"/>
      <c r="I157" s="17">
        <v>2000</v>
      </c>
      <c r="J157" s="20">
        <v>2</v>
      </c>
      <c r="K157" s="20">
        <v>2000</v>
      </c>
      <c r="L157" s="20">
        <v>2000</v>
      </c>
      <c r="N157" s="16" t="str">
        <f>_xlfn.XLOOKUP(A:A&amp;B:B&amp;C:C,'ASY010 &amp; ASY011 Material Quote '!D:D&amp;'ASY010 &amp; ASY011 Material Quote '!H:H&amp;'ASY010 &amp; ASY011 Material Quote '!I:I,'ASY010 &amp; ASY011 Material Quote '!F:F,"",0)</f>
        <v>Battery Relay</v>
      </c>
    </row>
    <row r="158" spans="1:14" x14ac:dyDescent="0.25">
      <c r="A158" s="14">
        <v>16004</v>
      </c>
      <c r="B158" s="14" t="s">
        <v>634</v>
      </c>
      <c r="C158" s="14" t="s">
        <v>858</v>
      </c>
      <c r="D158" s="20"/>
      <c r="E158" s="20">
        <v>8</v>
      </c>
      <c r="F158" s="17"/>
      <c r="G158" s="17">
        <v>8000</v>
      </c>
      <c r="H158" s="17"/>
      <c r="I158" s="17">
        <v>8000</v>
      </c>
      <c r="J158" s="20">
        <v>8</v>
      </c>
      <c r="K158" s="20">
        <v>8000</v>
      </c>
      <c r="L158" s="20">
        <v>8000</v>
      </c>
      <c r="N158" s="16" t="str">
        <f>_xlfn.XLOOKUP(A:A&amp;B:B&amp;C:C,'ASY010 &amp; ASY011 Material Quote '!D:D&amp;'ASY010 &amp; ASY011 Material Quote '!H:H&amp;'ASY010 &amp; ASY011 Material Quote '!I:I,'ASY010 &amp; ASY011 Material Quote '!F:F,"",0)</f>
        <v>TVS Diodes DIODE ARRAY ESD 1L ULTRA LO CD</v>
      </c>
    </row>
    <row r="159" spans="1:14" x14ac:dyDescent="0.25">
      <c r="A159" s="14">
        <v>15083</v>
      </c>
      <c r="B159" s="14" t="s">
        <v>102</v>
      </c>
      <c r="C159" s="14" t="s">
        <v>863</v>
      </c>
      <c r="D159" s="20"/>
      <c r="E159" s="20">
        <v>1</v>
      </c>
      <c r="F159" s="17"/>
      <c r="G159" s="17">
        <v>1000</v>
      </c>
      <c r="H159" s="17"/>
      <c r="I159" s="17">
        <v>1000</v>
      </c>
      <c r="J159" s="20">
        <v>1</v>
      </c>
      <c r="K159" s="20">
        <v>1000</v>
      </c>
      <c r="L159" s="20">
        <v>1000</v>
      </c>
      <c r="N159" s="16" t="str">
        <f>_xlfn.XLOOKUP(A:A&amp;B:B&amp;C:C,'ASY010 &amp; ASY011 Material Quote '!D:D&amp;'ASY010 &amp; ASY011 Material Quote '!H:H&amp;'ASY010 &amp; ASY011 Material Quote '!I:I,'ASY010 &amp; ASY011 Material Quote '!F:F,"",0)</f>
        <v>PTC Thermistor</v>
      </c>
    </row>
    <row r="160" spans="1:14" ht="30" x14ac:dyDescent="0.25">
      <c r="A160" s="14">
        <v>12106</v>
      </c>
      <c r="B160" s="14" t="s">
        <v>868</v>
      </c>
      <c r="C160" s="14" t="s">
        <v>869</v>
      </c>
      <c r="D160" s="20"/>
      <c r="E160" s="20">
        <v>1</v>
      </c>
      <c r="F160" s="17"/>
      <c r="G160" s="17">
        <v>1000</v>
      </c>
      <c r="H160" s="17"/>
      <c r="I160" s="17">
        <v>1000</v>
      </c>
      <c r="J160" s="20">
        <v>1</v>
      </c>
      <c r="K160" s="20">
        <v>1000</v>
      </c>
      <c r="L160" s="20">
        <v>1000</v>
      </c>
      <c r="N160" s="16" t="str">
        <f>_xlfn.XLOOKUP(A:A&amp;B:B&amp;C:C,'ASY010 &amp; ASY011 Material Quote '!D:D&amp;'ASY010 &amp; ASY011 Material Quote '!H:H&amp;'ASY010 &amp; ASY011 Material Quote '!I:I,'ASY010 &amp; ASY011 Material Quote '!F:F,"",0)</f>
        <v>Tactile Switch SPST-NO Top Actuated Surface Mount</v>
      </c>
    </row>
    <row r="161" spans="1:14" x14ac:dyDescent="0.25">
      <c r="A161" s="14">
        <v>10444</v>
      </c>
      <c r="B161" s="14" t="s">
        <v>54</v>
      </c>
      <c r="C161" s="14" t="s">
        <v>875</v>
      </c>
      <c r="D161" s="20"/>
      <c r="E161" s="20">
        <v>3</v>
      </c>
      <c r="F161" s="17"/>
      <c r="G161" s="17">
        <v>3000</v>
      </c>
      <c r="H161" s="17"/>
      <c r="I161" s="17">
        <v>3000</v>
      </c>
      <c r="J161" s="20">
        <v>3</v>
      </c>
      <c r="K161" s="20">
        <v>3000</v>
      </c>
      <c r="L161" s="20">
        <v>3000</v>
      </c>
      <c r="N161" s="16" t="str">
        <f>_xlfn.XLOOKUP(A:A&amp;B:B&amp;C:C,'ASY010 &amp; ASY011 Material Quote '!D:D&amp;'ASY010 &amp; ASY011 Material Quote '!H:H&amp;'ASY010 &amp; ASY011 Material Quote '!I:I,'ASY010 &amp; ASY011 Material Quote '!F:F,"",0)</f>
        <v>SMD 22 OHM 1%</v>
      </c>
    </row>
    <row r="162" spans="1:14" x14ac:dyDescent="0.25">
      <c r="A162" s="14">
        <v>15011</v>
      </c>
      <c r="B162" s="14" t="s">
        <v>54</v>
      </c>
      <c r="C162" s="14" t="s">
        <v>880</v>
      </c>
      <c r="D162" s="20"/>
      <c r="E162" s="20">
        <v>3</v>
      </c>
      <c r="F162" s="17"/>
      <c r="G162" s="17">
        <v>3000</v>
      </c>
      <c r="H162" s="17"/>
      <c r="I162" s="17">
        <v>3000</v>
      </c>
      <c r="J162" s="20">
        <v>3</v>
      </c>
      <c r="K162" s="20">
        <v>3000</v>
      </c>
      <c r="L162" s="20">
        <v>3000</v>
      </c>
      <c r="N162" s="16" t="str">
        <f>_xlfn.XLOOKUP(A:A&amp;B:B&amp;C:C,'ASY010 &amp; ASY011 Material Quote '!D:D&amp;'ASY010 &amp; ASY011 Material Quote '!H:H&amp;'ASY010 &amp; ASY011 Material Quote '!I:I,'ASY010 &amp; ASY011 Material Quote '!F:F,"",0)</f>
        <v>RES, 1.00 ohm, 1%, 0.1W, 0603</v>
      </c>
    </row>
    <row r="163" spans="1:14" ht="30" x14ac:dyDescent="0.25">
      <c r="A163" s="14">
        <v>15079</v>
      </c>
      <c r="B163" s="14" t="s">
        <v>54</v>
      </c>
      <c r="C163" s="14" t="s">
        <v>886</v>
      </c>
      <c r="D163" s="20"/>
      <c r="E163" s="20">
        <v>1</v>
      </c>
      <c r="F163" s="17"/>
      <c r="G163" s="17">
        <v>1000</v>
      </c>
      <c r="H163" s="17"/>
      <c r="I163" s="17">
        <v>1000</v>
      </c>
      <c r="J163" s="20">
        <v>1</v>
      </c>
      <c r="K163" s="20">
        <v>1000</v>
      </c>
      <c r="L163" s="20">
        <v>1000</v>
      </c>
      <c r="N163" s="16" t="str">
        <f>_xlfn.XLOOKUP(A:A&amp;B:B&amp;C:C,'ASY010 &amp; ASY011 Material Quote '!D:D&amp;'ASY010 &amp; ASY011 Material Quote '!H:H&amp;'ASY010 &amp; ASY011 Material Quote '!I:I,'ASY010 &amp; ASY011 Material Quote '!F:F,"",0)</f>
        <v>Thick Film Resistors - SMD 12.4kOhms 1/10W 0603 1%</v>
      </c>
    </row>
    <row r="164" spans="1:14" x14ac:dyDescent="0.25">
      <c r="A164" s="14">
        <v>15014</v>
      </c>
      <c r="B164" s="14" t="s">
        <v>54</v>
      </c>
      <c r="C164" s="14" t="s">
        <v>891</v>
      </c>
      <c r="D164" s="20"/>
      <c r="E164" s="20">
        <v>2</v>
      </c>
      <c r="F164" s="17"/>
      <c r="G164" s="17">
        <v>2000</v>
      </c>
      <c r="H164" s="17"/>
      <c r="I164" s="17">
        <v>2000</v>
      </c>
      <c r="J164" s="20">
        <v>2</v>
      </c>
      <c r="K164" s="20">
        <v>2000</v>
      </c>
      <c r="L164" s="20">
        <v>2000</v>
      </c>
      <c r="N164" s="16" t="str">
        <f>_xlfn.XLOOKUP(A:A&amp;B:B&amp;C:C,'ASY010 &amp; ASY011 Material Quote '!D:D&amp;'ASY010 &amp; ASY011 Material Quote '!H:H&amp;'ASY010 &amp; ASY011 Material Quote '!I:I,'ASY010 &amp; ASY011 Material Quote '!F:F,"",0)</f>
        <v>RES, 100k ohm, 1%, 0.1W, 0603</v>
      </c>
    </row>
    <row r="165" spans="1:14" ht="30" x14ac:dyDescent="0.25">
      <c r="A165" s="14">
        <v>15076</v>
      </c>
      <c r="B165" s="14" t="s">
        <v>54</v>
      </c>
      <c r="C165" s="14" t="s">
        <v>896</v>
      </c>
      <c r="D165" s="20"/>
      <c r="E165" s="20">
        <v>1</v>
      </c>
      <c r="F165" s="17"/>
      <c r="G165" s="17">
        <v>1000</v>
      </c>
      <c r="H165" s="17"/>
      <c r="I165" s="17">
        <v>1000</v>
      </c>
      <c r="J165" s="20">
        <v>1</v>
      </c>
      <c r="K165" s="20">
        <v>1000</v>
      </c>
      <c r="L165" s="20">
        <v>1000</v>
      </c>
      <c r="N165" s="16" t="str">
        <f>_xlfn.XLOOKUP(A:A&amp;B:B&amp;C:C,'ASY010 &amp; ASY011 Material Quote '!D:D&amp;'ASY010 &amp; ASY011 Material Quote '!H:H&amp;'ASY010 &amp; ASY011 Material Quote '!I:I,'ASY010 &amp; ASY011 Material Quote '!F:F,"",0)</f>
        <v>Thick Film Resistors - SMD 180 kOhms 100mW 0603 1%</v>
      </c>
    </row>
    <row r="166" spans="1:14" ht="30" x14ac:dyDescent="0.25">
      <c r="A166" s="14">
        <v>15075</v>
      </c>
      <c r="B166" s="14" t="s">
        <v>54</v>
      </c>
      <c r="C166" s="14" t="s">
        <v>901</v>
      </c>
      <c r="D166" s="20"/>
      <c r="E166" s="20">
        <v>1</v>
      </c>
      <c r="F166" s="17"/>
      <c r="G166" s="17">
        <v>1000</v>
      </c>
      <c r="H166" s="17"/>
      <c r="I166" s="17">
        <v>1000</v>
      </c>
      <c r="J166" s="20">
        <v>1</v>
      </c>
      <c r="K166" s="20">
        <v>1000</v>
      </c>
      <c r="L166" s="20">
        <v>1000</v>
      </c>
      <c r="N166" s="16" t="str">
        <f>_xlfn.XLOOKUP(A:A&amp;B:B&amp;C:C,'ASY010 &amp; ASY011 Material Quote '!D:D&amp;'ASY010 &amp; ASY011 Material Quote '!H:H&amp;'ASY010 &amp; ASY011 Material Quote '!I:I,'ASY010 &amp; ASY011 Material Quote '!F:F,"",0)</f>
        <v>Thick Film Resistors - SMD 680 kOhms 100mW 0603 1%</v>
      </c>
    </row>
    <row r="167" spans="1:14" x14ac:dyDescent="0.25">
      <c r="A167" s="14">
        <v>10429</v>
      </c>
      <c r="B167" s="14" t="s">
        <v>54</v>
      </c>
      <c r="C167" s="14" t="s">
        <v>906</v>
      </c>
      <c r="D167" s="20"/>
      <c r="E167" s="20">
        <v>1</v>
      </c>
      <c r="F167" s="17"/>
      <c r="G167" s="17">
        <v>1000</v>
      </c>
      <c r="H167" s="17"/>
      <c r="I167" s="17">
        <v>1000</v>
      </c>
      <c r="J167" s="20">
        <v>1</v>
      </c>
      <c r="K167" s="20">
        <v>1000</v>
      </c>
      <c r="L167" s="20">
        <v>1000</v>
      </c>
      <c r="N167" s="16" t="str">
        <f>_xlfn.XLOOKUP(A:A&amp;B:B&amp;C:C,'ASY010 &amp; ASY011 Material Quote '!D:D&amp;'ASY010 &amp; ASY011 Material Quote '!H:H&amp;'ASY010 &amp; ASY011 Material Quote '!I:I,'ASY010 &amp; ASY011 Material Quote '!F:F,"",0)</f>
        <v>RES SMD 6.2K OHM 1% 1/8W 0805</v>
      </c>
    </row>
    <row r="168" spans="1:14" x14ac:dyDescent="0.25">
      <c r="A168" s="14">
        <v>10430</v>
      </c>
      <c r="B168" s="14" t="s">
        <v>54</v>
      </c>
      <c r="C168" s="14" t="s">
        <v>911</v>
      </c>
      <c r="D168" s="20"/>
      <c r="E168" s="20">
        <v>3</v>
      </c>
      <c r="F168" s="17"/>
      <c r="G168" s="17">
        <v>3000</v>
      </c>
      <c r="H168" s="17"/>
      <c r="I168" s="17">
        <v>3000</v>
      </c>
      <c r="J168" s="20">
        <v>3</v>
      </c>
      <c r="K168" s="20">
        <v>3000</v>
      </c>
      <c r="L168" s="20">
        <v>3000</v>
      </c>
      <c r="N168" s="16" t="str">
        <f>_xlfn.XLOOKUP(A:A&amp;B:B&amp;C:C,'ASY010 &amp; ASY011 Material Quote '!D:D&amp;'ASY010 &amp; ASY011 Material Quote '!H:H&amp;'ASY010 &amp; ASY011 Material Quote '!I:I,'ASY010 &amp; ASY011 Material Quote '!F:F,"",0)</f>
        <v>RES SMD 100 OHM 1% 1/8W 0805</v>
      </c>
    </row>
    <row r="169" spans="1:14" x14ac:dyDescent="0.25">
      <c r="A169" s="14">
        <v>12103</v>
      </c>
      <c r="B169" s="14" t="s">
        <v>915</v>
      </c>
      <c r="C169" s="14" t="s">
        <v>916</v>
      </c>
      <c r="D169" s="20"/>
      <c r="E169" s="20">
        <v>2</v>
      </c>
      <c r="F169" s="17"/>
      <c r="G169" s="17">
        <v>2000</v>
      </c>
      <c r="H169" s="17"/>
      <c r="I169" s="17">
        <v>2000</v>
      </c>
      <c r="J169" s="20">
        <v>2</v>
      </c>
      <c r="K169" s="20">
        <v>2000</v>
      </c>
      <c r="L169" s="20">
        <v>2000</v>
      </c>
      <c r="N169" s="16" t="str">
        <f>_xlfn.XLOOKUP(A:A&amp;B:B&amp;C:C,'ASY010 &amp; ASY011 Material Quote '!D:D&amp;'ASY010 &amp; ASY011 Material Quote '!H:H&amp;'ASY010 &amp; ASY011 Material Quote '!I:I,'ASY010 &amp; ASY011 Material Quote '!F:F,"",0)</f>
        <v>CONN SMA JACK STR 50 OHM PCB</v>
      </c>
    </row>
    <row r="170" spans="1:14" x14ac:dyDescent="0.25">
      <c r="A170" s="14">
        <v>10125</v>
      </c>
      <c r="B170" s="14" t="s">
        <v>202</v>
      </c>
      <c r="C170" s="14" t="s">
        <v>922</v>
      </c>
      <c r="D170" s="20"/>
      <c r="E170" s="20">
        <v>1</v>
      </c>
      <c r="F170" s="17"/>
      <c r="G170" s="17">
        <v>1000</v>
      </c>
      <c r="H170" s="17"/>
      <c r="I170" s="17">
        <v>1000</v>
      </c>
      <c r="J170" s="20">
        <v>1</v>
      </c>
      <c r="K170" s="20">
        <v>1000</v>
      </c>
      <c r="L170" s="20">
        <v>1000</v>
      </c>
      <c r="N170" s="16" t="str">
        <f>_xlfn.XLOOKUP(A:A&amp;B:B&amp;C:C,'ASY010 &amp; ASY011 Material Quote '!D:D&amp;'ASY010 &amp; ASY011 Material Quote '!H:H&amp;'ASY010 &amp; ASY011 Material Quote '!I:I,'ASY010 &amp; ASY011 Material Quote '!F:F,"",0)</f>
        <v>CONV DC/DC 1W 12VIN 05VOUT THT S</v>
      </c>
    </row>
    <row r="171" spans="1:14" ht="30" x14ac:dyDescent="0.25">
      <c r="A171" s="14">
        <v>10228</v>
      </c>
      <c r="B171" s="14" t="s">
        <v>202</v>
      </c>
      <c r="C171" s="14" t="s">
        <v>926</v>
      </c>
      <c r="D171" s="20"/>
      <c r="E171" s="20">
        <v>1</v>
      </c>
      <c r="F171" s="17"/>
      <c r="G171" s="17">
        <v>1000</v>
      </c>
      <c r="H171" s="17"/>
      <c r="I171" s="17">
        <v>1000</v>
      </c>
      <c r="J171" s="20">
        <v>1</v>
      </c>
      <c r="K171" s="20">
        <v>1000</v>
      </c>
      <c r="L171" s="20">
        <v>1000</v>
      </c>
      <c r="N171" s="16" t="str">
        <f>_xlfn.XLOOKUP(A:A&amp;B:B&amp;C:C,'ASY010 &amp; ASY011 Material Quote '!D:D&amp;'ASY010 &amp; ASY011 Material Quote '!H:H&amp;'ASY010 &amp; ASY011 Material Quote '!I:I,'ASY010 &amp; ASY011 Material Quote '!F:F,"",0)</f>
        <v>Non-Isolated DC/DC Converters 3-17Vin 3.3Vout 3A</v>
      </c>
    </row>
    <row r="172" spans="1:14" ht="30" x14ac:dyDescent="0.25">
      <c r="A172" s="14">
        <v>13064</v>
      </c>
      <c r="B172" s="14" t="s">
        <v>930</v>
      </c>
      <c r="C172" s="14" t="s">
        <v>931</v>
      </c>
      <c r="D172" s="20"/>
      <c r="E172" s="20">
        <v>1</v>
      </c>
      <c r="F172" s="17"/>
      <c r="G172" s="17">
        <v>1000</v>
      </c>
      <c r="H172" s="17"/>
      <c r="I172" s="17">
        <v>1000</v>
      </c>
      <c r="J172" s="20">
        <v>1</v>
      </c>
      <c r="K172" s="20">
        <v>1000</v>
      </c>
      <c r="L172" s="20">
        <v>1000</v>
      </c>
      <c r="N172" s="16" t="str">
        <f>_xlfn.XLOOKUP(A:A&amp;B:B&amp;C:C,'ASY010 &amp; ASY011 Material Quote '!D:D&amp;'ASY010 &amp; ASY011 Material Quote '!H:H&amp;'ASY010 &amp; ASY011 Material Quote '!I:I,'ASY010 &amp; ASY011 Material Quote '!F:F,"",0)</f>
        <v>Real Time Clock 32.768kHz I2C Time Acc. 6ppm AEC</v>
      </c>
    </row>
    <row r="173" spans="1:14" x14ac:dyDescent="0.25">
      <c r="A173" s="14">
        <v>12022</v>
      </c>
      <c r="B173" s="14" t="s">
        <v>206</v>
      </c>
      <c r="C173" s="14" t="s">
        <v>937</v>
      </c>
      <c r="D173" s="20"/>
      <c r="E173" s="20">
        <v>20</v>
      </c>
      <c r="F173" s="17"/>
      <c r="G173" s="17">
        <v>20000</v>
      </c>
      <c r="H173" s="17"/>
      <c r="I173" s="17">
        <v>20000</v>
      </c>
      <c r="J173" s="20">
        <v>20</v>
      </c>
      <c r="K173" s="20">
        <v>20000</v>
      </c>
      <c r="L173" s="20">
        <v>20000</v>
      </c>
      <c r="N173" s="16" t="str">
        <f>_xlfn.XLOOKUP(A:A&amp;B:B&amp;C:C,'ASY010 &amp; ASY011 Material Quote '!D:D&amp;'ASY010 &amp; ASY011 Material Quote '!H:H&amp;'ASY010 &amp; ASY011 Material Quote '!I:I,'ASY010 &amp; ASY011 Material Quote '!F:F,"",0)</f>
        <v>PC TEST POINT TIN SMD 0603</v>
      </c>
    </row>
    <row r="174" spans="1:14" x14ac:dyDescent="0.25">
      <c r="A174" s="14">
        <v>12084</v>
      </c>
      <c r="B174" s="14" t="s">
        <v>20</v>
      </c>
      <c r="C174" s="14" t="s">
        <v>942</v>
      </c>
      <c r="D174" s="20"/>
      <c r="E174" s="20">
        <v>2</v>
      </c>
      <c r="F174" s="17"/>
      <c r="G174" s="17">
        <v>2000</v>
      </c>
      <c r="H174" s="17"/>
      <c r="I174" s="17">
        <v>2000</v>
      </c>
      <c r="J174" s="20">
        <v>2</v>
      </c>
      <c r="K174" s="20">
        <v>2000</v>
      </c>
      <c r="L174" s="20">
        <v>2000</v>
      </c>
      <c r="N174" s="16" t="str">
        <f>_xlfn.XLOOKUP(A:A&amp;B:B&amp;C:C,'ASY010 &amp; ASY011 Material Quote '!D:D&amp;'ASY010 &amp; ASY011 Material Quote '!H:H&amp;'ASY010 &amp; ASY011 Material Quote '!I:I,'ASY010 &amp; ASY011 Material Quote '!F:F,"",0)</f>
        <v>SM13100EL 10/100 Base-T Transformer</v>
      </c>
    </row>
    <row r="175" spans="1:14" ht="30" x14ac:dyDescent="0.25">
      <c r="A175" s="14">
        <v>16017</v>
      </c>
      <c r="B175" s="14" t="s">
        <v>20</v>
      </c>
      <c r="C175" s="14" t="s">
        <v>947</v>
      </c>
      <c r="D175" s="20"/>
      <c r="E175" s="20">
        <v>3</v>
      </c>
      <c r="F175" s="17"/>
      <c r="G175" s="17">
        <v>3000</v>
      </c>
      <c r="H175" s="17"/>
      <c r="I175" s="17">
        <v>3000</v>
      </c>
      <c r="J175" s="20">
        <v>3</v>
      </c>
      <c r="K175" s="20">
        <v>3000</v>
      </c>
      <c r="L175" s="20">
        <v>3000</v>
      </c>
      <c r="N175" s="16" t="str">
        <f>_xlfn.XLOOKUP(A:A&amp;B:B&amp;C:C,'ASY010 &amp; ASY011 Material Quote '!D:D&amp;'ASY010 &amp; ASY011 Material Quote '!H:H&amp;'ASY010 &amp; ASY011 Material Quote '!I:I,'ASY010 &amp; ASY011 Material Quote '!F:F,"",0)</f>
        <v>ESD Suppressors / TVS Diodes 6volts 800/1600uA 38.8 Amps Uni-Dir</v>
      </c>
    </row>
    <row r="176" spans="1:14" ht="30" x14ac:dyDescent="0.25">
      <c r="A176" s="14">
        <v>10227</v>
      </c>
      <c r="B176" s="14" t="s">
        <v>646</v>
      </c>
      <c r="C176" s="14" t="s">
        <v>954</v>
      </c>
      <c r="D176" s="20"/>
      <c r="E176" s="20">
        <v>5</v>
      </c>
      <c r="F176" s="17"/>
      <c r="G176" s="17">
        <v>5000</v>
      </c>
      <c r="H176" s="17"/>
      <c r="I176" s="17">
        <v>5000</v>
      </c>
      <c r="J176" s="20">
        <v>5</v>
      </c>
      <c r="K176" s="20">
        <v>5000</v>
      </c>
      <c r="L176" s="20">
        <v>5000</v>
      </c>
      <c r="N176" s="16" t="str">
        <f>_xlfn.XLOOKUP(A:A&amp;B:B&amp;C:C,'ASY010 &amp; ASY011 Material Quote '!D:D&amp;'ASY010 &amp; ASY011 Material Quote '!H:H&amp;'ASY010 &amp; ASY011 Material Quote '!I:I,'ASY010 &amp; ASY011 Material Quote '!F:F,"",0)</f>
        <v>SN74LVC1G08 Single 2-Input Positive-AND Gate</v>
      </c>
    </row>
    <row r="177" spans="1:14" x14ac:dyDescent="0.25">
      <c r="A177" s="14">
        <v>13026</v>
      </c>
      <c r="B177" s="14" t="s">
        <v>58</v>
      </c>
      <c r="C177" s="14" t="s">
        <v>959</v>
      </c>
      <c r="D177" s="20"/>
      <c r="E177" s="20">
        <v>1</v>
      </c>
      <c r="F177" s="17"/>
      <c r="G177" s="17">
        <v>1000</v>
      </c>
      <c r="H177" s="17"/>
      <c r="I177" s="17">
        <v>1000</v>
      </c>
      <c r="J177" s="20">
        <v>1</v>
      </c>
      <c r="K177" s="20">
        <v>1000</v>
      </c>
      <c r="L177" s="20">
        <v>1000</v>
      </c>
      <c r="N177" s="16" t="str">
        <f>_xlfn.XLOOKUP(A:A&amp;B:B&amp;C:C,'ASY010 &amp; ASY011 Material Quote '!D:D&amp;'ASY010 &amp; ASY011 Material Quote '!H:H&amp;'ASY010 &amp; ASY011 Material Quote '!I:I,'ASY010 &amp; ASY011 Material Quote '!F:F,"",0)</f>
        <v>Logic Gates Sngl 3 Inpt + OR Gt</v>
      </c>
    </row>
    <row r="178" spans="1:14" x14ac:dyDescent="0.25">
      <c r="A178" s="14">
        <v>11008</v>
      </c>
      <c r="B178" s="14" t="s">
        <v>20</v>
      </c>
      <c r="C178" s="14" t="s">
        <v>964</v>
      </c>
      <c r="D178" s="20"/>
      <c r="E178" s="20">
        <v>1</v>
      </c>
      <c r="F178" s="17"/>
      <c r="G178" s="17">
        <v>1000</v>
      </c>
      <c r="H178" s="17"/>
      <c r="I178" s="17">
        <v>1000</v>
      </c>
      <c r="J178" s="20">
        <v>1</v>
      </c>
      <c r="K178" s="20">
        <v>1000</v>
      </c>
      <c r="L178" s="20">
        <v>1000</v>
      </c>
      <c r="N178" s="16" t="str">
        <f>_xlfn.XLOOKUP(A:A&amp;B:B&amp;C:C,'ASY010 &amp; ASY011 Material Quote '!D:D&amp;'ASY010 &amp; ASY011 Material Quote '!H:H&amp;'ASY010 &amp; ASY011 Material Quote '!I:I,'ASY010 &amp; ASY011 Material Quote '!F:F,"",0)</f>
        <v>2.2uH 30% SMD 8040</v>
      </c>
    </row>
    <row r="179" spans="1:14" ht="30" x14ac:dyDescent="0.25">
      <c r="A179" s="14">
        <v>10171</v>
      </c>
      <c r="B179" s="14" t="s">
        <v>20</v>
      </c>
      <c r="C179" s="14" t="s">
        <v>970</v>
      </c>
      <c r="D179" s="20"/>
      <c r="E179" s="20">
        <v>6</v>
      </c>
      <c r="F179" s="17"/>
      <c r="G179" s="17">
        <v>6000</v>
      </c>
      <c r="H179" s="17"/>
      <c r="I179" s="17">
        <v>6000</v>
      </c>
      <c r="J179" s="20">
        <v>6</v>
      </c>
      <c r="K179" s="20">
        <v>6000</v>
      </c>
      <c r="L179" s="20">
        <v>6000</v>
      </c>
      <c r="N179" s="16" t="str">
        <f>_xlfn.XLOOKUP(A:A&amp;B:B&amp;C:C,'ASY010 &amp; ASY011 Material Quote '!D:D&amp;'ASY010 &amp; ASY011 Material Quote '!H:H&amp;'ASY010 &amp; ASY011 Material Quote '!I:I,'ASY010 &amp; ASY011 Material Quote '!F:F,"",0)</f>
        <v>Surge Suppressors Dual Unidirectional TBU Device</v>
      </c>
    </row>
    <row r="180" spans="1:14" ht="30" x14ac:dyDescent="0.25">
      <c r="A180" s="14">
        <v>13072</v>
      </c>
      <c r="B180" s="14" t="s">
        <v>58</v>
      </c>
      <c r="C180" s="14" t="s">
        <v>974</v>
      </c>
      <c r="D180" s="20"/>
      <c r="E180" s="20">
        <v>1</v>
      </c>
      <c r="F180" s="17"/>
      <c r="G180" s="17">
        <v>1000</v>
      </c>
      <c r="H180" s="17"/>
      <c r="I180" s="17">
        <v>1000</v>
      </c>
      <c r="J180" s="20">
        <v>1</v>
      </c>
      <c r="K180" s="20">
        <v>1000</v>
      </c>
      <c r="L180" s="20">
        <v>1000</v>
      </c>
      <c r="N180" s="16" t="str">
        <f>_xlfn.XLOOKUP(A:A&amp;B:B&amp;C:C,'ASY010 &amp; ASY011 Material Quote '!D:D&amp;'ASY010 &amp; ASY011 Material Quote '!H:H&amp;'ASY010 &amp; ASY011 Material Quote '!I:I,'ASY010 &amp; ASY011 Material Quote '!F:F,"",0)</f>
        <v>LED Lighting Drivers 8B Fast Mode Plus LED Sink Driver</v>
      </c>
    </row>
    <row r="181" spans="1:14" ht="30" x14ac:dyDescent="0.25">
      <c r="A181" s="14">
        <v>13039</v>
      </c>
      <c r="B181" s="14" t="s">
        <v>58</v>
      </c>
      <c r="C181" s="14" t="s">
        <v>979</v>
      </c>
      <c r="D181" s="20"/>
      <c r="E181" s="20">
        <v>1</v>
      </c>
      <c r="F181" s="17"/>
      <c r="G181" s="17">
        <v>1000</v>
      </c>
      <c r="H181" s="17"/>
      <c r="I181" s="17">
        <v>1000</v>
      </c>
      <c r="J181" s="20">
        <v>1</v>
      </c>
      <c r="K181" s="20">
        <v>1000</v>
      </c>
      <c r="L181" s="20">
        <v>1000</v>
      </c>
      <c r="N181" s="16" t="str">
        <f>_xlfn.XLOOKUP(A:A&amp;B:B&amp;C:C,'ASY010 &amp; ASY011 Material Quote '!D:D&amp;'ASY010 &amp; ASY011 Material Quote '!H:H&amp;'ASY010 &amp; ASY011 Material Quote '!I:I,'ASY010 &amp; ASY011 Material Quote '!F:F,"",0)</f>
        <v>Switching Voltage Regulators 4-17V 3A Step-Down Converter</v>
      </c>
    </row>
    <row r="182" spans="1:14" ht="30" x14ac:dyDescent="0.25">
      <c r="A182" s="14">
        <v>15081</v>
      </c>
      <c r="B182" s="14" t="s">
        <v>102</v>
      </c>
      <c r="C182" s="14" t="s">
        <v>984</v>
      </c>
      <c r="D182" s="20"/>
      <c r="E182" s="20">
        <v>2</v>
      </c>
      <c r="F182" s="17"/>
      <c r="G182" s="17">
        <v>2000</v>
      </c>
      <c r="H182" s="17"/>
      <c r="I182" s="17">
        <v>2000</v>
      </c>
      <c r="J182" s="20">
        <v>2</v>
      </c>
      <c r="K182" s="20">
        <v>2000</v>
      </c>
      <c r="L182" s="20">
        <v>2000</v>
      </c>
      <c r="N182" s="16" t="str">
        <f>_xlfn.XLOOKUP(A:A&amp;B:B&amp;C:C,'ASY010 &amp; ASY011 Material Quote '!D:D&amp;'ASY010 &amp; ASY011 Material Quote '!H:H&amp;'ASY010 &amp; ASY011 Material Quote '!I:I,'ASY010 &amp; ASY011 Material Quote '!F:F,"",0)</f>
        <v>Thin Film Resistors - SMD 2.32Kohms .1% 25ppm</v>
      </c>
    </row>
    <row r="183" spans="1:14" ht="30" x14ac:dyDescent="0.25">
      <c r="A183" s="14">
        <v>10226</v>
      </c>
      <c r="B183" s="14" t="s">
        <v>646</v>
      </c>
      <c r="C183" s="14" t="s">
        <v>989</v>
      </c>
      <c r="D183" s="20"/>
      <c r="E183" s="20">
        <v>2</v>
      </c>
      <c r="F183" s="17"/>
      <c r="G183" s="17">
        <v>2000</v>
      </c>
      <c r="H183" s="17"/>
      <c r="I183" s="17">
        <v>2000</v>
      </c>
      <c r="J183" s="20">
        <v>2</v>
      </c>
      <c r="K183" s="20">
        <v>2000</v>
      </c>
      <c r="L183" s="20">
        <v>2000</v>
      </c>
      <c r="N183" s="16" t="str">
        <f>_xlfn.XLOOKUP(A:A&amp;B:B&amp;C:C,'ASY010 &amp; ASY011 Material Quote '!D:D&amp;'ASY010 &amp; ASY011 Material Quote '!H:H&amp;'ASY010 &amp; ASY011 Material Quote '!I:I,'ASY010 &amp; ASY011 Material Quote '!F:F,"",0)</f>
        <v>TPS2421-1 1-A, 20-V Integrated FET Hot Swap (To Thermal Pad)</v>
      </c>
    </row>
    <row r="184" spans="1:14" ht="30" x14ac:dyDescent="0.25">
      <c r="A184" s="14">
        <v>13021</v>
      </c>
      <c r="B184" s="14" t="s">
        <v>58</v>
      </c>
      <c r="C184" s="14" t="s">
        <v>994</v>
      </c>
      <c r="D184" s="20"/>
      <c r="E184" s="20">
        <v>1</v>
      </c>
      <c r="F184" s="17"/>
      <c r="G184" s="17">
        <v>1000</v>
      </c>
      <c r="H184" s="17"/>
      <c r="I184" s="17">
        <v>1000</v>
      </c>
      <c r="J184" s="20">
        <v>1</v>
      </c>
      <c r="K184" s="20">
        <v>1000</v>
      </c>
      <c r="L184" s="20">
        <v>1000</v>
      </c>
      <c r="N184" s="16" t="str">
        <f>_xlfn.XLOOKUP(A:A&amp;B:B&amp;C:C,'ASY010 &amp; ASY011 Material Quote '!D:D&amp;'ASY010 &amp; ASY011 Material Quote '!H:H&amp;'ASY010 &amp; ASY011 Material Quote '!I:I,'ASY010 &amp; ASY011 Material Quote '!F:F,"",0)</f>
        <v>2.5-V to 18-V High-Efficiency Hot-Swap Controller</v>
      </c>
    </row>
    <row r="185" spans="1:14" x14ac:dyDescent="0.25">
      <c r="A185" s="14">
        <v>12081</v>
      </c>
      <c r="B185" s="14" t="s">
        <v>1000</v>
      </c>
      <c r="C185" s="14" t="s">
        <v>1001</v>
      </c>
      <c r="D185" s="20"/>
      <c r="E185" s="20">
        <v>1</v>
      </c>
      <c r="F185" s="17"/>
      <c r="G185" s="17">
        <v>1000</v>
      </c>
      <c r="H185" s="17"/>
      <c r="I185" s="17">
        <v>1000</v>
      </c>
      <c r="J185" s="20">
        <v>1</v>
      </c>
      <c r="K185" s="20">
        <v>1000</v>
      </c>
      <c r="L185" s="20">
        <v>1000</v>
      </c>
      <c r="N185" s="16" t="str">
        <f>_xlfn.XLOOKUP(A:A&amp;B:B&amp;C:C,'ASY010 &amp; ASY011 Material Quote '!D:D&amp;'ASY010 &amp; ASY011 Material Quote '!H:H&amp;'ASY010 &amp; ASY011 Material Quote '!I:I,'ASY010 &amp; ASY011 Material Quote '!F:F,"",0)</f>
        <v>CONN RCPT USB2.0 TYPEA 4POS VERT</v>
      </c>
    </row>
    <row r="186" spans="1:14" x14ac:dyDescent="0.25">
      <c r="A186" s="14">
        <v>13006</v>
      </c>
      <c r="B186" s="14" t="s">
        <v>236</v>
      </c>
      <c r="C186" s="14" t="s">
        <v>1007</v>
      </c>
      <c r="D186" s="20"/>
      <c r="E186" s="20">
        <v>2</v>
      </c>
      <c r="F186" s="17"/>
      <c r="G186" s="17">
        <v>2000</v>
      </c>
      <c r="H186" s="17"/>
      <c r="I186" s="17">
        <v>2000</v>
      </c>
      <c r="J186" s="20">
        <v>2</v>
      </c>
      <c r="K186" s="20">
        <v>2000</v>
      </c>
      <c r="L186" s="20">
        <v>2000</v>
      </c>
      <c r="N186" s="16" t="str">
        <f>_xlfn.XLOOKUP(A:A&amp;B:B&amp;C:C,'ASY010 &amp; ASY011 Material Quote '!D:D&amp;'ASY010 &amp; ASY011 Material Quote '!H:H&amp;'ASY010 &amp; ASY011 Material Quote '!I:I,'ASY010 &amp; ASY011 Material Quote '!F:F,"",0)</f>
        <v>BJT Transistor LED Drive TO252</v>
      </c>
    </row>
    <row r="187" spans="1:14" x14ac:dyDescent="0.25">
      <c r="A187" s="14" t="s">
        <v>481</v>
      </c>
      <c r="D187" s="20">
        <v>515</v>
      </c>
      <c r="E187" s="20">
        <v>784</v>
      </c>
      <c r="F187" s="17">
        <v>515000</v>
      </c>
      <c r="G187" s="17">
        <v>784000</v>
      </c>
      <c r="H187" s="17">
        <v>515000</v>
      </c>
      <c r="I187" s="17">
        <v>784000</v>
      </c>
      <c r="J187" s="20">
        <v>1299</v>
      </c>
      <c r="K187" s="20">
        <v>1299000</v>
      </c>
      <c r="L187" s="20">
        <v>1299000</v>
      </c>
    </row>
  </sheetData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ASY010 &amp; ASY011 Material Quote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blee</dc:creator>
  <cp:lastModifiedBy>blee</cp:lastModifiedBy>
  <dcterms:created xsi:type="dcterms:W3CDTF">2023-04-06T03:17:29Z</dcterms:created>
  <dcterms:modified xsi:type="dcterms:W3CDTF">2023-04-11T06:41:43Z</dcterms:modified>
</cp:coreProperties>
</file>