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berliner/nilssungpaper/growthplots/"/>
    </mc:Choice>
  </mc:AlternateContent>
  <xr:revisionPtr revIDLastSave="0" documentId="13_ncr:1_{93DE72DC-94A9-BE4E-991A-5A9F17B90AC4}" xr6:coauthVersionLast="47" xr6:coauthVersionMax="47" xr10:uidLastSave="{00000000-0000-0000-0000-000000000000}"/>
  <bookViews>
    <workbookView xWindow="51200" yWindow="500" windowWidth="51200" windowHeight="28300" activeTab="2" xr2:uid="{96D293A3-47C1-9544-B073-9EDDCE4EF50D}"/>
  </bookViews>
  <sheets>
    <sheet name="growth on substrates" sheetId="1" r:id="rId1"/>
    <sheet name="standard growth" sheetId="4" r:id="rId2"/>
    <sheet name="Gravimetric PHB" sheetId="2" r:id="rId3"/>
    <sheet name=" Fluorescence PH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7" i="1" l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<sst xmlns="http://schemas.openxmlformats.org/spreadsheetml/2006/main" count="286" uniqueCount="30">
  <si>
    <t>average</t>
  </si>
  <si>
    <t>deviation</t>
  </si>
  <si>
    <t>pH 1</t>
  </si>
  <si>
    <t>pH 2</t>
  </si>
  <si>
    <t>Time</t>
  </si>
  <si>
    <t>Substrate</t>
  </si>
  <si>
    <t>Acetate</t>
  </si>
  <si>
    <t>Glucosamine</t>
  </si>
  <si>
    <t>Glucose</t>
  </si>
  <si>
    <t>Glycerol</t>
  </si>
  <si>
    <t>Acetyl-Glucosamine</t>
  </si>
  <si>
    <t>Sucrose</t>
  </si>
  <si>
    <t>Fructose</t>
  </si>
  <si>
    <t>Propionate</t>
  </si>
  <si>
    <t>3×NB</t>
  </si>
  <si>
    <t>Sample Point</t>
  </si>
  <si>
    <t>X</t>
  </si>
  <si>
    <t>s</t>
  </si>
  <si>
    <t>v</t>
  </si>
  <si>
    <t>Growth Rate Block</t>
  </si>
  <si>
    <t>NB</t>
  </si>
  <si>
    <t>Acetyl-Glu</t>
  </si>
  <si>
    <t>Sample 1</t>
  </si>
  <si>
    <t>Sample 2</t>
  </si>
  <si>
    <t>Sample 3</t>
  </si>
  <si>
    <t>STDEV 1</t>
  </si>
  <si>
    <t>STDEV 2</t>
  </si>
  <si>
    <t>STDEV 3</t>
  </si>
  <si>
    <t>P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</si>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</sst>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64" fontId="2" fillId="0" borderId="0" xfId="0" applyNumberFormat="1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6" fillId="3" borderId="0" xfId="0" applyFont="1" applyFill="1"/>
    <xf numFmtId="164" fontId="4" fillId="0" borderId="0" xfId="0" applyNumberFormat="1" applyFont="1"/>
    <xf numFmtId="0" fontId="7" fillId="3" borderId="0" xfId="0" applyFont="1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9B03-FFD5-1045-B1D4-EE355B30D9BC}">
  <dimension ref="A1:J137"/>
  <sheetViews>
    <sheetView workbookViewId="0">
      <selection activeCell="J6" sqref="J6"/>
    </sheetView>
  </sheetViews>
  <sheetFormatPr baseColWidth="10" defaultRowHeight="16" x14ac:dyDescent="0.2"/>
  <cols>
    <col min="8" max="8" width="23.83203125" customWidth="1"/>
    <col min="9" max="9" width="13.83203125" customWidth="1"/>
    <col min="10" max="10" width="18" customWidth="1"/>
  </cols>
  <sheetData>
    <row r="1" spans="1:10" s="1" customFormat="1" x14ac:dyDescent="0.2">
      <c r="A1" s="1" t="s">
        <v>4</v>
      </c>
      <c r="B1" s="1">
        <v>1</v>
      </c>
      <c r="C1" s="1">
        <v>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5</v>
      </c>
      <c r="I1" s="1" t="s">
        <v>15</v>
      </c>
      <c r="J1" s="1" t="s">
        <v>19</v>
      </c>
    </row>
    <row r="2" spans="1:10" x14ac:dyDescent="0.2">
      <c r="A2" s="2">
        <v>0</v>
      </c>
      <c r="B2" s="3">
        <v>0.13</v>
      </c>
      <c r="C2" s="3">
        <v>0.14899999999999999</v>
      </c>
      <c r="D2">
        <f>AVERAGE(B2:C2)</f>
        <v>0.13950000000000001</v>
      </c>
      <c r="E2">
        <f>STDEV(B2:C2)</f>
        <v>1.3435028842544395E-2</v>
      </c>
      <c r="F2" s="3">
        <v>6.5</v>
      </c>
      <c r="G2" s="3">
        <v>6.4</v>
      </c>
      <c r="H2" t="s">
        <v>14</v>
      </c>
      <c r="J2" t="s">
        <v>16</v>
      </c>
    </row>
    <row r="3" spans="1:10" x14ac:dyDescent="0.2">
      <c r="A3" s="2">
        <v>1.3</v>
      </c>
      <c r="B3" s="3">
        <v>0.153</v>
      </c>
      <c r="C3" s="3">
        <v>0.16400000000000001</v>
      </c>
      <c r="D3">
        <f t="shared" ref="D3:D11" si="0">AVERAGE(B3:C3)</f>
        <v>0.1585</v>
      </c>
      <c r="E3">
        <f t="shared" ref="E3:E11" si="1">STDEV(B3:C3)</f>
        <v>7.7781745930520299E-3</v>
      </c>
      <c r="F3" s="3"/>
      <c r="G3" s="3"/>
      <c r="H3" t="s">
        <v>14</v>
      </c>
      <c r="J3" t="s">
        <v>16</v>
      </c>
    </row>
    <row r="4" spans="1:10" x14ac:dyDescent="0.2">
      <c r="A4" s="2">
        <v>3.5</v>
      </c>
      <c r="B4" s="3">
        <v>0.30599999999999999</v>
      </c>
      <c r="C4" s="3">
        <v>0.32700000000000001</v>
      </c>
      <c r="D4">
        <f t="shared" si="0"/>
        <v>0.3165</v>
      </c>
      <c r="E4">
        <f t="shared" si="1"/>
        <v>1.4849242404917511E-2</v>
      </c>
      <c r="F4" s="3"/>
      <c r="G4" s="3"/>
      <c r="H4" t="s">
        <v>14</v>
      </c>
      <c r="J4" t="s">
        <v>16</v>
      </c>
    </row>
    <row r="5" spans="1:10" x14ac:dyDescent="0.2">
      <c r="A5" s="2">
        <v>6.5</v>
      </c>
      <c r="B5" s="3">
        <v>0.872</v>
      </c>
      <c r="C5" s="3">
        <v>0.92</v>
      </c>
      <c r="D5">
        <f t="shared" si="0"/>
        <v>0.89600000000000002</v>
      </c>
      <c r="E5">
        <f t="shared" si="1"/>
        <v>3.3941125496954314E-2</v>
      </c>
      <c r="F5" s="3"/>
      <c r="G5" s="3"/>
      <c r="H5" t="s">
        <v>14</v>
      </c>
      <c r="J5" t="s">
        <v>16</v>
      </c>
    </row>
    <row r="6" spans="1:10" x14ac:dyDescent="0.2">
      <c r="A6" s="2">
        <v>9.5</v>
      </c>
      <c r="B6" s="4">
        <v>1.645</v>
      </c>
      <c r="C6" s="4">
        <v>1.68</v>
      </c>
      <c r="D6">
        <f t="shared" si="0"/>
        <v>1.6625000000000001</v>
      </c>
      <c r="E6">
        <f t="shared" si="1"/>
        <v>2.4748737341529107E-2</v>
      </c>
      <c r="F6" s="3">
        <v>7.3</v>
      </c>
      <c r="G6" s="3">
        <v>7.2</v>
      </c>
      <c r="H6" t="s">
        <v>14</v>
      </c>
      <c r="I6" t="s">
        <v>17</v>
      </c>
      <c r="J6" t="s">
        <v>16</v>
      </c>
    </row>
    <row r="7" spans="1:10" x14ac:dyDescent="0.2">
      <c r="A7" s="2">
        <v>12.5</v>
      </c>
      <c r="B7" s="3">
        <v>2.85</v>
      </c>
      <c r="C7" s="3">
        <v>2.94</v>
      </c>
      <c r="D7">
        <f t="shared" si="0"/>
        <v>2.895</v>
      </c>
      <c r="E7">
        <f t="shared" si="1"/>
        <v>6.3639610306789177E-2</v>
      </c>
      <c r="F7" s="3"/>
      <c r="G7" s="3"/>
      <c r="H7" t="s">
        <v>14</v>
      </c>
    </row>
    <row r="8" spans="1:10" x14ac:dyDescent="0.2">
      <c r="A8" s="2">
        <v>17.5</v>
      </c>
      <c r="B8" s="4">
        <v>3.62</v>
      </c>
      <c r="C8" s="4">
        <v>3.88</v>
      </c>
      <c r="D8">
        <f t="shared" si="0"/>
        <v>3.75</v>
      </c>
      <c r="E8">
        <f t="shared" si="1"/>
        <v>0.1838477631085022</v>
      </c>
      <c r="F8" s="3"/>
      <c r="G8" s="3"/>
      <c r="H8" t="s">
        <v>14</v>
      </c>
      <c r="I8" t="s">
        <v>28</v>
      </c>
    </row>
    <row r="9" spans="1:10" x14ac:dyDescent="0.2">
      <c r="A9" s="2">
        <v>21.5</v>
      </c>
      <c r="B9" s="3">
        <v>3.95</v>
      </c>
      <c r="C9" s="3">
        <v>3.8250000000000002</v>
      </c>
      <c r="D9">
        <f t="shared" si="0"/>
        <v>3.8875000000000002</v>
      </c>
      <c r="E9">
        <f t="shared" si="1"/>
        <v>8.8388347648318447E-2</v>
      </c>
      <c r="F9" s="3"/>
      <c r="G9" s="3"/>
      <c r="H9" t="s">
        <v>14</v>
      </c>
    </row>
    <row r="10" spans="1:10" x14ac:dyDescent="0.2">
      <c r="A10" s="2">
        <v>24.5</v>
      </c>
      <c r="B10" s="3">
        <v>4.25</v>
      </c>
      <c r="C10" s="3">
        <v>4.5250000000000004</v>
      </c>
      <c r="D10">
        <f t="shared" si="0"/>
        <v>4.3875000000000002</v>
      </c>
      <c r="E10">
        <f t="shared" si="1"/>
        <v>0.19445436482630082</v>
      </c>
      <c r="F10" s="3">
        <v>8.5</v>
      </c>
      <c r="G10" s="3">
        <v>8.5</v>
      </c>
      <c r="H10" t="s">
        <v>14</v>
      </c>
    </row>
    <row r="11" spans="1:10" x14ac:dyDescent="0.2">
      <c r="A11" s="2">
        <v>27.5</v>
      </c>
      <c r="B11" s="4">
        <v>4.3250000000000002</v>
      </c>
      <c r="C11" s="4">
        <v>4.375</v>
      </c>
      <c r="D11">
        <f t="shared" si="0"/>
        <v>4.3499999999999996</v>
      </c>
      <c r="E11">
        <f t="shared" si="1"/>
        <v>3.5355339059327251E-2</v>
      </c>
      <c r="F11" s="3">
        <v>8.5</v>
      </c>
      <c r="G11" s="3">
        <v>8.5</v>
      </c>
      <c r="H11" t="s">
        <v>14</v>
      </c>
      <c r="I11" t="s">
        <v>18</v>
      </c>
    </row>
    <row r="12" spans="1:10" x14ac:dyDescent="0.2">
      <c r="A12" s="5">
        <v>0</v>
      </c>
      <c r="B12" s="3">
        <v>0.20200000000000001</v>
      </c>
      <c r="C12" s="3">
        <v>0.20100000000000001</v>
      </c>
      <c r="D12">
        <f>AVERAGE(B12:C12)</f>
        <v>0.20150000000000001</v>
      </c>
      <c r="E12">
        <f>STDEV(B12:C12)</f>
        <v>7.0710678118654816E-4</v>
      </c>
      <c r="F12" s="3">
        <v>8.8000000000000007</v>
      </c>
      <c r="G12" s="3">
        <v>8.8000000000000007</v>
      </c>
      <c r="H12" t="s">
        <v>6</v>
      </c>
    </row>
    <row r="13" spans="1:10" x14ac:dyDescent="0.2">
      <c r="A13" s="5">
        <v>1</v>
      </c>
      <c r="B13" s="3">
        <v>0.18</v>
      </c>
      <c r="C13" s="3">
        <v>0.184</v>
      </c>
      <c r="D13">
        <f t="shared" ref="D13:D28" si="2">AVERAGE(B13:C13)</f>
        <v>0.182</v>
      </c>
      <c r="E13">
        <f t="shared" ref="E13:E28" si="3">STDEV(B13:C13)</f>
        <v>2.8284271247461927E-3</v>
      </c>
      <c r="F13" s="3"/>
      <c r="G13" s="3"/>
      <c r="H13" t="s">
        <v>6</v>
      </c>
    </row>
    <row r="14" spans="1:10" x14ac:dyDescent="0.2">
      <c r="A14" s="5">
        <v>2</v>
      </c>
      <c r="B14" s="3">
        <v>0.17599999999999999</v>
      </c>
      <c r="C14" s="3">
        <v>0.16600000000000001</v>
      </c>
      <c r="D14">
        <f t="shared" si="2"/>
        <v>0.17099999999999999</v>
      </c>
      <c r="E14">
        <f t="shared" si="3"/>
        <v>7.0710678118654623E-3</v>
      </c>
      <c r="F14" s="3"/>
      <c r="G14" s="3"/>
      <c r="H14" t="s">
        <v>6</v>
      </c>
    </row>
    <row r="15" spans="1:10" x14ac:dyDescent="0.2">
      <c r="A15" s="5">
        <v>3.75</v>
      </c>
      <c r="B15" s="3">
        <v>0.185</v>
      </c>
      <c r="C15" s="3">
        <v>0.186</v>
      </c>
      <c r="D15">
        <f t="shared" si="2"/>
        <v>0.1855</v>
      </c>
      <c r="E15">
        <f t="shared" si="3"/>
        <v>7.0710678118654816E-4</v>
      </c>
      <c r="F15" s="3"/>
      <c r="G15" s="3"/>
      <c r="H15" t="s">
        <v>6</v>
      </c>
    </row>
    <row r="16" spans="1:10" x14ac:dyDescent="0.2">
      <c r="A16" s="5">
        <v>6.25</v>
      </c>
      <c r="B16" s="3">
        <v>0.218</v>
      </c>
      <c r="C16" s="3">
        <v>0.222</v>
      </c>
      <c r="D16">
        <f t="shared" si="2"/>
        <v>0.22</v>
      </c>
      <c r="E16">
        <f t="shared" si="3"/>
        <v>2.8284271247461927E-3</v>
      </c>
      <c r="F16" s="3"/>
      <c r="G16" s="3"/>
      <c r="H16" t="s">
        <v>6</v>
      </c>
    </row>
    <row r="17" spans="1:10" x14ac:dyDescent="0.2">
      <c r="A17" s="5">
        <v>7.75</v>
      </c>
      <c r="B17" s="3">
        <v>0.25</v>
      </c>
      <c r="C17" s="3">
        <v>0.25</v>
      </c>
      <c r="D17">
        <f t="shared" si="2"/>
        <v>0.25</v>
      </c>
      <c r="E17">
        <f t="shared" si="3"/>
        <v>0</v>
      </c>
      <c r="F17" s="3"/>
      <c r="G17" s="3"/>
      <c r="H17" t="s">
        <v>6</v>
      </c>
    </row>
    <row r="18" spans="1:10" x14ac:dyDescent="0.2">
      <c r="A18" s="5">
        <v>9.25</v>
      </c>
      <c r="B18" s="3">
        <v>0.29099999999999998</v>
      </c>
      <c r="C18" s="3">
        <v>0.25800000000000001</v>
      </c>
      <c r="D18">
        <f t="shared" si="2"/>
        <v>0.27449999999999997</v>
      </c>
      <c r="E18">
        <f t="shared" si="3"/>
        <v>2.3334523779156052E-2</v>
      </c>
      <c r="F18" s="3"/>
      <c r="G18" s="3"/>
      <c r="H18" t="s">
        <v>6</v>
      </c>
    </row>
    <row r="19" spans="1:10" x14ac:dyDescent="0.2">
      <c r="A19" s="5">
        <v>10.75</v>
      </c>
      <c r="B19" s="3">
        <v>0.32400000000000001</v>
      </c>
      <c r="C19" s="3">
        <v>0.30299999999999999</v>
      </c>
      <c r="D19">
        <f t="shared" si="2"/>
        <v>0.3135</v>
      </c>
      <c r="E19">
        <f t="shared" si="3"/>
        <v>1.4849242404917511E-2</v>
      </c>
      <c r="F19" s="3">
        <v>8.9</v>
      </c>
      <c r="G19" s="3">
        <v>8.9</v>
      </c>
      <c r="H19" t="s">
        <v>6</v>
      </c>
    </row>
    <row r="20" spans="1:10" x14ac:dyDescent="0.2">
      <c r="A20" s="5">
        <v>12.75</v>
      </c>
      <c r="B20" s="3">
        <v>0.36399999999999999</v>
      </c>
      <c r="C20" s="3">
        <v>0.376</v>
      </c>
      <c r="D20">
        <f t="shared" si="2"/>
        <v>0.37</v>
      </c>
      <c r="E20">
        <f t="shared" si="3"/>
        <v>8.4852813742385784E-3</v>
      </c>
      <c r="F20" s="3"/>
      <c r="G20" s="3"/>
      <c r="H20" t="s">
        <v>6</v>
      </c>
      <c r="J20" t="s">
        <v>16</v>
      </c>
    </row>
    <row r="21" spans="1:10" x14ac:dyDescent="0.2">
      <c r="A21" s="5">
        <v>17.25</v>
      </c>
      <c r="B21" s="3">
        <v>0.57599999999999996</v>
      </c>
      <c r="C21" s="3">
        <v>0.61799999999999999</v>
      </c>
      <c r="D21">
        <f t="shared" si="2"/>
        <v>0.59699999999999998</v>
      </c>
      <c r="E21">
        <f t="shared" si="3"/>
        <v>2.9698484809835023E-2</v>
      </c>
      <c r="F21" s="3"/>
      <c r="G21" s="3"/>
      <c r="H21" t="s">
        <v>6</v>
      </c>
      <c r="J21" t="s">
        <v>16</v>
      </c>
    </row>
    <row r="22" spans="1:10" x14ac:dyDescent="0.2">
      <c r="A22" s="5">
        <v>21.25</v>
      </c>
      <c r="B22" s="3">
        <v>1.0640000000000001</v>
      </c>
      <c r="C22" s="3">
        <v>1.04</v>
      </c>
      <c r="D22">
        <f t="shared" si="2"/>
        <v>1.052</v>
      </c>
      <c r="E22">
        <f t="shared" si="3"/>
        <v>1.6970562748477157E-2</v>
      </c>
      <c r="F22" s="3"/>
      <c r="G22" s="3"/>
      <c r="H22" t="s">
        <v>6</v>
      </c>
      <c r="J22" t="s">
        <v>16</v>
      </c>
    </row>
    <row r="23" spans="1:10" x14ac:dyDescent="0.2">
      <c r="A23" s="5">
        <v>24.4</v>
      </c>
      <c r="B23" s="4">
        <v>1.26</v>
      </c>
      <c r="C23" s="4">
        <v>1.41</v>
      </c>
      <c r="D23">
        <f t="shared" si="2"/>
        <v>1.335</v>
      </c>
      <c r="E23">
        <f t="shared" si="3"/>
        <v>0.10606601717798207</v>
      </c>
      <c r="F23" s="3">
        <v>8.6999999999999993</v>
      </c>
      <c r="G23" s="3">
        <v>8.6999999999999993</v>
      </c>
      <c r="H23" t="s">
        <v>6</v>
      </c>
      <c r="I23" t="s">
        <v>17</v>
      </c>
      <c r="J23" t="s">
        <v>16</v>
      </c>
    </row>
    <row r="24" spans="1:10" x14ac:dyDescent="0.2">
      <c r="A24" s="5">
        <v>26.25</v>
      </c>
      <c r="B24" s="3">
        <v>1.81</v>
      </c>
      <c r="C24" s="3">
        <v>1.89</v>
      </c>
      <c r="D24">
        <f t="shared" si="2"/>
        <v>1.85</v>
      </c>
      <c r="E24">
        <f t="shared" si="3"/>
        <v>5.6568542494923699E-2</v>
      </c>
      <c r="F24" s="3"/>
      <c r="G24" s="3"/>
      <c r="H24" t="s">
        <v>6</v>
      </c>
      <c r="J24" t="s">
        <v>16</v>
      </c>
    </row>
    <row r="25" spans="1:10" x14ac:dyDescent="0.2">
      <c r="A25" s="5">
        <v>27.75</v>
      </c>
      <c r="B25" s="3">
        <v>1.98</v>
      </c>
      <c r="C25" s="3">
        <v>2.13</v>
      </c>
      <c r="D25">
        <f t="shared" si="2"/>
        <v>2.0549999999999997</v>
      </c>
      <c r="E25">
        <f t="shared" si="3"/>
        <v>0.10606601717798206</v>
      </c>
      <c r="F25" s="3"/>
      <c r="G25" s="3"/>
      <c r="H25" t="s">
        <v>6</v>
      </c>
      <c r="J25" t="s">
        <v>16</v>
      </c>
    </row>
    <row r="26" spans="1:10" x14ac:dyDescent="0.2">
      <c r="A26" s="5">
        <v>32.75</v>
      </c>
      <c r="B26" s="3">
        <v>2.6640000000000001</v>
      </c>
      <c r="C26" s="3">
        <v>2.9159999999999999</v>
      </c>
      <c r="D26">
        <f t="shared" si="2"/>
        <v>2.79</v>
      </c>
      <c r="E26">
        <f t="shared" si="3"/>
        <v>0.17819090885900982</v>
      </c>
      <c r="F26" s="3"/>
      <c r="G26" s="3"/>
      <c r="H26" t="s">
        <v>6</v>
      </c>
    </row>
    <row r="27" spans="1:10" x14ac:dyDescent="0.2">
      <c r="A27" s="5">
        <v>42.75</v>
      </c>
      <c r="B27" s="4">
        <v>3.96</v>
      </c>
      <c r="C27" s="4">
        <v>4.0599999999999996</v>
      </c>
      <c r="D27">
        <f t="shared" si="2"/>
        <v>4.01</v>
      </c>
      <c r="E27">
        <f t="shared" si="3"/>
        <v>7.0710678118654502E-2</v>
      </c>
      <c r="F27" s="3">
        <v>9</v>
      </c>
      <c r="G27" s="3">
        <v>9</v>
      </c>
      <c r="H27" t="s">
        <v>6</v>
      </c>
      <c r="I27" t="s">
        <v>28</v>
      </c>
    </row>
    <row r="28" spans="1:10" x14ac:dyDescent="0.2">
      <c r="A28" s="6">
        <v>58</v>
      </c>
      <c r="B28" s="7">
        <v>4.5599999999999996</v>
      </c>
      <c r="C28" s="7">
        <v>5.07</v>
      </c>
      <c r="D28">
        <f t="shared" si="2"/>
        <v>4.8149999999999995</v>
      </c>
      <c r="E28">
        <f t="shared" si="3"/>
        <v>0.36062445840513968</v>
      </c>
      <c r="F28" s="3">
        <v>9.3000000000000007</v>
      </c>
      <c r="G28" s="3">
        <v>9.3000000000000007</v>
      </c>
      <c r="H28" t="s">
        <v>6</v>
      </c>
      <c r="I28" t="s">
        <v>18</v>
      </c>
    </row>
    <row r="29" spans="1:10" x14ac:dyDescent="0.2">
      <c r="A29" s="2">
        <v>0</v>
      </c>
      <c r="B29" s="3">
        <v>7.5999999999999998E-2</v>
      </c>
      <c r="C29" s="3">
        <v>7.0999999999999994E-2</v>
      </c>
      <c r="D29">
        <f>AVERAGE(B29:C29)</f>
        <v>7.3499999999999996E-2</v>
      </c>
      <c r="E29">
        <f>STDEV(B29:C29)</f>
        <v>3.5355339059327407E-3</v>
      </c>
      <c r="F29" s="3">
        <v>7.3</v>
      </c>
      <c r="G29" s="3">
        <v>7.2</v>
      </c>
      <c r="H29" t="s">
        <v>7</v>
      </c>
    </row>
    <row r="30" spans="1:10" x14ac:dyDescent="0.2">
      <c r="A30" s="2">
        <v>2</v>
      </c>
      <c r="B30" s="3">
        <v>8.5999999999999993E-2</v>
      </c>
      <c r="C30" s="3">
        <v>0.122</v>
      </c>
      <c r="D30">
        <f t="shared" ref="D30:D44" si="4">AVERAGE(B30:C30)</f>
        <v>0.104</v>
      </c>
      <c r="E30">
        <f t="shared" ref="E30:E44" si="5">STDEV(B30:C30)</f>
        <v>2.5455844122715697E-2</v>
      </c>
      <c r="F30" s="3"/>
      <c r="G30" s="3"/>
      <c r="H30" t="s">
        <v>7</v>
      </c>
    </row>
    <row r="31" spans="1:10" x14ac:dyDescent="0.2">
      <c r="A31" s="2">
        <v>3.5</v>
      </c>
      <c r="B31" s="3">
        <v>9.9000000000000005E-2</v>
      </c>
      <c r="C31" s="3">
        <v>8.7999999999999995E-2</v>
      </c>
      <c r="D31">
        <f t="shared" si="4"/>
        <v>9.35E-2</v>
      </c>
      <c r="E31">
        <f t="shared" si="5"/>
        <v>7.7781745930520299E-3</v>
      </c>
      <c r="F31" s="3"/>
      <c r="G31" s="3"/>
      <c r="H31" t="s">
        <v>7</v>
      </c>
    </row>
    <row r="32" spans="1:10" x14ac:dyDescent="0.2">
      <c r="A32" s="2">
        <v>8.5</v>
      </c>
      <c r="B32" s="3">
        <v>0.14599999999999999</v>
      </c>
      <c r="C32" s="3">
        <v>0.13800000000000001</v>
      </c>
      <c r="D32">
        <f t="shared" si="4"/>
        <v>0.14200000000000002</v>
      </c>
      <c r="E32">
        <f t="shared" si="5"/>
        <v>5.6568542494923654E-3</v>
      </c>
      <c r="F32" s="3"/>
      <c r="G32" s="3"/>
      <c r="H32" t="s">
        <v>7</v>
      </c>
      <c r="J32" t="s">
        <v>16</v>
      </c>
    </row>
    <row r="33" spans="1:10" x14ac:dyDescent="0.2">
      <c r="A33" s="2">
        <v>10.5</v>
      </c>
      <c r="B33" s="3">
        <v>0.16</v>
      </c>
      <c r="C33" s="3">
        <v>0.158</v>
      </c>
      <c r="D33">
        <f t="shared" si="4"/>
        <v>0.159</v>
      </c>
      <c r="E33">
        <f t="shared" si="5"/>
        <v>1.4142135623730963E-3</v>
      </c>
      <c r="F33" s="3">
        <v>8</v>
      </c>
      <c r="G33" s="3">
        <v>8.1</v>
      </c>
      <c r="H33" t="s">
        <v>7</v>
      </c>
      <c r="J33" t="s">
        <v>16</v>
      </c>
    </row>
    <row r="34" spans="1:10" x14ac:dyDescent="0.2">
      <c r="A34" s="2">
        <v>12.5</v>
      </c>
      <c r="B34" s="3">
        <v>0.20399999999999999</v>
      </c>
      <c r="C34" s="3">
        <v>0.19400000000000001</v>
      </c>
      <c r="D34">
        <f t="shared" si="4"/>
        <v>0.19900000000000001</v>
      </c>
      <c r="E34">
        <f t="shared" si="5"/>
        <v>7.0710678118654623E-3</v>
      </c>
      <c r="F34" s="3"/>
      <c r="G34" s="3"/>
      <c r="H34" t="s">
        <v>7</v>
      </c>
      <c r="J34" t="s">
        <v>16</v>
      </c>
    </row>
    <row r="35" spans="1:10" x14ac:dyDescent="0.2">
      <c r="A35" s="2">
        <v>17.5</v>
      </c>
      <c r="B35" s="3">
        <v>0.315</v>
      </c>
      <c r="C35" s="3">
        <v>0.30599999999999999</v>
      </c>
      <c r="D35">
        <f t="shared" si="4"/>
        <v>0.3105</v>
      </c>
      <c r="E35">
        <f t="shared" si="5"/>
        <v>6.3639610306789329E-3</v>
      </c>
      <c r="F35" s="3"/>
      <c r="G35" s="3"/>
      <c r="H35" t="s">
        <v>7</v>
      </c>
      <c r="J35" t="s">
        <v>16</v>
      </c>
    </row>
    <row r="36" spans="1:10" x14ac:dyDescent="0.2">
      <c r="A36" s="6">
        <v>22.5</v>
      </c>
      <c r="B36" s="3">
        <v>0.52800000000000002</v>
      </c>
      <c r="C36" s="3">
        <v>0.51600000000000001</v>
      </c>
      <c r="D36">
        <f t="shared" si="4"/>
        <v>0.52200000000000002</v>
      </c>
      <c r="E36">
        <f t="shared" si="5"/>
        <v>8.4852813742385784E-3</v>
      </c>
      <c r="F36" s="3">
        <v>8</v>
      </c>
      <c r="G36" s="3">
        <v>8</v>
      </c>
      <c r="H36" t="s">
        <v>7</v>
      </c>
      <c r="J36" t="s">
        <v>16</v>
      </c>
    </row>
    <row r="37" spans="1:10" x14ac:dyDescent="0.2">
      <c r="A37" s="2">
        <v>24.5</v>
      </c>
      <c r="B37" s="3">
        <v>0.6</v>
      </c>
      <c r="C37" s="3">
        <v>0.60399999999999998</v>
      </c>
      <c r="D37">
        <f t="shared" si="4"/>
        <v>0.60199999999999998</v>
      </c>
      <c r="E37">
        <f t="shared" si="5"/>
        <v>2.8284271247461927E-3</v>
      </c>
      <c r="F37" s="3"/>
      <c r="G37" s="3"/>
      <c r="H37" t="s">
        <v>7</v>
      </c>
      <c r="J37" t="s">
        <v>16</v>
      </c>
    </row>
    <row r="38" spans="1:10" x14ac:dyDescent="0.2">
      <c r="A38" s="6">
        <v>27.5</v>
      </c>
      <c r="B38" s="3">
        <v>0.8</v>
      </c>
      <c r="C38" s="3">
        <v>0.81</v>
      </c>
      <c r="D38">
        <f t="shared" si="4"/>
        <v>0.80500000000000005</v>
      </c>
      <c r="E38">
        <f t="shared" si="5"/>
        <v>7.0710678118654814E-3</v>
      </c>
      <c r="F38" s="3"/>
      <c r="G38" s="3"/>
      <c r="H38" t="s">
        <v>7</v>
      </c>
      <c r="J38" t="s">
        <v>16</v>
      </c>
    </row>
    <row r="39" spans="1:10" x14ac:dyDescent="0.2">
      <c r="A39" s="2">
        <v>32.799999999999997</v>
      </c>
      <c r="B39" s="4">
        <v>1.242</v>
      </c>
      <c r="C39" s="4">
        <v>1.17</v>
      </c>
      <c r="D39">
        <f t="shared" si="4"/>
        <v>1.206</v>
      </c>
      <c r="E39">
        <f t="shared" si="5"/>
        <v>5.0911688245431463E-2</v>
      </c>
      <c r="F39" s="3">
        <v>7.8</v>
      </c>
      <c r="G39" s="3">
        <v>7.8</v>
      </c>
      <c r="H39" t="s">
        <v>7</v>
      </c>
      <c r="I39" t="s">
        <v>17</v>
      </c>
      <c r="J39" t="s">
        <v>16</v>
      </c>
    </row>
    <row r="40" spans="1:10" x14ac:dyDescent="0.2">
      <c r="A40" s="2">
        <v>42</v>
      </c>
      <c r="B40" s="3">
        <v>2.0699999999999998</v>
      </c>
      <c r="C40" s="3">
        <v>2.13</v>
      </c>
      <c r="D40">
        <f t="shared" si="4"/>
        <v>2.0999999999999996</v>
      </c>
      <c r="E40">
        <f t="shared" si="5"/>
        <v>4.2426406871192889E-2</v>
      </c>
      <c r="F40" s="3"/>
      <c r="G40" s="3"/>
      <c r="H40" t="s">
        <v>7</v>
      </c>
      <c r="J40" t="s">
        <v>16</v>
      </c>
    </row>
    <row r="41" spans="1:10" x14ac:dyDescent="0.2">
      <c r="A41" s="2">
        <v>45.5</v>
      </c>
      <c r="B41" s="3">
        <v>3.24</v>
      </c>
      <c r="C41" s="3">
        <v>3.3</v>
      </c>
      <c r="D41">
        <f t="shared" si="4"/>
        <v>3.27</v>
      </c>
      <c r="E41">
        <f t="shared" si="5"/>
        <v>4.2426406871192576E-2</v>
      </c>
      <c r="F41" s="3"/>
      <c r="G41" s="3"/>
      <c r="H41" t="s">
        <v>7</v>
      </c>
      <c r="J41" t="s">
        <v>16</v>
      </c>
    </row>
    <row r="42" spans="1:10" x14ac:dyDescent="0.2">
      <c r="A42" s="2">
        <v>51.5</v>
      </c>
      <c r="B42" s="3">
        <v>4.5999999999999996</v>
      </c>
      <c r="C42" s="3">
        <v>4.34</v>
      </c>
      <c r="D42">
        <f t="shared" si="4"/>
        <v>4.47</v>
      </c>
      <c r="E42">
        <f t="shared" si="5"/>
        <v>0.1838477631085022</v>
      </c>
      <c r="F42" s="3">
        <v>7.6</v>
      </c>
      <c r="G42" s="3">
        <v>7.7</v>
      </c>
      <c r="H42" t="s">
        <v>7</v>
      </c>
    </row>
    <row r="43" spans="1:10" x14ac:dyDescent="0.2">
      <c r="A43" s="5">
        <v>56.5</v>
      </c>
      <c r="B43" s="4">
        <v>5.58</v>
      </c>
      <c r="C43" s="4">
        <v>5.46</v>
      </c>
      <c r="D43">
        <f t="shared" si="4"/>
        <v>5.52</v>
      </c>
      <c r="E43">
        <f t="shared" si="5"/>
        <v>8.4852813742385777E-2</v>
      </c>
      <c r="F43" s="3"/>
      <c r="G43" s="3"/>
      <c r="H43" t="s">
        <v>7</v>
      </c>
      <c r="I43" t="s">
        <v>28</v>
      </c>
    </row>
    <row r="44" spans="1:10" x14ac:dyDescent="0.2">
      <c r="A44" s="2">
        <v>70.8</v>
      </c>
      <c r="B44" s="4">
        <v>5.61</v>
      </c>
      <c r="C44" s="4">
        <v>5.85</v>
      </c>
      <c r="D44">
        <f t="shared" si="4"/>
        <v>5.73</v>
      </c>
      <c r="E44">
        <f t="shared" si="5"/>
        <v>0.16970562748477094</v>
      </c>
      <c r="F44" s="3">
        <v>8.5</v>
      </c>
      <c r="G44" s="3">
        <v>8.5</v>
      </c>
      <c r="H44" t="s">
        <v>7</v>
      </c>
      <c r="I44" t="s">
        <v>18</v>
      </c>
    </row>
    <row r="45" spans="1:10" x14ac:dyDescent="0.2">
      <c r="A45" s="6">
        <v>0</v>
      </c>
      <c r="B45" s="8">
        <v>0.14000000000000001</v>
      </c>
      <c r="C45" s="8">
        <v>0.14399999999999999</v>
      </c>
      <c r="D45" s="9">
        <v>0.14199999999999999</v>
      </c>
      <c r="E45" s="9">
        <v>2.8284299999999998E-3</v>
      </c>
      <c r="F45" s="8">
        <v>8.8000000000000007</v>
      </c>
      <c r="G45" s="8">
        <v>8.8000000000000007</v>
      </c>
      <c r="H45" t="s">
        <v>8</v>
      </c>
    </row>
    <row r="46" spans="1:10" x14ac:dyDescent="0.2">
      <c r="A46" s="6">
        <v>1.3</v>
      </c>
      <c r="B46" s="8">
        <v>0.16900000000000001</v>
      </c>
      <c r="C46" s="8">
        <v>0.17100000000000001</v>
      </c>
      <c r="D46" s="9">
        <v>0.17</v>
      </c>
      <c r="E46" s="9">
        <v>1.4142099999999999E-3</v>
      </c>
      <c r="F46" s="8"/>
      <c r="G46" s="8"/>
      <c r="H46" t="s">
        <v>8</v>
      </c>
    </row>
    <row r="47" spans="1:10" x14ac:dyDescent="0.2">
      <c r="A47" s="6">
        <v>3.5</v>
      </c>
      <c r="B47" s="8">
        <v>0.2</v>
      </c>
      <c r="C47" s="8">
        <v>0.19600000000000001</v>
      </c>
      <c r="D47" s="9">
        <v>0.19800000000000001</v>
      </c>
      <c r="E47" s="9">
        <v>2.8284299999999998E-3</v>
      </c>
      <c r="F47" s="8"/>
      <c r="G47" s="8"/>
      <c r="H47" t="s">
        <v>8</v>
      </c>
    </row>
    <row r="48" spans="1:10" x14ac:dyDescent="0.2">
      <c r="A48" s="6">
        <v>6.5</v>
      </c>
      <c r="B48" s="8">
        <v>0.26800000000000002</v>
      </c>
      <c r="C48" s="8">
        <v>0.316</v>
      </c>
      <c r="D48" s="9">
        <v>0.29199999999999998</v>
      </c>
      <c r="E48" s="9">
        <v>3.394113E-2</v>
      </c>
      <c r="F48" s="8"/>
      <c r="G48" s="8"/>
      <c r="H48" t="s">
        <v>8</v>
      </c>
      <c r="J48" t="s">
        <v>16</v>
      </c>
    </row>
    <row r="49" spans="1:10" x14ac:dyDescent="0.2">
      <c r="A49" s="6">
        <v>9.5</v>
      </c>
      <c r="B49" s="8">
        <v>0.42799999999999999</v>
      </c>
      <c r="C49" s="8">
        <v>0.41599999999999998</v>
      </c>
      <c r="D49" s="9">
        <v>0.42199999999999999</v>
      </c>
      <c r="E49" s="9">
        <v>8.4852799999999996E-3</v>
      </c>
      <c r="F49" s="8">
        <v>8.6999999999999993</v>
      </c>
      <c r="G49" s="8">
        <v>8.6999999999999993</v>
      </c>
      <c r="H49" t="s">
        <v>8</v>
      </c>
      <c r="J49" t="s">
        <v>16</v>
      </c>
    </row>
    <row r="50" spans="1:10" x14ac:dyDescent="0.2">
      <c r="A50" s="6">
        <v>12.5</v>
      </c>
      <c r="B50" s="8">
        <v>0.56000000000000005</v>
      </c>
      <c r="C50" s="8">
        <v>0.6</v>
      </c>
      <c r="D50" s="9">
        <v>0.57999999999999996</v>
      </c>
      <c r="E50" s="9">
        <v>2.828427E-2</v>
      </c>
      <c r="F50" s="8"/>
      <c r="G50" s="8"/>
      <c r="H50" t="s">
        <v>8</v>
      </c>
      <c r="J50" t="s">
        <v>16</v>
      </c>
    </row>
    <row r="51" spans="1:10" x14ac:dyDescent="0.2">
      <c r="A51" s="6">
        <v>17.5</v>
      </c>
      <c r="B51" s="8">
        <v>1.0900000000000001</v>
      </c>
      <c r="C51" s="8">
        <v>1.23</v>
      </c>
      <c r="D51" s="9">
        <v>1.1599999999999999</v>
      </c>
      <c r="E51" s="9">
        <v>9.8994949999999998E-2</v>
      </c>
      <c r="F51" s="8"/>
      <c r="G51" s="8"/>
      <c r="H51" t="s">
        <v>8</v>
      </c>
      <c r="J51" t="s">
        <v>16</v>
      </c>
    </row>
    <row r="52" spans="1:10" x14ac:dyDescent="0.2">
      <c r="A52" s="6">
        <v>21.5</v>
      </c>
      <c r="B52" s="10">
        <v>2.2320000000000002</v>
      </c>
      <c r="C52" s="10">
        <v>2.2679999999999998</v>
      </c>
      <c r="D52" s="9">
        <v>2.25</v>
      </c>
      <c r="E52" s="9">
        <v>2.545584E-2</v>
      </c>
      <c r="F52" s="8"/>
      <c r="G52" s="8"/>
      <c r="H52" t="s">
        <v>8</v>
      </c>
      <c r="I52" t="s">
        <v>17</v>
      </c>
      <c r="J52" t="s">
        <v>16</v>
      </c>
    </row>
    <row r="53" spans="1:10" x14ac:dyDescent="0.2">
      <c r="A53" s="6">
        <v>24.5</v>
      </c>
      <c r="B53" s="8">
        <v>2.94</v>
      </c>
      <c r="C53" s="8">
        <v>2.92</v>
      </c>
      <c r="D53" s="9">
        <v>2.93</v>
      </c>
      <c r="E53" s="9">
        <v>1.4142139999999999E-2</v>
      </c>
      <c r="F53" s="8">
        <v>8.1999999999999993</v>
      </c>
      <c r="G53" s="8">
        <v>8.1999999999999993</v>
      </c>
      <c r="H53" t="s">
        <v>8</v>
      </c>
    </row>
    <row r="54" spans="1:10" x14ac:dyDescent="0.2">
      <c r="A54" s="6">
        <v>27.5</v>
      </c>
      <c r="B54" s="8">
        <v>3.35</v>
      </c>
      <c r="C54" s="8">
        <v>3.375</v>
      </c>
      <c r="D54" s="9">
        <v>3.3624999999999998</v>
      </c>
      <c r="E54" s="9">
        <v>1.7677669999999999E-2</v>
      </c>
      <c r="F54" s="8"/>
      <c r="G54" s="8"/>
      <c r="H54" t="s">
        <v>8</v>
      </c>
    </row>
    <row r="55" spans="1:10" x14ac:dyDescent="0.2">
      <c r="A55" s="6">
        <v>33.5</v>
      </c>
      <c r="B55" s="10">
        <v>4.3499999999999996</v>
      </c>
      <c r="C55" s="10">
        <v>4.41</v>
      </c>
      <c r="D55" s="9">
        <v>4.38</v>
      </c>
      <c r="E55" s="9">
        <v>4.2426409999999998E-2</v>
      </c>
      <c r="F55" s="8">
        <v>8.4</v>
      </c>
      <c r="G55" s="8">
        <v>8.4</v>
      </c>
      <c r="H55" t="s">
        <v>8</v>
      </c>
      <c r="I55" t="s">
        <v>28</v>
      </c>
    </row>
    <row r="56" spans="1:10" x14ac:dyDescent="0.2">
      <c r="A56" s="6">
        <v>45.5</v>
      </c>
      <c r="B56" s="8">
        <v>5.79</v>
      </c>
      <c r="C56" s="8">
        <v>6.06</v>
      </c>
      <c r="D56" s="9">
        <v>5.9249999999999998</v>
      </c>
      <c r="E56" s="9">
        <v>0.19091883000000001</v>
      </c>
      <c r="F56" s="8"/>
      <c r="G56" s="8"/>
      <c r="H56" t="s">
        <v>8</v>
      </c>
    </row>
    <row r="57" spans="1:10" x14ac:dyDescent="0.2">
      <c r="A57" s="6">
        <v>50.5</v>
      </c>
      <c r="B57" s="10">
        <v>6.24</v>
      </c>
      <c r="C57" s="10">
        <v>6.48</v>
      </c>
      <c r="D57" s="9">
        <v>6.36</v>
      </c>
      <c r="E57" s="9">
        <v>0.16970563</v>
      </c>
      <c r="F57" s="8">
        <v>8.6</v>
      </c>
      <c r="G57" s="8">
        <v>8.6</v>
      </c>
      <c r="H57" t="s">
        <v>8</v>
      </c>
      <c r="I57" t="s">
        <v>18</v>
      </c>
    </row>
    <row r="58" spans="1:10" x14ac:dyDescent="0.2">
      <c r="A58" s="11">
        <v>0</v>
      </c>
      <c r="B58" s="8">
        <v>0.189</v>
      </c>
      <c r="C58" s="8">
        <v>0.184</v>
      </c>
      <c r="D58" s="9">
        <v>0.1865</v>
      </c>
      <c r="E58" s="9">
        <v>3.5355299999999998E-3</v>
      </c>
      <c r="F58" s="8">
        <v>8.8000000000000007</v>
      </c>
      <c r="G58" s="8">
        <v>8.8000000000000007</v>
      </c>
      <c r="H58" t="s">
        <v>9</v>
      </c>
    </row>
    <row r="59" spans="1:10" x14ac:dyDescent="0.2">
      <c r="A59" s="11">
        <v>1</v>
      </c>
      <c r="B59" s="8">
        <v>0.16700000000000001</v>
      </c>
      <c r="C59" s="8">
        <v>0.16900000000000001</v>
      </c>
      <c r="D59" s="9">
        <v>0.16800000000000001</v>
      </c>
      <c r="E59" s="9">
        <v>1.4142099999999999E-3</v>
      </c>
      <c r="F59" s="8"/>
      <c r="G59" s="8"/>
      <c r="H59" t="s">
        <v>9</v>
      </c>
    </row>
    <row r="60" spans="1:10" x14ac:dyDescent="0.2">
      <c r="A60" s="11">
        <v>2</v>
      </c>
      <c r="B60" s="8">
        <v>0.16900000000000001</v>
      </c>
      <c r="C60" s="8">
        <v>0.17199999999999999</v>
      </c>
      <c r="D60" s="9">
        <v>0.17050000000000001</v>
      </c>
      <c r="E60" s="9">
        <v>2.1213199999999999E-3</v>
      </c>
      <c r="F60" s="8"/>
      <c r="G60" s="8"/>
      <c r="H60" t="s">
        <v>9</v>
      </c>
    </row>
    <row r="61" spans="1:10" x14ac:dyDescent="0.2">
      <c r="A61" s="11">
        <v>3.8</v>
      </c>
      <c r="B61" s="8">
        <v>0.185</v>
      </c>
      <c r="C61" s="8">
        <v>0.2</v>
      </c>
      <c r="D61" s="9">
        <v>0.1925</v>
      </c>
      <c r="E61" s="9">
        <v>1.0606600000000001E-2</v>
      </c>
      <c r="F61" s="8"/>
      <c r="G61" s="8"/>
      <c r="H61" t="s">
        <v>9</v>
      </c>
    </row>
    <row r="62" spans="1:10" x14ac:dyDescent="0.2">
      <c r="A62" s="11">
        <v>6.3</v>
      </c>
      <c r="B62" s="8">
        <v>0.23799999999999999</v>
      </c>
      <c r="C62" s="8">
        <v>0.24399999999999999</v>
      </c>
      <c r="D62" s="9">
        <v>0.24099999999999999</v>
      </c>
      <c r="E62" s="9">
        <v>4.2426399999999998E-3</v>
      </c>
      <c r="F62" s="8"/>
      <c r="G62" s="8"/>
      <c r="H62" t="s">
        <v>9</v>
      </c>
    </row>
    <row r="63" spans="1:10" x14ac:dyDescent="0.2">
      <c r="A63" s="11">
        <v>7.8</v>
      </c>
      <c r="B63" s="8">
        <v>0.28000000000000003</v>
      </c>
      <c r="C63" s="8">
        <v>0.27200000000000002</v>
      </c>
      <c r="D63" s="9">
        <v>0.27600000000000002</v>
      </c>
      <c r="E63" s="9">
        <v>5.6568499999999997E-3</v>
      </c>
      <c r="F63" s="8"/>
      <c r="G63" s="8"/>
      <c r="H63" t="s">
        <v>9</v>
      </c>
    </row>
    <row r="64" spans="1:10" x14ac:dyDescent="0.2">
      <c r="A64" s="11">
        <v>9.3000000000000007</v>
      </c>
      <c r="B64" s="8">
        <v>0.30599999999999999</v>
      </c>
      <c r="C64" s="8">
        <v>0.30599999999999999</v>
      </c>
      <c r="D64" s="9">
        <v>0.30599999999999999</v>
      </c>
      <c r="E64" s="9">
        <v>0</v>
      </c>
      <c r="F64" s="8"/>
      <c r="G64" s="8"/>
      <c r="H64" t="s">
        <v>9</v>
      </c>
    </row>
    <row r="65" spans="1:10" x14ac:dyDescent="0.2">
      <c r="A65" s="11">
        <v>10.8</v>
      </c>
      <c r="B65" s="8">
        <v>0.33600000000000002</v>
      </c>
      <c r="C65" s="8">
        <v>0.34200000000000003</v>
      </c>
      <c r="D65" s="9">
        <v>0.33900000000000002</v>
      </c>
      <c r="E65" s="9">
        <v>4.2426399999999998E-3</v>
      </c>
      <c r="F65" s="8">
        <v>8.8000000000000007</v>
      </c>
      <c r="G65" s="8">
        <v>8.8000000000000007</v>
      </c>
      <c r="H65" t="s">
        <v>9</v>
      </c>
      <c r="J65" t="s">
        <v>16</v>
      </c>
    </row>
    <row r="66" spans="1:10" x14ac:dyDescent="0.2">
      <c r="A66" s="11">
        <v>12.8</v>
      </c>
      <c r="B66" s="8">
        <v>0.4</v>
      </c>
      <c r="C66" s="8">
        <v>0.436</v>
      </c>
      <c r="D66" s="9">
        <v>0.41799999999999998</v>
      </c>
      <c r="E66" s="9">
        <v>2.545584E-2</v>
      </c>
      <c r="F66" s="8"/>
      <c r="G66" s="8"/>
      <c r="H66" t="s">
        <v>9</v>
      </c>
      <c r="J66" t="s">
        <v>16</v>
      </c>
    </row>
    <row r="67" spans="1:10" x14ac:dyDescent="0.2">
      <c r="A67" s="11">
        <v>17.3</v>
      </c>
      <c r="B67" s="8">
        <v>0.73199999999999998</v>
      </c>
      <c r="C67" s="8">
        <v>0.73799999999999999</v>
      </c>
      <c r="D67" s="9">
        <v>0.73499999999999999</v>
      </c>
      <c r="E67" s="9">
        <v>4.2426399999999998E-3</v>
      </c>
      <c r="F67" s="8"/>
      <c r="G67" s="8"/>
      <c r="H67" t="s">
        <v>9</v>
      </c>
      <c r="J67" t="s">
        <v>16</v>
      </c>
    </row>
    <row r="68" spans="1:10" x14ac:dyDescent="0.2">
      <c r="A68" s="11">
        <v>21.3</v>
      </c>
      <c r="B68" s="8">
        <v>0.98399999999999999</v>
      </c>
      <c r="C68" s="8">
        <v>0.99199999999999999</v>
      </c>
      <c r="D68" s="9">
        <v>0.98799999999999999</v>
      </c>
      <c r="E68" s="9">
        <v>5.6568499999999997E-3</v>
      </c>
      <c r="F68" s="8"/>
      <c r="G68" s="8"/>
      <c r="H68" t="s">
        <v>9</v>
      </c>
      <c r="J68" t="s">
        <v>16</v>
      </c>
    </row>
    <row r="69" spans="1:10" x14ac:dyDescent="0.2">
      <c r="A69" s="11">
        <v>24.4</v>
      </c>
      <c r="B69" s="10">
        <v>1.55</v>
      </c>
      <c r="C69" s="10">
        <v>1.48</v>
      </c>
      <c r="D69" s="9">
        <v>1.5149999999999999</v>
      </c>
      <c r="E69" s="9">
        <v>4.9497470000000002E-2</v>
      </c>
      <c r="F69" s="8">
        <v>8.3000000000000007</v>
      </c>
      <c r="G69" s="8">
        <v>8.3000000000000007</v>
      </c>
      <c r="H69" t="s">
        <v>9</v>
      </c>
      <c r="I69" t="s">
        <v>17</v>
      </c>
      <c r="J69" t="s">
        <v>16</v>
      </c>
    </row>
    <row r="70" spans="1:10" x14ac:dyDescent="0.2">
      <c r="A70" s="11">
        <v>26.3</v>
      </c>
      <c r="B70" s="8">
        <v>1.69</v>
      </c>
      <c r="C70" s="8">
        <v>1.63</v>
      </c>
      <c r="D70" s="9">
        <v>1.66</v>
      </c>
      <c r="E70" s="9">
        <v>4.2426409999999998E-2</v>
      </c>
      <c r="F70" s="8"/>
      <c r="G70" s="8"/>
      <c r="H70" t="s">
        <v>9</v>
      </c>
      <c r="J70" t="s">
        <v>16</v>
      </c>
    </row>
    <row r="71" spans="1:10" x14ac:dyDescent="0.2">
      <c r="A71" s="11">
        <v>27.8</v>
      </c>
      <c r="B71" s="8">
        <v>1.95</v>
      </c>
      <c r="C71" s="8">
        <v>2</v>
      </c>
      <c r="D71" s="9">
        <v>1.9750000000000001</v>
      </c>
      <c r="E71" s="9">
        <v>3.5355339999999999E-2</v>
      </c>
      <c r="F71" s="8"/>
      <c r="G71" s="8"/>
      <c r="H71" t="s">
        <v>9</v>
      </c>
      <c r="J71" t="s">
        <v>16</v>
      </c>
    </row>
    <row r="72" spans="1:10" x14ac:dyDescent="0.2">
      <c r="A72" s="11">
        <v>32.799999999999997</v>
      </c>
      <c r="B72" s="8">
        <v>2.6640000000000001</v>
      </c>
      <c r="C72" s="8">
        <v>2.7240000000000002</v>
      </c>
      <c r="D72" s="9">
        <v>2.694</v>
      </c>
      <c r="E72" s="9">
        <v>4.2426409999999998E-2</v>
      </c>
      <c r="F72" s="8"/>
      <c r="G72" s="8"/>
      <c r="H72" t="s">
        <v>9</v>
      </c>
    </row>
    <row r="73" spans="1:10" x14ac:dyDescent="0.2">
      <c r="A73" s="11">
        <v>42.8</v>
      </c>
      <c r="B73" s="10">
        <v>4.4000000000000004</v>
      </c>
      <c r="C73" s="10">
        <v>3.98</v>
      </c>
      <c r="D73" s="9">
        <v>4.1900000000000004</v>
      </c>
      <c r="E73" s="9">
        <v>0.29698485000000002</v>
      </c>
      <c r="F73" s="8">
        <v>8.5</v>
      </c>
      <c r="G73" s="8">
        <v>8.5</v>
      </c>
      <c r="H73" t="s">
        <v>9</v>
      </c>
      <c r="I73" t="s">
        <v>28</v>
      </c>
    </row>
    <row r="74" spans="1:10" x14ac:dyDescent="0.2">
      <c r="A74" s="6">
        <v>58</v>
      </c>
      <c r="B74" s="12">
        <v>5.0999999999999996</v>
      </c>
      <c r="C74" s="12">
        <v>5.04</v>
      </c>
      <c r="D74" s="9">
        <v>5.07</v>
      </c>
      <c r="E74" s="9">
        <v>4.2426409999999998E-2</v>
      </c>
      <c r="F74" s="8">
        <v>8.6</v>
      </c>
      <c r="G74" s="8">
        <v>8.6</v>
      </c>
      <c r="H74" t="s">
        <v>9</v>
      </c>
      <c r="I74" t="s">
        <v>18</v>
      </c>
    </row>
    <row r="75" spans="1:10" x14ac:dyDescent="0.2">
      <c r="A75" s="2">
        <v>0</v>
      </c>
      <c r="B75" s="3">
        <v>7.0999999999999994E-2</v>
      </c>
      <c r="C75" s="3">
        <v>7.3999999999999996E-2</v>
      </c>
      <c r="D75">
        <f>AVERAGE(B75:C75)</f>
        <v>7.2499999999999995E-2</v>
      </c>
      <c r="E75">
        <f>STDEV(B75:C75)</f>
        <v>2.1213203435596446E-3</v>
      </c>
      <c r="F75" s="3">
        <v>8.8000000000000007</v>
      </c>
      <c r="G75" s="3">
        <v>8.8000000000000007</v>
      </c>
      <c r="H75" t="s">
        <v>10</v>
      </c>
    </row>
    <row r="76" spans="1:10" x14ac:dyDescent="0.2">
      <c r="A76" s="2">
        <v>2</v>
      </c>
      <c r="B76" s="3">
        <v>0.10299999999999999</v>
      </c>
      <c r="C76" s="3">
        <v>0.10199999999999999</v>
      </c>
      <c r="D76">
        <f t="shared" ref="D76:D91" si="6">AVERAGE(B76:C76)</f>
        <v>0.10249999999999999</v>
      </c>
      <c r="E76">
        <f t="shared" ref="E76:E91" si="7">STDEV(B76:C76)</f>
        <v>7.0710678118654816E-4</v>
      </c>
      <c r="F76" s="3"/>
      <c r="G76" s="3"/>
      <c r="H76" t="s">
        <v>10</v>
      </c>
    </row>
    <row r="77" spans="1:10" x14ac:dyDescent="0.2">
      <c r="A77" s="2">
        <v>3.5</v>
      </c>
      <c r="B77" s="3">
        <v>0.127</v>
      </c>
      <c r="C77" s="3">
        <v>0.13200000000000001</v>
      </c>
      <c r="D77">
        <f t="shared" si="6"/>
        <v>0.1295</v>
      </c>
      <c r="E77">
        <f t="shared" si="7"/>
        <v>3.5355339059327407E-3</v>
      </c>
      <c r="F77" s="3"/>
      <c r="G77" s="3"/>
      <c r="H77" t="s">
        <v>10</v>
      </c>
    </row>
    <row r="78" spans="1:10" x14ac:dyDescent="0.2">
      <c r="A78" s="2">
        <v>8.5</v>
      </c>
      <c r="B78" s="3">
        <v>0.21</v>
      </c>
      <c r="C78" s="3">
        <v>0.22</v>
      </c>
      <c r="D78">
        <f t="shared" si="6"/>
        <v>0.215</v>
      </c>
      <c r="E78">
        <f t="shared" si="7"/>
        <v>7.0710678118654814E-3</v>
      </c>
      <c r="F78" s="3"/>
      <c r="G78" s="3"/>
      <c r="H78" t="s">
        <v>10</v>
      </c>
      <c r="J78" t="s">
        <v>16</v>
      </c>
    </row>
    <row r="79" spans="1:10" x14ac:dyDescent="0.2">
      <c r="A79" s="2">
        <v>10.5</v>
      </c>
      <c r="B79" s="3">
        <v>0.25</v>
      </c>
      <c r="C79" s="3">
        <v>0.248</v>
      </c>
      <c r="D79">
        <f t="shared" si="6"/>
        <v>0.249</v>
      </c>
      <c r="E79">
        <f t="shared" si="7"/>
        <v>1.4142135623730963E-3</v>
      </c>
      <c r="F79" s="3">
        <v>8.8000000000000007</v>
      </c>
      <c r="G79" s="3">
        <v>8.8000000000000007</v>
      </c>
      <c r="H79" t="s">
        <v>10</v>
      </c>
      <c r="J79" t="s">
        <v>16</v>
      </c>
    </row>
    <row r="80" spans="1:10" x14ac:dyDescent="0.2">
      <c r="A80" s="2">
        <v>12.5</v>
      </c>
      <c r="B80" s="3">
        <v>0.28199999999999997</v>
      </c>
      <c r="C80" s="3">
        <v>0.28399999999999997</v>
      </c>
      <c r="D80">
        <f t="shared" si="6"/>
        <v>0.28299999999999997</v>
      </c>
      <c r="E80">
        <f t="shared" si="7"/>
        <v>1.4142135623730963E-3</v>
      </c>
      <c r="F80" s="3"/>
      <c r="G80" s="3"/>
      <c r="H80" t="s">
        <v>10</v>
      </c>
      <c r="J80" t="s">
        <v>16</v>
      </c>
    </row>
    <row r="81" spans="1:10" x14ac:dyDescent="0.2">
      <c r="A81" s="2">
        <v>17.5</v>
      </c>
      <c r="B81" s="3">
        <v>0.441</v>
      </c>
      <c r="C81" s="3">
        <v>0.45600000000000002</v>
      </c>
      <c r="D81">
        <f t="shared" si="6"/>
        <v>0.44850000000000001</v>
      </c>
      <c r="E81">
        <f t="shared" si="7"/>
        <v>1.0606601717798222E-2</v>
      </c>
      <c r="F81" s="3"/>
      <c r="G81" s="3"/>
      <c r="H81" t="s">
        <v>10</v>
      </c>
      <c r="J81" t="s">
        <v>16</v>
      </c>
    </row>
    <row r="82" spans="1:10" x14ac:dyDescent="0.2">
      <c r="A82" s="6">
        <v>22.5</v>
      </c>
      <c r="B82" s="3">
        <v>0.70399999999999996</v>
      </c>
      <c r="C82" s="3">
        <v>0.73199999999999998</v>
      </c>
      <c r="D82">
        <f t="shared" si="6"/>
        <v>0.71799999999999997</v>
      </c>
      <c r="E82">
        <f t="shared" si="7"/>
        <v>1.9798989873223347E-2</v>
      </c>
      <c r="F82" s="3">
        <v>8.4</v>
      </c>
      <c r="G82" s="3">
        <v>8.6</v>
      </c>
      <c r="H82" t="s">
        <v>10</v>
      </c>
      <c r="J82" t="s">
        <v>16</v>
      </c>
    </row>
    <row r="83" spans="1:10" x14ac:dyDescent="0.2">
      <c r="A83" s="2">
        <v>24.5</v>
      </c>
      <c r="B83" s="3">
        <v>0.81</v>
      </c>
      <c r="C83" s="3">
        <v>0.79500000000000004</v>
      </c>
      <c r="D83">
        <f t="shared" si="6"/>
        <v>0.80249999999999999</v>
      </c>
      <c r="E83">
        <f t="shared" si="7"/>
        <v>1.0606601717798222E-2</v>
      </c>
      <c r="F83" s="3"/>
      <c r="G83" s="3"/>
      <c r="H83" t="s">
        <v>10</v>
      </c>
      <c r="J83" t="s">
        <v>16</v>
      </c>
    </row>
    <row r="84" spans="1:10" x14ac:dyDescent="0.2">
      <c r="A84" s="6">
        <v>27.5</v>
      </c>
      <c r="B84" s="3">
        <v>1.0149999999999999</v>
      </c>
      <c r="C84" s="3">
        <v>1.04</v>
      </c>
      <c r="D84">
        <f t="shared" si="6"/>
        <v>1.0274999999999999</v>
      </c>
      <c r="E84">
        <f t="shared" si="7"/>
        <v>1.7677669529663782E-2</v>
      </c>
      <c r="F84" s="3"/>
      <c r="G84" s="3"/>
      <c r="H84" t="s">
        <v>10</v>
      </c>
      <c r="J84" t="s">
        <v>16</v>
      </c>
    </row>
    <row r="85" spans="1:10" x14ac:dyDescent="0.2">
      <c r="A85" s="2">
        <v>32.799999999999997</v>
      </c>
      <c r="B85" s="4">
        <v>1.48</v>
      </c>
      <c r="C85" s="4">
        <v>1.5760000000000001</v>
      </c>
      <c r="D85">
        <f t="shared" si="6"/>
        <v>1.528</v>
      </c>
      <c r="E85">
        <f t="shared" si="7"/>
        <v>6.7882250993908627E-2</v>
      </c>
      <c r="F85" s="3">
        <v>8.1</v>
      </c>
      <c r="G85" s="3">
        <v>8.3000000000000007</v>
      </c>
      <c r="H85" t="s">
        <v>10</v>
      </c>
      <c r="I85" t="s">
        <v>17</v>
      </c>
      <c r="J85" t="s">
        <v>16</v>
      </c>
    </row>
    <row r="86" spans="1:10" x14ac:dyDescent="0.2">
      <c r="A86" s="2">
        <v>42</v>
      </c>
      <c r="B86" s="3">
        <v>2.19</v>
      </c>
      <c r="C86" s="3">
        <v>2.4300000000000002</v>
      </c>
      <c r="D86">
        <f t="shared" si="6"/>
        <v>2.31</v>
      </c>
      <c r="E86">
        <f t="shared" si="7"/>
        <v>0.16970562748477155</v>
      </c>
      <c r="F86" s="3"/>
      <c r="G86" s="3"/>
      <c r="H86" t="s">
        <v>10</v>
      </c>
    </row>
    <row r="87" spans="1:10" x14ac:dyDescent="0.2">
      <c r="A87" s="2">
        <v>45.5</v>
      </c>
      <c r="B87" s="3">
        <v>2.82</v>
      </c>
      <c r="C87" s="3">
        <v>2.72</v>
      </c>
      <c r="D87">
        <f t="shared" si="6"/>
        <v>2.77</v>
      </c>
      <c r="E87">
        <f t="shared" si="7"/>
        <v>7.0710678118654502E-2</v>
      </c>
      <c r="F87" s="3"/>
      <c r="G87" s="3"/>
      <c r="H87" t="s">
        <v>10</v>
      </c>
    </row>
    <row r="88" spans="1:10" x14ac:dyDescent="0.2">
      <c r="A88" s="2">
        <v>51.5</v>
      </c>
      <c r="B88" s="4">
        <v>3.36</v>
      </c>
      <c r="C88" s="4">
        <v>3.24</v>
      </c>
      <c r="D88">
        <f t="shared" si="6"/>
        <v>3.3</v>
      </c>
      <c r="E88">
        <f t="shared" si="7"/>
        <v>8.4852813742385472E-2</v>
      </c>
      <c r="F88" s="3">
        <v>8.1999999999999993</v>
      </c>
      <c r="G88" s="3">
        <v>8.4</v>
      </c>
      <c r="H88" t="s">
        <v>10</v>
      </c>
      <c r="I88" t="s">
        <v>28</v>
      </c>
    </row>
    <row r="89" spans="1:10" x14ac:dyDescent="0.2">
      <c r="A89" s="5">
        <v>56.5</v>
      </c>
      <c r="B89" s="3">
        <v>3.68</v>
      </c>
      <c r="C89" s="3">
        <v>3.78</v>
      </c>
      <c r="D89">
        <f t="shared" si="6"/>
        <v>3.73</v>
      </c>
      <c r="E89">
        <f t="shared" si="7"/>
        <v>7.0710678118654502E-2</v>
      </c>
      <c r="F89" s="3"/>
      <c r="G89" s="3"/>
      <c r="H89" t="s">
        <v>10</v>
      </c>
    </row>
    <row r="90" spans="1:10" x14ac:dyDescent="0.2">
      <c r="A90" s="2">
        <v>70.8</v>
      </c>
      <c r="B90" s="3">
        <v>4.6399999999999997</v>
      </c>
      <c r="C90" s="3">
        <v>4.5999999999999996</v>
      </c>
      <c r="D90">
        <f t="shared" si="6"/>
        <v>4.6199999999999992</v>
      </c>
      <c r="E90">
        <f t="shared" si="7"/>
        <v>2.8284271247461926E-2</v>
      </c>
      <c r="F90" s="3"/>
      <c r="G90" s="3"/>
      <c r="H90" t="s">
        <v>10</v>
      </c>
    </row>
    <row r="91" spans="1:10" x14ac:dyDescent="0.2">
      <c r="A91" s="2">
        <v>81.5</v>
      </c>
      <c r="B91" s="7">
        <v>4.68</v>
      </c>
      <c r="C91" s="7">
        <v>4.8</v>
      </c>
      <c r="D91">
        <f t="shared" si="6"/>
        <v>4.74</v>
      </c>
      <c r="E91">
        <f t="shared" si="7"/>
        <v>8.4852813742385777E-2</v>
      </c>
      <c r="F91" s="3">
        <v>8.9</v>
      </c>
      <c r="G91" s="3">
        <v>9</v>
      </c>
      <c r="H91" t="s">
        <v>10</v>
      </c>
      <c r="I91" t="s">
        <v>18</v>
      </c>
    </row>
    <row r="92" spans="1:10" x14ac:dyDescent="0.2">
      <c r="A92" s="2">
        <v>0</v>
      </c>
      <c r="B92" s="3">
        <v>0.16200000000000001</v>
      </c>
      <c r="C92" s="8">
        <v>0.17100000000000001</v>
      </c>
      <c r="D92">
        <f>AVERAGE(B92:C92)</f>
        <v>0.16650000000000001</v>
      </c>
      <c r="E92">
        <f>STDEV(B92:C92)</f>
        <v>6.3639610306789329E-3</v>
      </c>
      <c r="F92" s="3">
        <v>8.9</v>
      </c>
      <c r="G92" s="3">
        <v>8.9</v>
      </c>
      <c r="H92" t="s">
        <v>11</v>
      </c>
    </row>
    <row r="93" spans="1:10" x14ac:dyDescent="0.2">
      <c r="A93" s="2">
        <v>1.3</v>
      </c>
      <c r="B93" s="3">
        <v>0.187</v>
      </c>
      <c r="C93" s="3">
        <v>0.189</v>
      </c>
      <c r="D93">
        <f t="shared" ref="D93:D104" si="8">AVERAGE(B93:C93)</f>
        <v>0.188</v>
      </c>
      <c r="E93">
        <f t="shared" ref="E93:E104" si="9">STDEV(B93:C93)</f>
        <v>1.4142135623730963E-3</v>
      </c>
      <c r="F93" s="3"/>
      <c r="G93" s="3"/>
      <c r="H93" t="s">
        <v>11</v>
      </c>
      <c r="J93" t="s">
        <v>16</v>
      </c>
    </row>
    <row r="94" spans="1:10" x14ac:dyDescent="0.2">
      <c r="A94" s="2">
        <v>3.5</v>
      </c>
      <c r="B94" s="3">
        <v>0.24199999999999999</v>
      </c>
      <c r="C94" s="3">
        <v>0.254</v>
      </c>
      <c r="D94">
        <f t="shared" si="8"/>
        <v>0.248</v>
      </c>
      <c r="E94">
        <f t="shared" si="9"/>
        <v>8.4852813742385784E-3</v>
      </c>
      <c r="F94" s="3"/>
      <c r="G94" s="3"/>
      <c r="H94" t="s">
        <v>11</v>
      </c>
      <c r="J94" t="s">
        <v>16</v>
      </c>
    </row>
    <row r="95" spans="1:10" x14ac:dyDescent="0.2">
      <c r="A95" s="2">
        <v>6.5</v>
      </c>
      <c r="B95" s="3">
        <v>0.376</v>
      </c>
      <c r="C95" s="3">
        <v>0.40799999999999997</v>
      </c>
      <c r="D95">
        <f t="shared" si="8"/>
        <v>0.39200000000000002</v>
      </c>
      <c r="E95">
        <f t="shared" si="9"/>
        <v>2.2627416997969503E-2</v>
      </c>
      <c r="F95" s="3"/>
      <c r="G95" s="3"/>
      <c r="H95" t="s">
        <v>11</v>
      </c>
      <c r="J95" t="s">
        <v>16</v>
      </c>
    </row>
    <row r="96" spans="1:10" x14ac:dyDescent="0.2">
      <c r="A96" s="2">
        <v>9.5</v>
      </c>
      <c r="B96" s="3">
        <v>0.73599999999999999</v>
      </c>
      <c r="C96" s="3">
        <v>0.79600000000000004</v>
      </c>
      <c r="D96">
        <f t="shared" si="8"/>
        <v>0.76600000000000001</v>
      </c>
      <c r="E96">
        <f t="shared" si="9"/>
        <v>4.2426406871192889E-2</v>
      </c>
      <c r="F96" s="3">
        <v>8.1999999999999993</v>
      </c>
      <c r="G96" s="3">
        <v>8.1999999999999993</v>
      </c>
      <c r="H96" t="s">
        <v>11</v>
      </c>
      <c r="J96" t="s">
        <v>16</v>
      </c>
    </row>
    <row r="97" spans="1:10" x14ac:dyDescent="0.2">
      <c r="A97" s="2">
        <v>12.5</v>
      </c>
      <c r="B97" s="4">
        <v>1.248</v>
      </c>
      <c r="C97" s="4">
        <v>1.1639999999999999</v>
      </c>
      <c r="D97">
        <f t="shared" si="8"/>
        <v>1.206</v>
      </c>
      <c r="E97">
        <f t="shared" si="9"/>
        <v>5.9396969619670045E-2</v>
      </c>
      <c r="F97" s="3"/>
      <c r="G97" s="3"/>
      <c r="H97" t="s">
        <v>11</v>
      </c>
      <c r="I97" t="s">
        <v>17</v>
      </c>
      <c r="J97" t="s">
        <v>16</v>
      </c>
    </row>
    <row r="98" spans="1:10" x14ac:dyDescent="0.2">
      <c r="A98" s="2">
        <v>17.5</v>
      </c>
      <c r="B98" s="3">
        <v>2.04</v>
      </c>
      <c r="C98" s="3">
        <v>2.1150000000000002</v>
      </c>
      <c r="D98">
        <f t="shared" si="8"/>
        <v>2.0775000000000001</v>
      </c>
      <c r="E98">
        <f t="shared" si="9"/>
        <v>5.3033008588991189E-2</v>
      </c>
      <c r="F98" s="3"/>
      <c r="G98" s="3"/>
      <c r="H98" t="s">
        <v>11</v>
      </c>
    </row>
    <row r="99" spans="1:10" x14ac:dyDescent="0.2">
      <c r="A99" s="2">
        <v>21.5</v>
      </c>
      <c r="B99" s="3">
        <v>2.82</v>
      </c>
      <c r="C99" s="3">
        <v>2.78</v>
      </c>
      <c r="D99">
        <f t="shared" si="8"/>
        <v>2.8</v>
      </c>
      <c r="E99">
        <f t="shared" si="9"/>
        <v>2.8284271247461926E-2</v>
      </c>
      <c r="F99" s="3"/>
      <c r="G99" s="3"/>
      <c r="H99" t="s">
        <v>11</v>
      </c>
    </row>
    <row r="100" spans="1:10" x14ac:dyDescent="0.2">
      <c r="A100" s="2">
        <v>24.5</v>
      </c>
      <c r="B100" s="3">
        <v>3.5</v>
      </c>
      <c r="C100" s="3">
        <v>4</v>
      </c>
      <c r="D100">
        <f t="shared" si="8"/>
        <v>3.75</v>
      </c>
      <c r="E100">
        <f t="shared" si="9"/>
        <v>0.35355339059327379</v>
      </c>
      <c r="F100" s="3">
        <v>8.1999999999999993</v>
      </c>
      <c r="G100" s="3">
        <v>8.1999999999999993</v>
      </c>
      <c r="H100" t="s">
        <v>11</v>
      </c>
    </row>
    <row r="101" spans="1:10" x14ac:dyDescent="0.2">
      <c r="A101" s="2">
        <v>27.5</v>
      </c>
      <c r="B101" s="3">
        <v>4.125</v>
      </c>
      <c r="C101" s="3">
        <v>3.75</v>
      </c>
      <c r="D101">
        <f t="shared" si="8"/>
        <v>3.9375</v>
      </c>
      <c r="E101">
        <f t="shared" si="9"/>
        <v>0.2651650429449553</v>
      </c>
      <c r="F101" s="3"/>
      <c r="G101" s="3"/>
      <c r="H101" t="s">
        <v>11</v>
      </c>
    </row>
    <row r="102" spans="1:10" x14ac:dyDescent="0.2">
      <c r="A102" s="2">
        <v>33.5</v>
      </c>
      <c r="B102" s="4">
        <v>4.95</v>
      </c>
      <c r="C102" s="4">
        <v>4.71</v>
      </c>
      <c r="D102">
        <f t="shared" si="8"/>
        <v>4.83</v>
      </c>
      <c r="E102">
        <f t="shared" si="9"/>
        <v>0.16970562748477155</v>
      </c>
      <c r="F102" s="3">
        <v>8.4</v>
      </c>
      <c r="G102" s="3">
        <v>8.4</v>
      </c>
      <c r="H102" t="s">
        <v>11</v>
      </c>
      <c r="I102" t="s">
        <v>28</v>
      </c>
    </row>
    <row r="103" spans="1:10" x14ac:dyDescent="0.2">
      <c r="A103" s="2">
        <v>45.5</v>
      </c>
      <c r="B103" s="3">
        <v>6.15</v>
      </c>
      <c r="C103" s="3">
        <v>6.21</v>
      </c>
      <c r="D103">
        <f t="shared" si="8"/>
        <v>6.18</v>
      </c>
      <c r="E103">
        <f t="shared" si="9"/>
        <v>4.2426406871192576E-2</v>
      </c>
      <c r="F103" s="3"/>
      <c r="G103" s="3"/>
      <c r="H103" t="s">
        <v>11</v>
      </c>
    </row>
    <row r="104" spans="1:10" x14ac:dyDescent="0.2">
      <c r="A104" s="2">
        <v>50.5</v>
      </c>
      <c r="B104" s="4">
        <v>6.87</v>
      </c>
      <c r="C104" s="4">
        <v>6.78</v>
      </c>
      <c r="D104">
        <f t="shared" si="8"/>
        <v>6.8250000000000002</v>
      </c>
      <c r="E104">
        <f t="shared" si="9"/>
        <v>6.3639610306789177E-2</v>
      </c>
      <c r="F104" s="3">
        <v>8.6</v>
      </c>
      <c r="G104" s="3">
        <v>8.6</v>
      </c>
      <c r="H104" t="s">
        <v>11</v>
      </c>
      <c r="I104" t="s">
        <v>18</v>
      </c>
    </row>
    <row r="105" spans="1:10" x14ac:dyDescent="0.2">
      <c r="A105" s="5">
        <v>0</v>
      </c>
      <c r="B105" s="3">
        <v>0.216</v>
      </c>
      <c r="C105" s="3">
        <v>0.219</v>
      </c>
      <c r="D105">
        <f>AVERAGE(B105:C105)</f>
        <v>0.2175</v>
      </c>
      <c r="E105">
        <f>STDEV(B105:C105)</f>
        <v>2.1213203435596446E-3</v>
      </c>
      <c r="F105" s="3">
        <v>8.8000000000000007</v>
      </c>
      <c r="G105" s="3">
        <v>8.8000000000000007</v>
      </c>
      <c r="H105" t="s">
        <v>12</v>
      </c>
    </row>
    <row r="106" spans="1:10" x14ac:dyDescent="0.2">
      <c r="A106" s="5">
        <v>1</v>
      </c>
      <c r="B106" s="3">
        <v>0.217</v>
      </c>
      <c r="C106" s="3">
        <v>0.215</v>
      </c>
      <c r="D106">
        <f t="shared" ref="D106:D121" si="10">AVERAGE(B106:C106)</f>
        <v>0.216</v>
      </c>
      <c r="E106">
        <f t="shared" ref="E106:E121" si="11">STDEV(B106:C106)</f>
        <v>1.4142135623730963E-3</v>
      </c>
      <c r="F106" s="3"/>
      <c r="G106" s="3"/>
      <c r="H106" t="s">
        <v>12</v>
      </c>
    </row>
    <row r="107" spans="1:10" x14ac:dyDescent="0.2">
      <c r="A107" s="5">
        <v>2</v>
      </c>
      <c r="B107" s="3">
        <v>0.23699999999999999</v>
      </c>
      <c r="C107" s="3">
        <v>0.23499999999999999</v>
      </c>
      <c r="D107">
        <f t="shared" si="10"/>
        <v>0.23599999999999999</v>
      </c>
      <c r="E107">
        <f t="shared" si="11"/>
        <v>1.4142135623730963E-3</v>
      </c>
      <c r="F107" s="3"/>
      <c r="G107" s="3"/>
      <c r="H107" t="s">
        <v>12</v>
      </c>
    </row>
    <row r="108" spans="1:10" x14ac:dyDescent="0.2">
      <c r="A108" s="5">
        <v>3.75</v>
      </c>
      <c r="B108" s="3">
        <v>0.25</v>
      </c>
      <c r="C108" s="3">
        <v>0.24299999999999999</v>
      </c>
      <c r="D108">
        <f t="shared" si="10"/>
        <v>0.2465</v>
      </c>
      <c r="E108">
        <f t="shared" si="11"/>
        <v>4.9497474683058368E-3</v>
      </c>
      <c r="F108" s="3"/>
      <c r="G108" s="3"/>
      <c r="H108" t="s">
        <v>12</v>
      </c>
    </row>
    <row r="109" spans="1:10" x14ac:dyDescent="0.2">
      <c r="A109" s="5">
        <v>6.25</v>
      </c>
      <c r="B109" s="3">
        <v>0.29199999999999998</v>
      </c>
      <c r="C109" s="3">
        <v>0.27800000000000002</v>
      </c>
      <c r="D109">
        <f t="shared" si="10"/>
        <v>0.28500000000000003</v>
      </c>
      <c r="E109">
        <f t="shared" si="11"/>
        <v>9.8994949366116355E-3</v>
      </c>
      <c r="F109" s="3"/>
      <c r="G109" s="3"/>
      <c r="H109" t="s">
        <v>12</v>
      </c>
    </row>
    <row r="110" spans="1:10" x14ac:dyDescent="0.2">
      <c r="A110" s="5">
        <v>7.75</v>
      </c>
      <c r="B110" s="3">
        <v>0.30199999999999999</v>
      </c>
      <c r="C110" s="3">
        <v>0.29599999999999999</v>
      </c>
      <c r="D110">
        <f t="shared" si="10"/>
        <v>0.29899999999999999</v>
      </c>
      <c r="E110">
        <f t="shared" si="11"/>
        <v>4.2426406871192892E-3</v>
      </c>
      <c r="F110" s="3"/>
      <c r="G110" s="3"/>
      <c r="H110" t="s">
        <v>12</v>
      </c>
    </row>
    <row r="111" spans="1:10" x14ac:dyDescent="0.2">
      <c r="A111" s="5">
        <v>9.25</v>
      </c>
      <c r="B111" s="3">
        <v>0.36</v>
      </c>
      <c r="C111" s="3">
        <v>0.33600000000000002</v>
      </c>
      <c r="D111">
        <f t="shared" si="10"/>
        <v>0.34799999999999998</v>
      </c>
      <c r="E111">
        <f t="shared" si="11"/>
        <v>1.6970562748477115E-2</v>
      </c>
      <c r="F111" s="3"/>
      <c r="G111" s="3"/>
      <c r="H111" t="s">
        <v>12</v>
      </c>
    </row>
    <row r="112" spans="1:10" x14ac:dyDescent="0.2">
      <c r="A112" s="5">
        <v>10.75</v>
      </c>
      <c r="B112" s="3">
        <v>0.36899999999999999</v>
      </c>
      <c r="C112" s="3">
        <v>0.35699999999999998</v>
      </c>
      <c r="D112">
        <f t="shared" si="10"/>
        <v>0.36299999999999999</v>
      </c>
      <c r="E112">
        <f t="shared" si="11"/>
        <v>8.4852813742385784E-3</v>
      </c>
      <c r="F112" s="3">
        <v>8.8000000000000007</v>
      </c>
      <c r="G112" s="3">
        <v>8.8000000000000007</v>
      </c>
      <c r="H112" t="s">
        <v>12</v>
      </c>
      <c r="J112" t="s">
        <v>16</v>
      </c>
    </row>
    <row r="113" spans="1:10" x14ac:dyDescent="0.2">
      <c r="A113" s="5">
        <v>12.75</v>
      </c>
      <c r="B113" s="3">
        <v>0.46</v>
      </c>
      <c r="C113" s="3">
        <v>0.42799999999999999</v>
      </c>
      <c r="D113">
        <f t="shared" si="10"/>
        <v>0.44400000000000001</v>
      </c>
      <c r="E113">
        <f t="shared" si="11"/>
        <v>2.2627416997969541E-2</v>
      </c>
      <c r="F113" s="3"/>
      <c r="G113" s="3"/>
      <c r="H113" t="s">
        <v>12</v>
      </c>
      <c r="J113" t="s">
        <v>16</v>
      </c>
    </row>
    <row r="114" spans="1:10" x14ac:dyDescent="0.2">
      <c r="A114" s="5">
        <v>17.25</v>
      </c>
      <c r="B114" s="3">
        <v>0.63600000000000001</v>
      </c>
      <c r="C114" s="3">
        <v>0.624</v>
      </c>
      <c r="D114">
        <f t="shared" si="10"/>
        <v>0.63</v>
      </c>
      <c r="E114">
        <f t="shared" si="11"/>
        <v>8.4852813742385784E-3</v>
      </c>
      <c r="F114" s="3"/>
      <c r="G114" s="3"/>
      <c r="H114" t="s">
        <v>12</v>
      </c>
      <c r="J114" t="s">
        <v>16</v>
      </c>
    </row>
    <row r="115" spans="1:10" x14ac:dyDescent="0.2">
      <c r="A115" s="5">
        <v>21.25</v>
      </c>
      <c r="B115" s="3">
        <v>0.85599999999999998</v>
      </c>
      <c r="C115" s="3">
        <v>0.872</v>
      </c>
      <c r="D115">
        <f t="shared" si="10"/>
        <v>0.86399999999999999</v>
      </c>
      <c r="E115">
        <f t="shared" si="11"/>
        <v>1.1313708498984771E-2</v>
      </c>
      <c r="F115" s="3"/>
      <c r="G115" s="3"/>
      <c r="H115" t="s">
        <v>12</v>
      </c>
      <c r="J115" t="s">
        <v>16</v>
      </c>
    </row>
    <row r="116" spans="1:10" x14ac:dyDescent="0.2">
      <c r="A116" s="5">
        <v>24.4</v>
      </c>
      <c r="B116" s="4">
        <v>1.26</v>
      </c>
      <c r="C116" s="4">
        <v>1.1599999999999999</v>
      </c>
      <c r="D116">
        <f t="shared" si="10"/>
        <v>1.21</v>
      </c>
      <c r="E116">
        <f t="shared" si="11"/>
        <v>7.0710678118654821E-2</v>
      </c>
      <c r="F116" s="3">
        <v>8.4</v>
      </c>
      <c r="G116" s="3">
        <v>8.4</v>
      </c>
      <c r="H116" t="s">
        <v>12</v>
      </c>
      <c r="I116" t="s">
        <v>17</v>
      </c>
      <c r="J116" t="s">
        <v>16</v>
      </c>
    </row>
    <row r="117" spans="1:10" x14ac:dyDescent="0.2">
      <c r="A117" s="5">
        <v>26.25</v>
      </c>
      <c r="B117" s="3">
        <v>1.27</v>
      </c>
      <c r="C117" s="3">
        <v>1.22</v>
      </c>
      <c r="D117">
        <f t="shared" si="10"/>
        <v>1.2450000000000001</v>
      </c>
      <c r="E117">
        <f t="shared" si="11"/>
        <v>3.5355339059327411E-2</v>
      </c>
      <c r="F117" s="3"/>
      <c r="G117" s="3"/>
      <c r="H117" t="s">
        <v>12</v>
      </c>
    </row>
    <row r="118" spans="1:10" x14ac:dyDescent="0.2">
      <c r="A118" s="5">
        <v>27.75</v>
      </c>
      <c r="B118" s="3">
        <v>1.3</v>
      </c>
      <c r="C118" s="3">
        <v>1.22</v>
      </c>
      <c r="D118">
        <f t="shared" si="10"/>
        <v>1.26</v>
      </c>
      <c r="E118">
        <f t="shared" si="11"/>
        <v>5.6568542494923851E-2</v>
      </c>
      <c r="F118" s="3"/>
      <c r="G118" s="3"/>
      <c r="H118" t="s">
        <v>12</v>
      </c>
    </row>
    <row r="119" spans="1:10" x14ac:dyDescent="0.2">
      <c r="A119" s="5">
        <v>32.75</v>
      </c>
      <c r="B119" s="3">
        <v>1.69</v>
      </c>
      <c r="C119" s="3">
        <v>1.52</v>
      </c>
      <c r="D119">
        <f t="shared" si="10"/>
        <v>1.605</v>
      </c>
      <c r="E119">
        <f t="shared" si="11"/>
        <v>0.12020815280171303</v>
      </c>
      <c r="F119" s="3"/>
      <c r="G119" s="3"/>
      <c r="H119" t="s">
        <v>12</v>
      </c>
    </row>
    <row r="120" spans="1:10" x14ac:dyDescent="0.2">
      <c r="A120" s="5">
        <v>42.75</v>
      </c>
      <c r="B120" s="4">
        <v>2.04</v>
      </c>
      <c r="C120" s="4">
        <v>1.88</v>
      </c>
      <c r="D120">
        <f t="shared" si="10"/>
        <v>1.96</v>
      </c>
      <c r="E120">
        <f t="shared" si="11"/>
        <v>0.1131370849898477</v>
      </c>
      <c r="F120" s="3">
        <v>8.5</v>
      </c>
      <c r="G120" s="3">
        <v>8.6</v>
      </c>
      <c r="H120" t="s">
        <v>12</v>
      </c>
      <c r="I120" t="s">
        <v>28</v>
      </c>
    </row>
    <row r="121" spans="1:10" x14ac:dyDescent="0.2">
      <c r="A121" s="6">
        <v>58</v>
      </c>
      <c r="B121" s="7">
        <v>2.5</v>
      </c>
      <c r="C121" s="7">
        <v>2.52</v>
      </c>
      <c r="D121">
        <f t="shared" si="10"/>
        <v>2.5099999999999998</v>
      </c>
      <c r="E121">
        <f t="shared" si="11"/>
        <v>1.4142135623730963E-2</v>
      </c>
      <c r="F121" s="3">
        <v>9</v>
      </c>
      <c r="G121" s="3">
        <v>9</v>
      </c>
      <c r="H121" t="s">
        <v>12</v>
      </c>
      <c r="I121" t="s">
        <v>18</v>
      </c>
    </row>
    <row r="122" spans="1:10" x14ac:dyDescent="0.2">
      <c r="A122" s="2">
        <v>0</v>
      </c>
      <c r="B122" s="3">
        <v>7.0000000000000007E-2</v>
      </c>
      <c r="C122" s="3">
        <v>7.2999999999999995E-2</v>
      </c>
      <c r="D122">
        <f>AVERAGE(B122:C122)</f>
        <v>7.1500000000000008E-2</v>
      </c>
      <c r="E122">
        <f>STDEV(B122:C122)</f>
        <v>2.1213203435596346E-3</v>
      </c>
      <c r="F122" s="3">
        <v>8.9</v>
      </c>
      <c r="G122" s="3">
        <v>8.9</v>
      </c>
      <c r="H122" t="s">
        <v>13</v>
      </c>
    </row>
    <row r="123" spans="1:10" x14ac:dyDescent="0.2">
      <c r="A123" s="2">
        <v>2</v>
      </c>
      <c r="B123" s="3">
        <v>8.2000000000000003E-2</v>
      </c>
      <c r="C123" s="3">
        <v>9.2999999999999999E-2</v>
      </c>
      <c r="D123">
        <f t="shared" ref="D123:D137" si="12">AVERAGE(B123:C123)</f>
        <v>8.7499999999999994E-2</v>
      </c>
      <c r="E123">
        <f t="shared" ref="E123:E137" si="13">STDEV(B123:C123)</f>
        <v>7.7781745930520195E-3</v>
      </c>
      <c r="F123" s="3"/>
      <c r="G123" s="3"/>
      <c r="H123" t="s">
        <v>13</v>
      </c>
    </row>
    <row r="124" spans="1:10" x14ac:dyDescent="0.2">
      <c r="A124" s="2">
        <v>3.5</v>
      </c>
      <c r="B124" s="3">
        <v>0.1</v>
      </c>
      <c r="C124" s="3">
        <v>0.109</v>
      </c>
      <c r="D124">
        <f t="shared" si="12"/>
        <v>0.10450000000000001</v>
      </c>
      <c r="E124">
        <f t="shared" si="13"/>
        <v>6.3639610306789234E-3</v>
      </c>
      <c r="F124" s="3"/>
      <c r="G124" s="3"/>
      <c r="H124" t="s">
        <v>13</v>
      </c>
    </row>
    <row r="125" spans="1:10" x14ac:dyDescent="0.2">
      <c r="A125" s="2">
        <v>8.5</v>
      </c>
      <c r="B125" s="3">
        <v>0.154</v>
      </c>
      <c r="C125" s="3">
        <v>0.16600000000000001</v>
      </c>
      <c r="D125">
        <f t="shared" si="12"/>
        <v>0.16</v>
      </c>
      <c r="E125">
        <f t="shared" si="13"/>
        <v>8.4852813742385784E-3</v>
      </c>
      <c r="F125" s="3"/>
      <c r="G125" s="3"/>
      <c r="H125" t="s">
        <v>13</v>
      </c>
    </row>
    <row r="126" spans="1:10" x14ac:dyDescent="0.2">
      <c r="A126" s="2">
        <v>10.5</v>
      </c>
      <c r="B126" s="3">
        <v>0.184</v>
      </c>
      <c r="C126" s="3">
        <v>0.19800000000000001</v>
      </c>
      <c r="D126">
        <f t="shared" si="12"/>
        <v>0.191</v>
      </c>
      <c r="E126">
        <f t="shared" si="13"/>
        <v>9.8994949366116736E-3</v>
      </c>
      <c r="F126" s="3">
        <v>8.9</v>
      </c>
      <c r="G126" s="3">
        <v>8.9</v>
      </c>
      <c r="H126" t="s">
        <v>13</v>
      </c>
      <c r="J126" t="s">
        <v>16</v>
      </c>
    </row>
    <row r="127" spans="1:10" x14ac:dyDescent="0.2">
      <c r="A127" s="2">
        <v>12.5</v>
      </c>
      <c r="B127" s="3">
        <v>0.21199999999999999</v>
      </c>
      <c r="C127" s="3">
        <v>0.224</v>
      </c>
      <c r="D127">
        <f t="shared" si="12"/>
        <v>0.218</v>
      </c>
      <c r="E127">
        <f t="shared" si="13"/>
        <v>8.4852813742385784E-3</v>
      </c>
      <c r="F127" s="3"/>
      <c r="G127" s="3"/>
      <c r="H127" t="s">
        <v>13</v>
      </c>
      <c r="J127" t="s">
        <v>16</v>
      </c>
    </row>
    <row r="128" spans="1:10" x14ac:dyDescent="0.2">
      <c r="A128" s="2">
        <v>17.5</v>
      </c>
      <c r="B128" s="3">
        <v>0.312</v>
      </c>
      <c r="C128" s="3">
        <v>0.318</v>
      </c>
      <c r="D128">
        <f t="shared" si="12"/>
        <v>0.315</v>
      </c>
      <c r="E128">
        <f t="shared" si="13"/>
        <v>4.2426406871192892E-3</v>
      </c>
      <c r="F128" s="3"/>
      <c r="G128" s="3"/>
      <c r="H128" t="s">
        <v>13</v>
      </c>
      <c r="J128" t="s">
        <v>16</v>
      </c>
    </row>
    <row r="129" spans="1:10" x14ac:dyDescent="0.2">
      <c r="A129" s="6">
        <v>22.5</v>
      </c>
      <c r="B129" s="3">
        <v>0.50800000000000001</v>
      </c>
      <c r="C129" s="3">
        <v>0.47199999999999998</v>
      </c>
      <c r="D129">
        <f t="shared" si="12"/>
        <v>0.49</v>
      </c>
      <c r="E129">
        <f t="shared" si="13"/>
        <v>2.5455844122715732E-2</v>
      </c>
      <c r="F129" s="3">
        <v>8.8000000000000007</v>
      </c>
      <c r="G129" s="3">
        <v>8.9</v>
      </c>
      <c r="H129" t="s">
        <v>13</v>
      </c>
      <c r="J129" t="s">
        <v>16</v>
      </c>
    </row>
    <row r="130" spans="1:10" x14ac:dyDescent="0.2">
      <c r="A130" s="2">
        <v>24.5</v>
      </c>
      <c r="B130" s="3">
        <v>0.53</v>
      </c>
      <c r="C130" s="3">
        <v>0.51500000000000001</v>
      </c>
      <c r="D130">
        <f t="shared" si="12"/>
        <v>0.52249999999999996</v>
      </c>
      <c r="E130">
        <f t="shared" si="13"/>
        <v>1.0606601717798222E-2</v>
      </c>
      <c r="F130" s="3"/>
      <c r="G130" s="3"/>
      <c r="H130" t="s">
        <v>13</v>
      </c>
      <c r="J130" t="s">
        <v>16</v>
      </c>
    </row>
    <row r="131" spans="1:10" x14ac:dyDescent="0.2">
      <c r="A131" s="6">
        <v>27.5</v>
      </c>
      <c r="B131" s="3">
        <v>0.79</v>
      </c>
      <c r="C131" s="3">
        <v>0.66500000000000004</v>
      </c>
      <c r="D131">
        <f t="shared" si="12"/>
        <v>0.72750000000000004</v>
      </c>
      <c r="E131">
        <f t="shared" si="13"/>
        <v>8.8388347648318447E-2</v>
      </c>
      <c r="F131" s="3"/>
      <c r="G131" s="3"/>
      <c r="H131" t="s">
        <v>13</v>
      </c>
      <c r="J131" t="s">
        <v>16</v>
      </c>
    </row>
    <row r="132" spans="1:10" x14ac:dyDescent="0.2">
      <c r="A132" s="2">
        <v>32.799999999999997</v>
      </c>
      <c r="B132" s="4">
        <v>1.1919999999999999</v>
      </c>
      <c r="C132" s="4">
        <v>0.91200000000000003</v>
      </c>
      <c r="D132">
        <f t="shared" si="12"/>
        <v>1.052</v>
      </c>
      <c r="E132">
        <f t="shared" si="13"/>
        <v>0.19798989873223249</v>
      </c>
      <c r="F132" s="3">
        <v>8.6</v>
      </c>
      <c r="G132" s="3">
        <v>8.6999999999999993</v>
      </c>
      <c r="H132" t="s">
        <v>13</v>
      </c>
      <c r="I132" t="s">
        <v>17</v>
      </c>
      <c r="J132" t="s">
        <v>16</v>
      </c>
    </row>
    <row r="133" spans="1:10" x14ac:dyDescent="0.2">
      <c r="A133" s="2">
        <v>42</v>
      </c>
      <c r="B133" s="3">
        <v>2.4700000000000002</v>
      </c>
      <c r="C133" s="3">
        <v>1.87</v>
      </c>
      <c r="D133">
        <f t="shared" si="12"/>
        <v>2.17</v>
      </c>
      <c r="E133">
        <f t="shared" si="13"/>
        <v>0.42426406871193029</v>
      </c>
      <c r="F133" s="3"/>
      <c r="G133" s="3"/>
      <c r="H133" t="s">
        <v>13</v>
      </c>
      <c r="J133" t="s">
        <v>16</v>
      </c>
    </row>
    <row r="134" spans="1:10" x14ac:dyDescent="0.2">
      <c r="A134" s="2">
        <v>45.5</v>
      </c>
      <c r="B134" s="3">
        <v>2.66</v>
      </c>
      <c r="C134" s="3">
        <v>2.2799999999999998</v>
      </c>
      <c r="D134">
        <f t="shared" si="12"/>
        <v>2.4699999999999998</v>
      </c>
      <c r="E134">
        <f t="shared" si="13"/>
        <v>0.26870057685088827</v>
      </c>
      <c r="F134" s="3"/>
      <c r="G134" s="3"/>
      <c r="H134" t="s">
        <v>13</v>
      </c>
      <c r="J134" t="s">
        <v>16</v>
      </c>
    </row>
    <row r="135" spans="1:10" x14ac:dyDescent="0.2">
      <c r="A135" s="2">
        <v>51.5</v>
      </c>
      <c r="B135" s="3">
        <v>3.22</v>
      </c>
      <c r="C135" s="3">
        <v>2.72</v>
      </c>
      <c r="D135">
        <f t="shared" si="12"/>
        <v>2.97</v>
      </c>
      <c r="E135">
        <f t="shared" si="13"/>
        <v>0.35355339059327379</v>
      </c>
      <c r="F135" s="3">
        <v>8.8000000000000007</v>
      </c>
      <c r="G135" s="3">
        <v>8.8000000000000007</v>
      </c>
      <c r="H135" t="s">
        <v>13</v>
      </c>
    </row>
    <row r="136" spans="1:10" x14ac:dyDescent="0.2">
      <c r="A136" s="5">
        <v>56.5</v>
      </c>
      <c r="B136" s="4">
        <v>3.56</v>
      </c>
      <c r="C136" s="4">
        <v>3.28</v>
      </c>
      <c r="D136">
        <f t="shared" si="12"/>
        <v>3.42</v>
      </c>
      <c r="E136">
        <f t="shared" si="13"/>
        <v>0.19798989873223347</v>
      </c>
      <c r="F136" s="3"/>
      <c r="G136" s="3"/>
      <c r="H136" t="s">
        <v>13</v>
      </c>
      <c r="I136" t="s">
        <v>28</v>
      </c>
    </row>
    <row r="137" spans="1:10" x14ac:dyDescent="0.2">
      <c r="A137" s="2">
        <v>70.8</v>
      </c>
      <c r="B137" s="4">
        <v>3.98</v>
      </c>
      <c r="C137" s="4">
        <v>3.58</v>
      </c>
      <c r="D137">
        <f t="shared" si="12"/>
        <v>3.7800000000000002</v>
      </c>
      <c r="E137">
        <f t="shared" si="13"/>
        <v>0.28284271247461895</v>
      </c>
      <c r="F137" s="3">
        <v>9.1999999999999993</v>
      </c>
      <c r="G137" s="3">
        <v>9.1999999999999993</v>
      </c>
      <c r="H137" t="s">
        <v>13</v>
      </c>
      <c r="I137" t="s">
        <v>18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593E-ABF5-8944-95A2-81AA505009BE}">
  <dimension ref="A1:H13"/>
  <sheetViews>
    <sheetView workbookViewId="0">
      <selection activeCell="A8" sqref="A8"/>
    </sheetView>
  </sheetViews>
  <sheetFormatPr baseColWidth="10" defaultRowHeight="16" x14ac:dyDescent="0.2"/>
  <cols>
    <col min="7" max="7" width="13.5" customWidth="1"/>
  </cols>
  <sheetData>
    <row r="1" spans="1:8" s="1" customFormat="1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15</v>
      </c>
      <c r="H1" s="1" t="s">
        <v>19</v>
      </c>
    </row>
    <row r="2" spans="1:8" x14ac:dyDescent="0.2">
      <c r="A2">
        <v>0</v>
      </c>
      <c r="B2">
        <v>0.11033333333333334</v>
      </c>
      <c r="C2">
        <v>1.3868429375143118E-2</v>
      </c>
      <c r="F2" t="s">
        <v>29</v>
      </c>
      <c r="H2" t="s">
        <v>16</v>
      </c>
    </row>
    <row r="3" spans="1:8" x14ac:dyDescent="0.2">
      <c r="A3">
        <v>0.83299999999999996</v>
      </c>
      <c r="B3">
        <v>0.13833333333333334</v>
      </c>
      <c r="C3">
        <v>1.6772994167212164E-2</v>
      </c>
      <c r="F3" t="s">
        <v>29</v>
      </c>
      <c r="H3" t="s">
        <v>16</v>
      </c>
    </row>
    <row r="4" spans="1:8" x14ac:dyDescent="0.2">
      <c r="A4">
        <v>2.16</v>
      </c>
      <c r="B4">
        <v>0.24066666666666667</v>
      </c>
      <c r="C4">
        <v>2.6633312473917578E-2</v>
      </c>
      <c r="F4" t="s">
        <v>29</v>
      </c>
      <c r="H4" t="s">
        <v>16</v>
      </c>
    </row>
    <row r="5" spans="1:8" x14ac:dyDescent="0.2">
      <c r="A5">
        <v>3.33</v>
      </c>
      <c r="B5">
        <v>0.41533333333333333</v>
      </c>
      <c r="C5">
        <v>4.1052811515575077E-2</v>
      </c>
      <c r="F5" t="s">
        <v>29</v>
      </c>
      <c r="H5" t="s">
        <v>16</v>
      </c>
    </row>
    <row r="6" spans="1:8" x14ac:dyDescent="0.2">
      <c r="A6">
        <v>5.16</v>
      </c>
      <c r="B6">
        <v>0.89300000000000013</v>
      </c>
      <c r="C6">
        <v>8.3372657388378804E-2</v>
      </c>
      <c r="F6" t="s">
        <v>29</v>
      </c>
      <c r="H6" t="s">
        <v>16</v>
      </c>
    </row>
    <row r="7" spans="1:8" x14ac:dyDescent="0.2">
      <c r="A7">
        <v>6</v>
      </c>
      <c r="B7">
        <v>1.24</v>
      </c>
      <c r="C7">
        <v>8.2655913279087376E-2</v>
      </c>
      <c r="F7" t="s">
        <v>29</v>
      </c>
      <c r="H7" t="s">
        <v>16</v>
      </c>
    </row>
    <row r="8" spans="1:8" x14ac:dyDescent="0.2">
      <c r="A8">
        <v>6.3</v>
      </c>
      <c r="B8">
        <v>1.3033333333333335</v>
      </c>
      <c r="C8">
        <v>0.12503332889007371</v>
      </c>
      <c r="F8" t="s">
        <v>29</v>
      </c>
      <c r="H8" t="s">
        <v>16</v>
      </c>
    </row>
    <row r="9" spans="1:8" x14ac:dyDescent="0.2">
      <c r="A9">
        <v>6.6</v>
      </c>
      <c r="B9">
        <v>1.4900000000000002</v>
      </c>
      <c r="C9">
        <v>0.11532562594670794</v>
      </c>
      <c r="F9" t="s">
        <v>29</v>
      </c>
      <c r="H9" t="s">
        <v>16</v>
      </c>
    </row>
    <row r="10" spans="1:8" x14ac:dyDescent="0.2">
      <c r="A10">
        <v>7</v>
      </c>
      <c r="B10">
        <v>1.61</v>
      </c>
      <c r="C10">
        <v>8.8881944173155841E-2</v>
      </c>
      <c r="F10" t="s">
        <v>29</v>
      </c>
      <c r="H10" t="s">
        <v>16</v>
      </c>
    </row>
    <row r="11" spans="1:8" x14ac:dyDescent="0.2">
      <c r="A11">
        <v>7.5</v>
      </c>
      <c r="B11">
        <v>2.19</v>
      </c>
      <c r="C11">
        <v>0.12165525060596449</v>
      </c>
      <c r="F11" t="s">
        <v>29</v>
      </c>
    </row>
    <row r="12" spans="1:8" x14ac:dyDescent="0.2">
      <c r="A12">
        <v>9</v>
      </c>
      <c r="B12">
        <v>3.28</v>
      </c>
      <c r="C12">
        <v>0.20297783130184435</v>
      </c>
      <c r="F12" t="s">
        <v>29</v>
      </c>
    </row>
    <row r="13" spans="1:8" x14ac:dyDescent="0.2">
      <c r="A13">
        <v>24</v>
      </c>
      <c r="B13">
        <v>5.6933333333333342</v>
      </c>
      <c r="C13">
        <v>6.4291005073286334E-2</v>
      </c>
      <c r="F1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551A-3A0F-814E-A129-BE5919A2BA4F}">
  <dimension ref="A1:J7"/>
  <sheetViews>
    <sheetView tabSelected="1" workbookViewId="0">
      <selection activeCell="A4" sqref="A4:J7"/>
    </sheetView>
  </sheetViews>
  <sheetFormatPr baseColWidth="10" defaultRowHeight="16" x14ac:dyDescent="0.2"/>
  <sheetData>
    <row r="1" spans="1:10" x14ac:dyDescent="0.2">
      <c r="A1" s="13"/>
      <c r="B1" s="13" t="s">
        <v>20</v>
      </c>
      <c r="C1" s="13" t="s">
        <v>11</v>
      </c>
      <c r="D1" s="13" t="s">
        <v>8</v>
      </c>
      <c r="E1" s="13" t="s">
        <v>12</v>
      </c>
      <c r="F1" s="13" t="s">
        <v>9</v>
      </c>
      <c r="G1" s="13" t="s">
        <v>13</v>
      </c>
      <c r="H1" s="13" t="s">
        <v>6</v>
      </c>
      <c r="I1" s="13" t="s">
        <v>7</v>
      </c>
      <c r="J1" s="13" t="s">
        <v>21</v>
      </c>
    </row>
    <row r="2" spans="1:10" x14ac:dyDescent="0.2">
      <c r="A2" s="13" t="s">
        <v>22</v>
      </c>
      <c r="B2">
        <v>2.7650449264253561E-2</v>
      </c>
      <c r="C2">
        <v>0.45323559179954809</v>
      </c>
      <c r="D2">
        <v>0.32076176162697451</v>
      </c>
      <c r="E2">
        <v>0.34592215058020248</v>
      </c>
      <c r="F2">
        <v>0.58953443805374484</v>
      </c>
      <c r="G2">
        <v>0.18257188144630088</v>
      </c>
      <c r="H2">
        <v>0.590920066470491</v>
      </c>
      <c r="I2">
        <v>8.3024894621746573E-2</v>
      </c>
      <c r="J2">
        <v>0.18222888661255851</v>
      </c>
    </row>
    <row r="3" spans="1:10" x14ac:dyDescent="0.2">
      <c r="A3" s="13" t="s">
        <v>25</v>
      </c>
      <c r="B3">
        <v>9.3478842123867947E-3</v>
      </c>
      <c r="C3">
        <v>0.14211652936991709</v>
      </c>
      <c r="D3">
        <v>6.0097469407273771E-2</v>
      </c>
      <c r="E3">
        <v>2.0454682818721131E-2</v>
      </c>
      <c r="F3">
        <v>1.4939745681015427E-2</v>
      </c>
      <c r="G3">
        <v>1.4666251803228033E-2</v>
      </c>
      <c r="H3">
        <v>2.2987822035896669E-2</v>
      </c>
      <c r="I3">
        <v>4.6076227264318249E-3</v>
      </c>
      <c r="J3">
        <v>3.2884423667926196E-2</v>
      </c>
    </row>
    <row r="4" spans="1:10" x14ac:dyDescent="0.2">
      <c r="B4" s="13"/>
      <c r="C4" s="13"/>
      <c r="D4" s="13"/>
      <c r="E4" s="14"/>
      <c r="F4" s="14"/>
      <c r="G4" s="13"/>
      <c r="H4" s="14"/>
      <c r="I4" s="13"/>
      <c r="J4" s="13"/>
    </row>
    <row r="5" spans="1:10" x14ac:dyDescent="0.2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">
      <c r="A7" s="13"/>
      <c r="B7" s="13"/>
      <c r="C7" s="13"/>
      <c r="D7" s="13"/>
      <c r="E7" s="13"/>
      <c r="F7" s="13"/>
      <c r="G7" s="13"/>
      <c r="H7" s="13"/>
      <c r="I7" s="13"/>
      <c r="J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E11E-24F4-E646-B0F5-A84A914FC28F}">
  <dimension ref="A1:J7"/>
  <sheetViews>
    <sheetView workbookViewId="0">
      <selection activeCell="D44" sqref="D44"/>
    </sheetView>
  </sheetViews>
  <sheetFormatPr baseColWidth="10" defaultRowHeight="16" x14ac:dyDescent="0.2"/>
  <sheetData>
    <row r="1" spans="1:10" x14ac:dyDescent="0.2">
      <c r="B1" t="s">
        <v>20</v>
      </c>
      <c r="C1" t="s">
        <v>11</v>
      </c>
      <c r="D1" t="s">
        <v>8</v>
      </c>
      <c r="E1" t="s">
        <v>12</v>
      </c>
      <c r="F1" t="s">
        <v>9</v>
      </c>
      <c r="G1" t="s">
        <v>13</v>
      </c>
      <c r="H1" t="s">
        <v>6</v>
      </c>
      <c r="I1" t="s">
        <v>7</v>
      </c>
      <c r="J1" t="s">
        <v>21</v>
      </c>
    </row>
    <row r="2" spans="1:10" x14ac:dyDescent="0.2">
      <c r="A2" t="s">
        <v>22</v>
      </c>
      <c r="B2">
        <v>11107.65261367705</v>
      </c>
      <c r="C2">
        <v>4465.1225465900079</v>
      </c>
      <c r="D2">
        <v>5133.554325254594</v>
      </c>
      <c r="E2">
        <v>4998.6453201970453</v>
      </c>
      <c r="F2">
        <v>7748.6666303400179</v>
      </c>
      <c r="G2">
        <v>5712.5509610856006</v>
      </c>
      <c r="H2">
        <v>4495.5314927389391</v>
      </c>
      <c r="I2">
        <v>3684.1028737767865</v>
      </c>
      <c r="J2">
        <v>13420.353014816847</v>
      </c>
    </row>
    <row r="3" spans="1:10" x14ac:dyDescent="0.2">
      <c r="A3" t="s">
        <v>23</v>
      </c>
      <c r="B3">
        <v>6532.5774619809763</v>
      </c>
      <c r="C3">
        <v>14074.524866499389</v>
      </c>
      <c r="D3">
        <v>8792.0263507701929</v>
      </c>
      <c r="E3">
        <v>6589.8884021693793</v>
      </c>
      <c r="F3">
        <v>12709.599132023755</v>
      </c>
      <c r="G3">
        <v>3849.0982118388602</v>
      </c>
      <c r="H3">
        <v>21871.398405234613</v>
      </c>
      <c r="I3">
        <v>6073.413683091102</v>
      </c>
      <c r="J3">
        <v>16710.072200176368</v>
      </c>
    </row>
    <row r="4" spans="1:10" x14ac:dyDescent="0.2">
      <c r="A4" t="s">
        <v>24</v>
      </c>
      <c r="B4">
        <v>4005.5550784475636</v>
      </c>
      <c r="C4">
        <v>13440.184011541782</v>
      </c>
      <c r="D4">
        <v>12895.818494776828</v>
      </c>
      <c r="E4">
        <v>4773.6269841269841</v>
      </c>
      <c r="F4">
        <v>12324.346405228758</v>
      </c>
      <c r="G4">
        <v>4355.3156845680915</v>
      </c>
      <c r="H4">
        <v>8913.9144088030735</v>
      </c>
      <c r="I4">
        <v>3428.1932446638334</v>
      </c>
      <c r="J4">
        <v>8386.7254273504277</v>
      </c>
    </row>
    <row r="5" spans="1:10" x14ac:dyDescent="0.2">
      <c r="A5" t="s">
        <v>25</v>
      </c>
      <c r="B5">
        <v>1694.0492355374583</v>
      </c>
      <c r="C5">
        <v>275.67766048923653</v>
      </c>
      <c r="D5">
        <v>373.41273416442527</v>
      </c>
      <c r="E5">
        <v>85.253391475569671</v>
      </c>
      <c r="F5">
        <v>1529.5707592162455</v>
      </c>
      <c r="G5">
        <v>2356.3968710689733</v>
      </c>
      <c r="H5">
        <v>102.00331737557146</v>
      </c>
      <c r="I5">
        <v>357.36132659130237</v>
      </c>
      <c r="J5">
        <v>1507.7404149351157</v>
      </c>
    </row>
    <row r="6" spans="1:10" x14ac:dyDescent="0.2">
      <c r="A6" t="s">
        <v>26</v>
      </c>
      <c r="B6">
        <v>676.27129509291217</v>
      </c>
      <c r="C6">
        <v>2581.4688417166099</v>
      </c>
      <c r="D6">
        <v>5012.2281953431229</v>
      </c>
      <c r="E6">
        <v>58.667443099071718</v>
      </c>
      <c r="F6">
        <v>333.54992443293492</v>
      </c>
      <c r="G6">
        <v>750.88795930574577</v>
      </c>
      <c r="H6">
        <v>2268.183452423978</v>
      </c>
      <c r="I6">
        <v>1102.0605510871455</v>
      </c>
      <c r="J6">
        <v>2126.9361993339444</v>
      </c>
    </row>
    <row r="7" spans="1:10" x14ac:dyDescent="0.2">
      <c r="A7" t="s">
        <v>27</v>
      </c>
      <c r="B7">
        <v>886.12309561606867</v>
      </c>
      <c r="C7">
        <v>1689.0147808341032</v>
      </c>
      <c r="D7">
        <v>611.71367797198593</v>
      </c>
      <c r="E7">
        <v>1315.7461371135801</v>
      </c>
      <c r="F7">
        <v>1552.630870193597</v>
      </c>
      <c r="G7">
        <v>303.39627248810933</v>
      </c>
      <c r="H7">
        <v>915.06759755840346</v>
      </c>
      <c r="I7">
        <v>99.616120001630819</v>
      </c>
      <c r="J7">
        <v>952.74328749296467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on substrates</vt:lpstr>
      <vt:lpstr>standard growth</vt:lpstr>
      <vt:lpstr>Gravimetric PHB</vt:lpstr>
      <vt:lpstr> Fluorescence PHB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Berliner</dc:creator>
  <cp:lastModifiedBy>Aaron Berliner</cp:lastModifiedBy>
  <dcterms:created xsi:type="dcterms:W3CDTF">2023-11-01T16:00:02Z</dcterms:created>
  <dcterms:modified xsi:type="dcterms:W3CDTF">2024-01-09T20:06:04Z</dcterms:modified>
</cp:coreProperties>
</file>