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Documents\GitHub\LITZombies\Plann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1" l="1"/>
  <c r="G34" i="1"/>
  <c r="G2" i="1"/>
  <c r="I45" i="1"/>
  <c r="I41" i="1"/>
  <c r="I49" i="1"/>
  <c r="I25" i="1"/>
  <c r="I28" i="1"/>
  <c r="I29" i="1"/>
  <c r="I30" i="1"/>
  <c r="I31" i="1"/>
  <c r="I32" i="1"/>
  <c r="I36" i="1"/>
  <c r="I37" i="1"/>
  <c r="I38" i="1"/>
  <c r="I39" i="1"/>
  <c r="I42" i="1"/>
  <c r="I43" i="1"/>
  <c r="I44" i="1"/>
  <c r="I47" i="1"/>
  <c r="I48" i="1"/>
  <c r="I51" i="1"/>
  <c r="I52" i="1"/>
  <c r="I53" i="1"/>
  <c r="I54" i="1"/>
  <c r="I56" i="1"/>
  <c r="I57" i="1"/>
  <c r="I58" i="1"/>
  <c r="H2" i="1"/>
  <c r="H7" i="1"/>
  <c r="G7" i="1"/>
  <c r="H14" i="1"/>
  <c r="G14" i="1"/>
  <c r="G26" i="1"/>
  <c r="G24" i="1" s="1"/>
  <c r="H26" i="1"/>
  <c r="H24" i="1" s="1"/>
  <c r="I3" i="1"/>
  <c r="I4" i="1"/>
  <c r="I5" i="1"/>
  <c r="I8" i="1"/>
  <c r="I9" i="1"/>
  <c r="I10" i="1"/>
  <c r="I11" i="1"/>
  <c r="I15" i="1"/>
  <c r="I16" i="1"/>
  <c r="I17" i="1"/>
  <c r="I18" i="1"/>
  <c r="I19" i="1"/>
  <c r="I20" i="1"/>
  <c r="I21" i="1"/>
  <c r="I22" i="1"/>
  <c r="I27" i="1"/>
  <c r="H13" i="1" l="1"/>
  <c r="H61" i="1" s="1"/>
  <c r="G13" i="1"/>
  <c r="G61" i="1" s="1"/>
  <c r="I24" i="1"/>
  <c r="I14" i="1"/>
  <c r="I7" i="1"/>
  <c r="I2" i="1"/>
  <c r="I26" i="1"/>
  <c r="I61" i="1" l="1"/>
  <c r="I13" i="1"/>
</calcChain>
</file>

<file path=xl/sharedStrings.xml><?xml version="1.0" encoding="utf-8"?>
<sst xmlns="http://schemas.openxmlformats.org/spreadsheetml/2006/main" count="168" uniqueCount="66">
  <si>
    <t>Learning/Logging</t>
  </si>
  <si>
    <t>Watch lynda.com tutorials (Unity)</t>
  </si>
  <si>
    <t>&gt;</t>
  </si>
  <si>
    <t>Daily journal entries</t>
  </si>
  <si>
    <t>Weekly project planning</t>
  </si>
  <si>
    <t>Research</t>
  </si>
  <si>
    <t>Board game prototype</t>
  </si>
  <si>
    <t>Pixel/8 bit character art</t>
  </si>
  <si>
    <t>Game music</t>
  </si>
  <si>
    <t>Gameplay prototype</t>
  </si>
  <si>
    <t>Development</t>
  </si>
  <si>
    <t>Drawing</t>
  </si>
  <si>
    <t>Characters</t>
  </si>
  <si>
    <t>Walk animation</t>
  </si>
  <si>
    <t>Zombies</t>
  </si>
  <si>
    <t>LIT campus layout</t>
  </si>
  <si>
    <t>Collectables</t>
  </si>
  <si>
    <t>Start/end screen</t>
  </si>
  <si>
    <t>Animations and cycles</t>
  </si>
  <si>
    <t>Audio</t>
  </si>
  <si>
    <t>Record and edit foley</t>
  </si>
  <si>
    <t>Produce audio and music</t>
  </si>
  <si>
    <t>splash screen</t>
  </si>
  <si>
    <t>death screen</t>
  </si>
  <si>
    <t>hit</t>
  </si>
  <si>
    <t>collecting things</t>
  </si>
  <si>
    <t>Creating the game</t>
  </si>
  <si>
    <t>Player</t>
  </si>
  <si>
    <t>collision</t>
  </si>
  <si>
    <t>collecting</t>
  </si>
  <si>
    <t>Interactive objects</t>
  </si>
  <si>
    <t>pushing</t>
  </si>
  <si>
    <t>doors</t>
  </si>
  <si>
    <t>switches</t>
  </si>
  <si>
    <t>deadly objects</t>
  </si>
  <si>
    <t>Zombie AI</t>
  </si>
  <si>
    <t>Level</t>
  </si>
  <si>
    <t>building</t>
  </si>
  <si>
    <t>camera</t>
  </si>
  <si>
    <t>lighting</t>
  </si>
  <si>
    <t>Sound</t>
  </si>
  <si>
    <t>Scenes</t>
  </si>
  <si>
    <t>Publishing</t>
  </si>
  <si>
    <t>level timers</t>
  </si>
  <si>
    <t>Assigned to</t>
  </si>
  <si>
    <t>Duration (hrs)</t>
  </si>
  <si>
    <t>Aaron</t>
  </si>
  <si>
    <t>Sinead</t>
  </si>
  <si>
    <t>one-liners (lecturers)</t>
  </si>
  <si>
    <t>Weeks Assigned</t>
  </si>
  <si>
    <t>Week 1-3</t>
  </si>
  <si>
    <t>Week 2-3</t>
  </si>
  <si>
    <t>Week 1-2</t>
  </si>
  <si>
    <t>play screen (in game)</t>
  </si>
  <si>
    <t>Week 2-8</t>
  </si>
  <si>
    <t>Week 14</t>
  </si>
  <si>
    <t>Week 5-13</t>
  </si>
  <si>
    <t>Week 3-10</t>
  </si>
  <si>
    <t>Weapons and health</t>
  </si>
  <si>
    <t>% complete</t>
  </si>
  <si>
    <t>Estimate (hrs)</t>
  </si>
  <si>
    <t>TOTAL:</t>
  </si>
  <si>
    <t>animations</t>
  </si>
  <si>
    <t>moving (keys)</t>
  </si>
  <si>
    <t>general AI (attacking, walking)</t>
  </si>
  <si>
    <t>spawning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</si>
</sst>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2" fontId="4" fillId="0" borderId="0" xfId="0" applyNumberFormat="1" applyFont="1"/>
    <xf numFmtId="2" fontId="0" fillId="0" borderId="0" xfId="0" applyNumberFormat="1" applyAlignment="1">
      <alignment horizontal="right"/>
    </xf>
    <xf numFmtId="2" fontId="0" fillId="0" borderId="0" xfId="0" applyNumberFormat="1"/>
    <xf numFmtId="0" fontId="4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topLeftCell="A13" workbookViewId="0">
      <selection activeCell="I61" sqref="I61"/>
    </sheetView>
  </sheetViews>
  <sheetFormatPr defaultRowHeight="15" x14ac:dyDescent="0.25"/>
  <cols>
    <col min="6" max="6" width="9.140625" customWidth="1"/>
    <col min="7" max="7" width="14.28515625" customWidth="1"/>
    <col min="8" max="8" width="14.42578125" customWidth="1"/>
    <col min="9" max="10" width="15.42578125" style="16" customWidth="1"/>
  </cols>
  <sheetData>
    <row r="1" spans="1:17" x14ac:dyDescent="0.25">
      <c r="G1" s="17" t="s">
        <v>45</v>
      </c>
      <c r="H1" s="17" t="s">
        <v>60</v>
      </c>
      <c r="I1" s="19" t="s">
        <v>59</v>
      </c>
    </row>
    <row r="2" spans="1:17" x14ac:dyDescent="0.25">
      <c r="A2" s="5" t="s">
        <v>0</v>
      </c>
      <c r="G2" s="20">
        <f>SUM(G3:G5)</f>
        <v>38.5</v>
      </c>
      <c r="H2" s="20">
        <f>SUM(H3:H5)</f>
        <v>68</v>
      </c>
      <c r="I2" s="21">
        <f>(G2/H2)*100</f>
        <v>56.617647058823529</v>
      </c>
      <c r="J2" s="14"/>
      <c r="K2" s="5" t="s">
        <v>44</v>
      </c>
      <c r="N2" s="5" t="s">
        <v>49</v>
      </c>
      <c r="P2" s="13"/>
    </row>
    <row r="3" spans="1:17" x14ac:dyDescent="0.25">
      <c r="A3" s="2" t="s">
        <v>2</v>
      </c>
      <c r="B3" t="s">
        <v>1</v>
      </c>
      <c r="G3" s="11">
        <v>10</v>
      </c>
      <c r="H3" s="12">
        <v>10</v>
      </c>
      <c r="I3" s="18">
        <f>(G3/H3)*100</f>
        <v>100</v>
      </c>
      <c r="J3" s="15"/>
      <c r="K3" s="7" t="s">
        <v>46</v>
      </c>
      <c r="L3" s="8" t="s">
        <v>47</v>
      </c>
      <c r="N3" s="12" t="s">
        <v>50</v>
      </c>
      <c r="P3" s="13"/>
    </row>
    <row r="4" spans="1:17" x14ac:dyDescent="0.25">
      <c r="A4" s="2" t="s">
        <v>2</v>
      </c>
      <c r="B4" t="s">
        <v>3</v>
      </c>
      <c r="G4" s="11">
        <v>12</v>
      </c>
      <c r="H4" s="12">
        <v>28</v>
      </c>
      <c r="I4" s="18">
        <f>(G4/H4)*100</f>
        <v>42.857142857142854</v>
      </c>
      <c r="J4" s="15"/>
      <c r="K4" s="7" t="s">
        <v>46</v>
      </c>
      <c r="L4" s="8" t="s">
        <v>47</v>
      </c>
    </row>
    <row r="5" spans="1:17" x14ac:dyDescent="0.25">
      <c r="A5" s="2" t="s">
        <v>2</v>
      </c>
      <c r="B5" t="s">
        <v>4</v>
      </c>
      <c r="G5" s="11">
        <v>16.5</v>
      </c>
      <c r="H5" s="12">
        <v>30</v>
      </c>
      <c r="I5" s="18">
        <f>(G5/H5)*100</f>
        <v>55.000000000000007</v>
      </c>
      <c r="J5" s="15"/>
      <c r="K5" s="7" t="s">
        <v>46</v>
      </c>
      <c r="L5" s="8" t="s">
        <v>47</v>
      </c>
    </row>
    <row r="6" spans="1:17" x14ac:dyDescent="0.25">
      <c r="A6" s="1"/>
      <c r="G6" s="11"/>
      <c r="H6" s="12"/>
      <c r="I6" s="18"/>
      <c r="J6" s="15"/>
      <c r="K6" s="7"/>
      <c r="L6" s="8"/>
    </row>
    <row r="7" spans="1:17" x14ac:dyDescent="0.25">
      <c r="A7" s="6" t="s">
        <v>5</v>
      </c>
      <c r="G7" s="20">
        <f>SUM(G8:G11)</f>
        <v>50</v>
      </c>
      <c r="H7" s="20">
        <f>SUM(H8:H11)</f>
        <v>50</v>
      </c>
      <c r="I7" s="21">
        <f>(G7/H7)*100</f>
        <v>100</v>
      </c>
      <c r="J7" s="15"/>
      <c r="K7" s="7"/>
      <c r="L7" s="8"/>
    </row>
    <row r="8" spans="1:17" x14ac:dyDescent="0.25">
      <c r="A8" s="2" t="s">
        <v>2</v>
      </c>
      <c r="B8" t="s">
        <v>6</v>
      </c>
      <c r="G8" s="11">
        <v>11</v>
      </c>
      <c r="H8" s="12">
        <v>11</v>
      </c>
      <c r="I8" s="18">
        <f>(G8/H8)*100</f>
        <v>100</v>
      </c>
      <c r="J8" s="15"/>
      <c r="K8" s="7" t="s">
        <v>46</v>
      </c>
      <c r="L8" s="8" t="s">
        <v>47</v>
      </c>
      <c r="N8" t="s">
        <v>52</v>
      </c>
      <c r="Q8" s="12"/>
    </row>
    <row r="9" spans="1:17" x14ac:dyDescent="0.25">
      <c r="A9" s="2" t="s">
        <v>2</v>
      </c>
      <c r="B9" t="s">
        <v>7</v>
      </c>
      <c r="G9" s="11">
        <v>6</v>
      </c>
      <c r="H9" s="12">
        <v>6</v>
      </c>
      <c r="I9" s="18">
        <f>(G9/H9)*100</f>
        <v>100</v>
      </c>
      <c r="J9" s="15"/>
      <c r="K9" s="7"/>
      <c r="L9" s="8" t="s">
        <v>47</v>
      </c>
      <c r="N9" t="s">
        <v>51</v>
      </c>
    </row>
    <row r="10" spans="1:17" x14ac:dyDescent="0.25">
      <c r="A10" s="2" t="s">
        <v>2</v>
      </c>
      <c r="B10" t="s">
        <v>8</v>
      </c>
      <c r="G10" s="11">
        <v>5</v>
      </c>
      <c r="H10" s="12">
        <v>5</v>
      </c>
      <c r="I10" s="18">
        <f>(G10/H10)*100</f>
        <v>100</v>
      </c>
      <c r="J10" s="15"/>
      <c r="K10" s="7" t="s">
        <v>46</v>
      </c>
      <c r="L10" s="8"/>
      <c r="N10" t="s">
        <v>51</v>
      </c>
    </row>
    <row r="11" spans="1:17" x14ac:dyDescent="0.25">
      <c r="A11" s="2" t="s">
        <v>2</v>
      </c>
      <c r="B11" t="s">
        <v>9</v>
      </c>
      <c r="G11" s="11">
        <v>28</v>
      </c>
      <c r="H11" s="12">
        <v>28</v>
      </c>
      <c r="I11" s="18">
        <f>(G11/H11)*100</f>
        <v>100</v>
      </c>
      <c r="J11" s="15"/>
      <c r="K11" s="7" t="s">
        <v>46</v>
      </c>
      <c r="L11" s="8" t="s">
        <v>47</v>
      </c>
      <c r="N11" t="s">
        <v>54</v>
      </c>
    </row>
    <row r="12" spans="1:17" x14ac:dyDescent="0.25">
      <c r="A12" s="1"/>
      <c r="G12" s="11"/>
      <c r="H12" s="12"/>
      <c r="I12" s="18"/>
      <c r="J12" s="15"/>
      <c r="K12" s="7"/>
      <c r="L12" s="8"/>
    </row>
    <row r="13" spans="1:17" x14ac:dyDescent="0.25">
      <c r="A13" s="6" t="s">
        <v>10</v>
      </c>
      <c r="G13" s="20">
        <f>G14+G24+G34</f>
        <v>44.5</v>
      </c>
      <c r="H13" s="20">
        <f>SUM(H14+H24+H34)</f>
        <v>154</v>
      </c>
      <c r="I13" s="21">
        <f>(G13/H13)*100</f>
        <v>28.896103896103899</v>
      </c>
      <c r="J13" s="15"/>
      <c r="K13" s="7"/>
      <c r="L13" s="8"/>
    </row>
    <row r="14" spans="1:17" x14ac:dyDescent="0.25">
      <c r="A14" s="2" t="s">
        <v>2</v>
      </c>
      <c r="B14" s="3" t="s">
        <v>11</v>
      </c>
      <c r="G14" s="11">
        <f>SUM(G15:G22)</f>
        <v>33.5</v>
      </c>
      <c r="H14" s="12">
        <f>SUM(H15:H22)</f>
        <v>50</v>
      </c>
      <c r="I14" s="18">
        <f>(G14/H14)*100</f>
        <v>67</v>
      </c>
      <c r="J14" s="15"/>
      <c r="K14" s="7"/>
      <c r="L14" s="8" t="s">
        <v>47</v>
      </c>
      <c r="N14" t="s">
        <v>54</v>
      </c>
    </row>
    <row r="15" spans="1:17" x14ac:dyDescent="0.25">
      <c r="A15" s="1"/>
      <c r="B15" s="2" t="s">
        <v>2</v>
      </c>
      <c r="C15" t="s">
        <v>12</v>
      </c>
      <c r="G15" s="11">
        <v>6</v>
      </c>
      <c r="H15" s="12">
        <v>6</v>
      </c>
      <c r="I15" s="18">
        <f>(G15/H15)*100</f>
        <v>100</v>
      </c>
      <c r="J15" s="15"/>
      <c r="K15" s="7"/>
      <c r="L15" s="8" t="s">
        <v>47</v>
      </c>
    </row>
    <row r="16" spans="1:17" x14ac:dyDescent="0.25">
      <c r="A16" s="1"/>
      <c r="B16" s="2" t="s">
        <v>2</v>
      </c>
      <c r="C16" t="s">
        <v>13</v>
      </c>
      <c r="G16" s="11">
        <v>15.5</v>
      </c>
      <c r="H16" s="12">
        <v>19</v>
      </c>
      <c r="I16" s="18">
        <f>(G16/H16)*100</f>
        <v>81.578947368421055</v>
      </c>
      <c r="J16" s="15"/>
      <c r="K16" s="7"/>
      <c r="L16" s="8" t="s">
        <v>47</v>
      </c>
    </row>
    <row r="17" spans="1:14" x14ac:dyDescent="0.25">
      <c r="A17" s="1"/>
      <c r="B17" s="2" t="s">
        <v>2</v>
      </c>
      <c r="C17" t="s">
        <v>14</v>
      </c>
      <c r="G17" s="11">
        <v>1.5</v>
      </c>
      <c r="H17" s="12">
        <v>12</v>
      </c>
      <c r="I17" s="18">
        <f>(G17/H17)*100</f>
        <v>12.5</v>
      </c>
      <c r="J17" s="15"/>
      <c r="K17" s="7"/>
      <c r="L17" s="8" t="s">
        <v>47</v>
      </c>
    </row>
    <row r="18" spans="1:14" x14ac:dyDescent="0.25">
      <c r="A18" s="1"/>
      <c r="B18" s="2" t="s">
        <v>2</v>
      </c>
      <c r="C18" t="s">
        <v>15</v>
      </c>
      <c r="G18" s="11">
        <v>2.5</v>
      </c>
      <c r="H18" s="12">
        <v>3</v>
      </c>
      <c r="I18" s="18">
        <f>(G18/H18)*100</f>
        <v>83.333333333333343</v>
      </c>
      <c r="J18" s="15"/>
      <c r="K18" s="7"/>
      <c r="L18" s="8" t="s">
        <v>47</v>
      </c>
    </row>
    <row r="19" spans="1:14" x14ac:dyDescent="0.25">
      <c r="A19" s="1"/>
      <c r="B19" s="2" t="s">
        <v>2</v>
      </c>
      <c r="C19" t="s">
        <v>16</v>
      </c>
      <c r="G19" s="11">
        <v>2</v>
      </c>
      <c r="H19" s="12">
        <v>2</v>
      </c>
      <c r="I19" s="18">
        <f>(G19/H19)*100</f>
        <v>100</v>
      </c>
      <c r="J19" s="15"/>
      <c r="K19" s="7"/>
      <c r="L19" s="8" t="s">
        <v>47</v>
      </c>
    </row>
    <row r="20" spans="1:14" x14ac:dyDescent="0.25">
      <c r="A20" s="1"/>
      <c r="B20" s="2" t="s">
        <v>2</v>
      </c>
      <c r="C20" t="s">
        <v>17</v>
      </c>
      <c r="G20" s="11"/>
      <c r="H20" s="12">
        <v>2</v>
      </c>
      <c r="I20" s="18">
        <f>(G20/H20)*100</f>
        <v>0</v>
      </c>
      <c r="J20" s="15"/>
      <c r="K20" s="7"/>
      <c r="L20" s="8" t="s">
        <v>47</v>
      </c>
    </row>
    <row r="21" spans="1:14" x14ac:dyDescent="0.25">
      <c r="B21" s="2" t="s">
        <v>2</v>
      </c>
      <c r="C21" t="s">
        <v>18</v>
      </c>
      <c r="G21" s="11">
        <v>1</v>
      </c>
      <c r="H21" s="12">
        <v>1</v>
      </c>
      <c r="I21" s="18">
        <f>(G21/H21)*100</f>
        <v>100</v>
      </c>
      <c r="J21" s="15"/>
      <c r="K21" s="7"/>
      <c r="L21" s="8" t="s">
        <v>47</v>
      </c>
    </row>
    <row r="22" spans="1:14" x14ac:dyDescent="0.25">
      <c r="B22" s="2" t="s">
        <v>2</v>
      </c>
      <c r="C22" t="s">
        <v>58</v>
      </c>
      <c r="G22" s="11">
        <v>5</v>
      </c>
      <c r="H22" s="12">
        <v>5</v>
      </c>
      <c r="I22" s="18">
        <f>(G22/H22)*100</f>
        <v>100</v>
      </c>
      <c r="J22" s="15"/>
      <c r="K22" s="7"/>
      <c r="L22" s="8" t="s">
        <v>47</v>
      </c>
    </row>
    <row r="23" spans="1:14" x14ac:dyDescent="0.25">
      <c r="B23" s="2"/>
      <c r="G23" s="11"/>
      <c r="H23" s="12"/>
      <c r="I23" s="18"/>
      <c r="J23" s="15"/>
      <c r="K23" s="7"/>
      <c r="L23" s="8"/>
    </row>
    <row r="24" spans="1:14" x14ac:dyDescent="0.25">
      <c r="A24" s="2" t="s">
        <v>2</v>
      </c>
      <c r="B24" s="4" t="s">
        <v>19</v>
      </c>
      <c r="G24" s="11">
        <f>G25+G26</f>
        <v>7</v>
      </c>
      <c r="H24" s="12">
        <f>H25+H26</f>
        <v>34</v>
      </c>
      <c r="I24" s="18">
        <f>(G24/H24)*100</f>
        <v>20.588235294117645</v>
      </c>
      <c r="J24" s="15"/>
      <c r="K24" s="7"/>
      <c r="L24" s="8"/>
    </row>
    <row r="25" spans="1:14" x14ac:dyDescent="0.25">
      <c r="B25" s="2" t="s">
        <v>2</v>
      </c>
      <c r="C25" t="s">
        <v>20</v>
      </c>
      <c r="G25" s="11"/>
      <c r="H25" s="12">
        <v>6</v>
      </c>
      <c r="I25" s="18">
        <f>(G25/H25)*100</f>
        <v>0</v>
      </c>
      <c r="J25" s="15"/>
      <c r="K25" s="7" t="s">
        <v>46</v>
      </c>
      <c r="L25" s="8" t="s">
        <v>47</v>
      </c>
      <c r="N25" t="s">
        <v>57</v>
      </c>
    </row>
    <row r="26" spans="1:14" x14ac:dyDescent="0.25">
      <c r="B26" s="2" t="s">
        <v>2</v>
      </c>
      <c r="C26" t="s">
        <v>21</v>
      </c>
      <c r="G26" s="11">
        <f>G27+G28+G29+G30+G31+G32</f>
        <v>7</v>
      </c>
      <c r="H26" s="12">
        <f>H27+H28+H29+H30+H31+H32</f>
        <v>28</v>
      </c>
      <c r="I26" s="18">
        <f>(G26/H26)*100</f>
        <v>25</v>
      </c>
      <c r="J26" s="15"/>
      <c r="K26" s="7" t="s">
        <v>46</v>
      </c>
      <c r="L26" s="8"/>
    </row>
    <row r="27" spans="1:14" x14ac:dyDescent="0.25">
      <c r="C27" s="2" t="s">
        <v>2</v>
      </c>
      <c r="D27" t="s">
        <v>22</v>
      </c>
      <c r="G27" s="11">
        <v>3</v>
      </c>
      <c r="H27" s="12">
        <v>6</v>
      </c>
      <c r="I27" s="18">
        <f>(G27/H27)*100</f>
        <v>50</v>
      </c>
      <c r="J27" s="15"/>
      <c r="K27" s="7" t="s">
        <v>46</v>
      </c>
      <c r="L27" s="8"/>
    </row>
    <row r="28" spans="1:14" x14ac:dyDescent="0.25">
      <c r="C28" s="2" t="s">
        <v>2</v>
      </c>
      <c r="D28" t="s">
        <v>23</v>
      </c>
      <c r="G28" s="11"/>
      <c r="H28" s="12">
        <v>5</v>
      </c>
      <c r="I28" s="18">
        <f t="shared" ref="I28:I61" si="0">(G28/H28)*100</f>
        <v>0</v>
      </c>
      <c r="J28" s="15"/>
      <c r="K28" s="7" t="s">
        <v>46</v>
      </c>
      <c r="L28" s="8"/>
    </row>
    <row r="29" spans="1:14" x14ac:dyDescent="0.25">
      <c r="C29" s="2" t="s">
        <v>2</v>
      </c>
      <c r="D29" t="s">
        <v>24</v>
      </c>
      <c r="G29" s="11"/>
      <c r="H29" s="12">
        <v>4</v>
      </c>
      <c r="I29" s="18">
        <f t="shared" si="0"/>
        <v>0</v>
      </c>
      <c r="J29" s="15"/>
      <c r="K29" s="7" t="s">
        <v>46</v>
      </c>
      <c r="L29" s="8"/>
    </row>
    <row r="30" spans="1:14" x14ac:dyDescent="0.25">
      <c r="C30" s="2" t="s">
        <v>2</v>
      </c>
      <c r="D30" t="s">
        <v>48</v>
      </c>
      <c r="G30" s="11"/>
      <c r="H30" s="12">
        <v>3</v>
      </c>
      <c r="I30" s="18">
        <f t="shared" si="0"/>
        <v>0</v>
      </c>
      <c r="J30" s="15"/>
      <c r="K30" s="7" t="s">
        <v>46</v>
      </c>
      <c r="L30" s="8"/>
    </row>
    <row r="31" spans="1:14" x14ac:dyDescent="0.25">
      <c r="C31" s="2" t="s">
        <v>2</v>
      </c>
      <c r="D31" t="s">
        <v>25</v>
      </c>
      <c r="G31" s="11"/>
      <c r="H31" s="12">
        <v>2</v>
      </c>
      <c r="I31" s="18">
        <f t="shared" si="0"/>
        <v>0</v>
      </c>
      <c r="J31" s="15"/>
      <c r="K31" s="7" t="s">
        <v>46</v>
      </c>
      <c r="L31" s="8"/>
    </row>
    <row r="32" spans="1:14" x14ac:dyDescent="0.25">
      <c r="C32" s="2" t="s">
        <v>2</v>
      </c>
      <c r="D32" t="s">
        <v>53</v>
      </c>
      <c r="G32" s="11">
        <v>4</v>
      </c>
      <c r="H32" s="12">
        <v>8</v>
      </c>
      <c r="I32" s="18">
        <f t="shared" si="0"/>
        <v>50</v>
      </c>
      <c r="J32" s="15"/>
      <c r="K32" s="7" t="s">
        <v>46</v>
      </c>
      <c r="L32" s="8"/>
    </row>
    <row r="33" spans="1:14" x14ac:dyDescent="0.25">
      <c r="G33" s="11"/>
      <c r="H33" s="12"/>
      <c r="I33" s="18"/>
      <c r="J33" s="15"/>
      <c r="K33" s="7"/>
      <c r="L33" s="8"/>
    </row>
    <row r="34" spans="1:14" x14ac:dyDescent="0.25">
      <c r="A34" s="2" t="s">
        <v>2</v>
      </c>
      <c r="B34" s="3" t="s">
        <v>26</v>
      </c>
      <c r="G34" s="11">
        <f>SUM(G35:G58)</f>
        <v>4</v>
      </c>
      <c r="H34" s="12">
        <f>SUM(H35:H58)</f>
        <v>70</v>
      </c>
      <c r="I34" s="18"/>
      <c r="J34" s="15"/>
      <c r="K34" s="7"/>
      <c r="L34" s="8"/>
      <c r="N34" t="s">
        <v>56</v>
      </c>
    </row>
    <row r="35" spans="1:14" x14ac:dyDescent="0.25">
      <c r="B35" s="2" t="s">
        <v>2</v>
      </c>
      <c r="C35" t="s">
        <v>27</v>
      </c>
      <c r="G35" s="11"/>
      <c r="H35" s="12"/>
      <c r="I35" s="18"/>
      <c r="J35" s="15"/>
      <c r="K35" s="7"/>
      <c r="L35" s="8"/>
    </row>
    <row r="36" spans="1:14" x14ac:dyDescent="0.25">
      <c r="C36" s="2" t="s">
        <v>2</v>
      </c>
      <c r="D36" t="s">
        <v>28</v>
      </c>
      <c r="G36" s="11"/>
      <c r="H36" s="12">
        <v>1</v>
      </c>
      <c r="I36" s="18">
        <f t="shared" si="0"/>
        <v>0</v>
      </c>
      <c r="J36" s="15"/>
      <c r="K36" s="7" t="s">
        <v>46</v>
      </c>
      <c r="L36" s="8"/>
    </row>
    <row r="37" spans="1:14" x14ac:dyDescent="0.25">
      <c r="C37" s="2" t="s">
        <v>2</v>
      </c>
      <c r="D37" t="s">
        <v>63</v>
      </c>
      <c r="G37" s="11"/>
      <c r="H37" s="12">
        <v>4</v>
      </c>
      <c r="I37" s="18">
        <f t="shared" si="0"/>
        <v>0</v>
      </c>
      <c r="J37" s="15"/>
      <c r="K37" s="7" t="s">
        <v>46</v>
      </c>
      <c r="L37" s="8"/>
    </row>
    <row r="38" spans="1:14" x14ac:dyDescent="0.25">
      <c r="C38" s="2" t="s">
        <v>2</v>
      </c>
      <c r="D38" t="s">
        <v>62</v>
      </c>
      <c r="G38" s="11">
        <v>2.5</v>
      </c>
      <c r="H38" s="12">
        <v>10</v>
      </c>
      <c r="I38" s="18">
        <f t="shared" si="0"/>
        <v>25</v>
      </c>
      <c r="J38" s="15"/>
      <c r="K38" s="7" t="s">
        <v>46</v>
      </c>
      <c r="L38" s="8"/>
    </row>
    <row r="39" spans="1:14" x14ac:dyDescent="0.25">
      <c r="C39" s="2" t="s">
        <v>2</v>
      </c>
      <c r="D39" t="s">
        <v>29</v>
      </c>
      <c r="G39" s="11"/>
      <c r="H39" s="12">
        <v>2</v>
      </c>
      <c r="I39" s="18">
        <f t="shared" si="0"/>
        <v>0</v>
      </c>
      <c r="J39" s="15"/>
      <c r="K39" s="7" t="s">
        <v>46</v>
      </c>
      <c r="L39" s="8"/>
    </row>
    <row r="40" spans="1:14" x14ac:dyDescent="0.25">
      <c r="B40" s="2" t="s">
        <v>2</v>
      </c>
      <c r="C40" t="s">
        <v>30</v>
      </c>
      <c r="G40" s="11"/>
      <c r="H40" s="12"/>
      <c r="I40" s="18"/>
      <c r="J40" s="15"/>
      <c r="K40" s="7"/>
      <c r="L40" s="8"/>
    </row>
    <row r="41" spans="1:14" x14ac:dyDescent="0.25">
      <c r="C41" s="2" t="s">
        <v>2</v>
      </c>
      <c r="D41" t="s">
        <v>31</v>
      </c>
      <c r="G41" s="11"/>
      <c r="H41" s="12">
        <v>2</v>
      </c>
      <c r="I41" s="18">
        <f t="shared" si="0"/>
        <v>0</v>
      </c>
      <c r="J41" s="15"/>
      <c r="K41" s="7" t="s">
        <v>46</v>
      </c>
      <c r="L41" s="8"/>
    </row>
    <row r="42" spans="1:14" x14ac:dyDescent="0.25">
      <c r="C42" s="2" t="s">
        <v>2</v>
      </c>
      <c r="D42" t="s">
        <v>32</v>
      </c>
      <c r="G42" s="11"/>
      <c r="H42" s="12">
        <v>2</v>
      </c>
      <c r="I42" s="18">
        <f t="shared" si="0"/>
        <v>0</v>
      </c>
      <c r="J42" s="15"/>
      <c r="K42" s="7" t="s">
        <v>46</v>
      </c>
      <c r="L42" s="8"/>
    </row>
    <row r="43" spans="1:14" x14ac:dyDescent="0.25">
      <c r="C43" s="2" t="s">
        <v>2</v>
      </c>
      <c r="D43" t="s">
        <v>29</v>
      </c>
      <c r="G43" s="11"/>
      <c r="H43" s="12">
        <v>2</v>
      </c>
      <c r="I43" s="18">
        <f t="shared" si="0"/>
        <v>0</v>
      </c>
      <c r="J43" s="15"/>
      <c r="K43" s="7" t="s">
        <v>46</v>
      </c>
      <c r="L43" s="8"/>
    </row>
    <row r="44" spans="1:14" x14ac:dyDescent="0.25">
      <c r="C44" s="2" t="s">
        <v>2</v>
      </c>
      <c r="D44" t="s">
        <v>33</v>
      </c>
      <c r="G44" s="11"/>
      <c r="H44" s="12">
        <v>2</v>
      </c>
      <c r="I44" s="18">
        <f t="shared" si="0"/>
        <v>0</v>
      </c>
      <c r="J44" s="15"/>
      <c r="K44" s="7" t="s">
        <v>46</v>
      </c>
      <c r="L44" s="8"/>
    </row>
    <row r="45" spans="1:14" x14ac:dyDescent="0.25">
      <c r="C45" s="2" t="s">
        <v>2</v>
      </c>
      <c r="D45" t="s">
        <v>34</v>
      </c>
      <c r="G45" s="11"/>
      <c r="H45" s="12">
        <v>2</v>
      </c>
      <c r="I45" s="18">
        <f t="shared" si="0"/>
        <v>0</v>
      </c>
      <c r="J45" s="15"/>
      <c r="K45" s="7" t="s">
        <v>46</v>
      </c>
      <c r="L45" s="8"/>
    </row>
    <row r="46" spans="1:14" x14ac:dyDescent="0.25">
      <c r="B46" s="2" t="s">
        <v>2</v>
      </c>
      <c r="C46" t="s">
        <v>35</v>
      </c>
      <c r="G46" s="11"/>
      <c r="H46" s="12"/>
      <c r="I46" s="18"/>
      <c r="J46" s="15"/>
      <c r="K46" s="7"/>
      <c r="L46" s="8"/>
    </row>
    <row r="47" spans="1:14" x14ac:dyDescent="0.25">
      <c r="C47" s="2" t="s">
        <v>2</v>
      </c>
      <c r="D47" t="s">
        <v>62</v>
      </c>
      <c r="G47" s="11"/>
      <c r="H47" s="12">
        <v>12</v>
      </c>
      <c r="I47" s="18">
        <f t="shared" si="0"/>
        <v>0</v>
      </c>
      <c r="J47" s="15"/>
      <c r="K47" s="7"/>
      <c r="L47" s="8" t="s">
        <v>47</v>
      </c>
    </row>
    <row r="48" spans="1:14" x14ac:dyDescent="0.25">
      <c r="C48" s="2" t="s">
        <v>2</v>
      </c>
      <c r="D48" t="s">
        <v>64</v>
      </c>
      <c r="G48" s="11"/>
      <c r="H48" s="12">
        <v>4</v>
      </c>
      <c r="I48" s="18">
        <f t="shared" si="0"/>
        <v>0</v>
      </c>
      <c r="J48" s="15"/>
      <c r="K48" s="7"/>
      <c r="L48" s="8" t="s">
        <v>47</v>
      </c>
    </row>
    <row r="49" spans="2:14" x14ac:dyDescent="0.25">
      <c r="C49" s="2" t="s">
        <v>2</v>
      </c>
      <c r="D49" t="s">
        <v>65</v>
      </c>
      <c r="G49" s="11"/>
      <c r="H49" s="12">
        <v>5</v>
      </c>
      <c r="I49" s="18">
        <f t="shared" si="0"/>
        <v>0</v>
      </c>
      <c r="J49" s="15"/>
      <c r="K49" s="7"/>
      <c r="L49" s="8" t="s">
        <v>47</v>
      </c>
    </row>
    <row r="50" spans="2:14" x14ac:dyDescent="0.25">
      <c r="B50" s="2" t="s">
        <v>2</v>
      </c>
      <c r="C50" t="s">
        <v>36</v>
      </c>
      <c r="G50" s="11"/>
      <c r="H50" s="12"/>
      <c r="I50" s="18"/>
      <c r="J50" s="15"/>
      <c r="K50" s="7"/>
      <c r="L50" s="8"/>
    </row>
    <row r="51" spans="2:14" x14ac:dyDescent="0.25">
      <c r="C51" s="2" t="s">
        <v>2</v>
      </c>
      <c r="D51" t="s">
        <v>37</v>
      </c>
      <c r="G51" s="11">
        <v>1.5</v>
      </c>
      <c r="H51" s="12">
        <v>6</v>
      </c>
      <c r="I51" s="18">
        <f t="shared" si="0"/>
        <v>25</v>
      </c>
      <c r="J51" s="15"/>
      <c r="K51" s="7"/>
      <c r="L51" s="8" t="s">
        <v>47</v>
      </c>
    </row>
    <row r="52" spans="2:14" x14ac:dyDescent="0.25">
      <c r="C52" s="2" t="s">
        <v>2</v>
      </c>
      <c r="D52" t="s">
        <v>38</v>
      </c>
      <c r="G52" s="11"/>
      <c r="H52" s="12">
        <v>2</v>
      </c>
      <c r="I52" s="18">
        <f t="shared" si="0"/>
        <v>0</v>
      </c>
      <c r="J52" s="15"/>
      <c r="K52" s="7"/>
      <c r="L52" s="8" t="s">
        <v>47</v>
      </c>
    </row>
    <row r="53" spans="2:14" x14ac:dyDescent="0.25">
      <c r="C53" s="2" t="s">
        <v>2</v>
      </c>
      <c r="D53" t="s">
        <v>39</v>
      </c>
      <c r="G53" s="11"/>
      <c r="H53" s="12">
        <v>2</v>
      </c>
      <c r="I53" s="18">
        <f t="shared" si="0"/>
        <v>0</v>
      </c>
      <c r="J53" s="15"/>
      <c r="K53" s="7"/>
      <c r="L53" s="8" t="s">
        <v>47</v>
      </c>
    </row>
    <row r="54" spans="2:14" x14ac:dyDescent="0.25">
      <c r="B54" s="2" t="s">
        <v>2</v>
      </c>
      <c r="C54" t="s">
        <v>40</v>
      </c>
      <c r="G54" s="11"/>
      <c r="H54" s="12">
        <v>5</v>
      </c>
      <c r="I54" s="18">
        <f t="shared" si="0"/>
        <v>0</v>
      </c>
      <c r="J54" s="15"/>
      <c r="K54" s="7" t="s">
        <v>46</v>
      </c>
      <c r="L54" s="8"/>
    </row>
    <row r="55" spans="2:14" x14ac:dyDescent="0.25">
      <c r="B55" s="2" t="s">
        <v>2</v>
      </c>
      <c r="C55" t="s">
        <v>41</v>
      </c>
      <c r="G55" s="11"/>
      <c r="H55" s="12"/>
      <c r="I55" s="18"/>
      <c r="J55" s="15"/>
      <c r="K55" s="7"/>
      <c r="L55" s="8"/>
    </row>
    <row r="56" spans="2:14" x14ac:dyDescent="0.25">
      <c r="C56" s="2" t="s">
        <v>2</v>
      </c>
      <c r="D56" t="s">
        <v>22</v>
      </c>
      <c r="G56" s="11"/>
      <c r="H56" s="12">
        <v>3</v>
      </c>
      <c r="I56" s="18">
        <f t="shared" si="0"/>
        <v>0</v>
      </c>
      <c r="J56" s="15"/>
      <c r="K56" s="7"/>
      <c r="L56" s="8" t="s">
        <v>47</v>
      </c>
    </row>
    <row r="57" spans="2:14" x14ac:dyDescent="0.25">
      <c r="C57" s="2" t="s">
        <v>2</v>
      </c>
      <c r="D57" t="s">
        <v>43</v>
      </c>
      <c r="G57" s="11"/>
      <c r="H57" s="12">
        <v>2</v>
      </c>
      <c r="I57" s="18">
        <f t="shared" si="0"/>
        <v>0</v>
      </c>
      <c r="J57" s="15"/>
      <c r="K57" s="7"/>
      <c r="L57" s="8" t="s">
        <v>47</v>
      </c>
    </row>
    <row r="58" spans="2:14" x14ac:dyDescent="0.25">
      <c r="B58" s="2" t="s">
        <v>2</v>
      </c>
      <c r="C58" t="s">
        <v>42</v>
      </c>
      <c r="G58" s="11"/>
      <c r="H58" s="12">
        <v>2</v>
      </c>
      <c r="I58" s="18">
        <f t="shared" si="0"/>
        <v>0</v>
      </c>
      <c r="J58" s="15"/>
      <c r="K58" s="7" t="s">
        <v>46</v>
      </c>
      <c r="L58" s="8" t="s">
        <v>47</v>
      </c>
      <c r="N58" t="s">
        <v>55</v>
      </c>
    </row>
    <row r="59" spans="2:14" x14ac:dyDescent="0.25">
      <c r="I59" s="18"/>
    </row>
    <row r="60" spans="2:14" x14ac:dyDescent="0.25">
      <c r="I60" s="18"/>
    </row>
    <row r="61" spans="2:14" x14ac:dyDescent="0.25">
      <c r="F61" s="22" t="s">
        <v>61</v>
      </c>
      <c r="G61" s="22">
        <f>SUM(G2+G7+G13)</f>
        <v>133</v>
      </c>
      <c r="H61" s="22">
        <f>SUM(H2+H7+H13)</f>
        <v>272</v>
      </c>
      <c r="I61" s="23">
        <f t="shared" si="0"/>
        <v>48.897058823529413</v>
      </c>
      <c r="K61" s="9">
        <v>25</v>
      </c>
      <c r="L61" s="10">
        <v>25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Roles;Sinead Cooney</dc:creator>
  <cp:lastModifiedBy>Aaron Roles</cp:lastModifiedBy>
  <dcterms:created xsi:type="dcterms:W3CDTF">2016-01-25T20:12:25Z</dcterms:created>
  <dcterms:modified xsi:type="dcterms:W3CDTF">2016-03-01T11:41:56Z</dcterms:modified>
</cp:coreProperties>
</file>