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on\Documents\GitHub\LITZombies\Plann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" l="1"/>
  <c r="I53" i="1"/>
  <c r="I52" i="1"/>
  <c r="I54" i="1"/>
  <c r="I55" i="1"/>
  <c r="I18" i="1" l="1"/>
  <c r="I17" i="1"/>
  <c r="H35" i="1" l="1"/>
  <c r="G35" i="1"/>
  <c r="G2" i="1"/>
  <c r="I43" i="1"/>
  <c r="I48" i="1"/>
  <c r="I26" i="1"/>
  <c r="I29" i="1"/>
  <c r="I30" i="1"/>
  <c r="I31" i="1"/>
  <c r="I32" i="1"/>
  <c r="I33" i="1"/>
  <c r="I37" i="1"/>
  <c r="I38" i="1"/>
  <c r="I39" i="1"/>
  <c r="I40" i="1"/>
  <c r="I44" i="1"/>
  <c r="I46" i="1"/>
  <c r="I47" i="1"/>
  <c r="I50" i="1"/>
  <c r="I51" i="1"/>
  <c r="I57" i="1"/>
  <c r="I58" i="1"/>
  <c r="I59" i="1"/>
  <c r="H2" i="1"/>
  <c r="H7" i="1"/>
  <c r="G7" i="1"/>
  <c r="H14" i="1"/>
  <c r="G14" i="1"/>
  <c r="G27" i="1"/>
  <c r="G25" i="1" s="1"/>
  <c r="H27" i="1"/>
  <c r="H25" i="1" s="1"/>
  <c r="I3" i="1"/>
  <c r="I4" i="1"/>
  <c r="I5" i="1"/>
  <c r="I8" i="1"/>
  <c r="I9" i="1"/>
  <c r="I10" i="1"/>
  <c r="I11" i="1"/>
  <c r="I15" i="1"/>
  <c r="I16" i="1"/>
  <c r="I19" i="1"/>
  <c r="I20" i="1"/>
  <c r="I21" i="1"/>
  <c r="I22" i="1"/>
  <c r="I23" i="1"/>
  <c r="I28" i="1"/>
  <c r="H13" i="1" l="1"/>
  <c r="H62" i="1" s="1"/>
  <c r="G13" i="1"/>
  <c r="G62" i="1" s="1"/>
  <c r="I25" i="1"/>
  <c r="I14" i="1"/>
  <c r="I7" i="1"/>
  <c r="I2" i="1"/>
  <c r="I27" i="1"/>
  <c r="I62" i="1" l="1"/>
  <c r="I13" i="1"/>
</calcChain>
</file>

<file path=xl/sharedStrings.xml><?xml version="1.0" encoding="utf-8"?>
<sst xmlns="http://schemas.openxmlformats.org/spreadsheetml/2006/main" count="109" uniqueCount="57">
  <si>
    <t>Learning/Logging</t>
  </si>
  <si>
    <t>Watch lynda.com tutorials (Unity)</t>
  </si>
  <si>
    <t>&gt;</t>
  </si>
  <si>
    <t>Daily journal entries</t>
  </si>
  <si>
    <t>Weekly project planning</t>
  </si>
  <si>
    <t>Research</t>
  </si>
  <si>
    <t>Board game prototype</t>
  </si>
  <si>
    <t>Pixel/8 bit character art</t>
  </si>
  <si>
    <t>Game music</t>
  </si>
  <si>
    <t>Gameplay prototype</t>
  </si>
  <si>
    <t>Development</t>
  </si>
  <si>
    <t>Drawing</t>
  </si>
  <si>
    <t>Characters</t>
  </si>
  <si>
    <t>Zombies</t>
  </si>
  <si>
    <t>LIT campus layout</t>
  </si>
  <si>
    <t>Collectables</t>
  </si>
  <si>
    <t>Start/end screen</t>
  </si>
  <si>
    <t>Animations and cycles</t>
  </si>
  <si>
    <t>Audio</t>
  </si>
  <si>
    <t>Record and edit foley</t>
  </si>
  <si>
    <t>Produce audio and music</t>
  </si>
  <si>
    <t>splash screen</t>
  </si>
  <si>
    <t>death screen</t>
  </si>
  <si>
    <t>hit</t>
  </si>
  <si>
    <t>collecting things</t>
  </si>
  <si>
    <t>Creating the game</t>
  </si>
  <si>
    <t>Player</t>
  </si>
  <si>
    <t>collision</t>
  </si>
  <si>
    <t>Interactive objects</t>
  </si>
  <si>
    <t>Zombie AI</t>
  </si>
  <si>
    <t>Level</t>
  </si>
  <si>
    <t>building</t>
  </si>
  <si>
    <t>camera</t>
  </si>
  <si>
    <t>Sound</t>
  </si>
  <si>
    <t>Scenes</t>
  </si>
  <si>
    <t>Publishing</t>
  </si>
  <si>
    <t>level timers</t>
  </si>
  <si>
    <t>Duration (hrs)</t>
  </si>
  <si>
    <t>one-liners (lecturers)</t>
  </si>
  <si>
    <t>play screen (in game)</t>
  </si>
  <si>
    <t>Weapons and health</t>
  </si>
  <si>
    <t>% complete</t>
  </si>
  <si>
    <t>Estimate (hrs)</t>
  </si>
  <si>
    <t>TOTAL:</t>
  </si>
  <si>
    <t>animations</t>
  </si>
  <si>
    <t>moving (keys)</t>
  </si>
  <si>
    <t>general AI (attacking, walking)</t>
  </si>
  <si>
    <t>spawning</t>
  </si>
  <si>
    <t>Attack animation</t>
  </si>
  <si>
    <t>collecting, scoring, health</t>
  </si>
  <si>
    <t>Error/Warning Handling</t>
  </si>
  <si>
    <t>Walk, idle animations</t>
  </si>
  <si>
    <t>round increment</t>
  </si>
  <si>
    <t>scene handling</t>
  </si>
  <si>
    <t>pushing props</t>
  </si>
  <si>
    <t>vending machine</t>
  </si>
  <si>
    <t>blood particle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</si>
</sst>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2" fontId="3" fillId="0" borderId="0" xfId="0" applyNumberFormat="1" applyFont="1"/>
    <xf numFmtId="2" fontId="0" fillId="0" borderId="0" xfId="0" applyNumberFormat="1" applyAlignment="1">
      <alignment horizontal="right"/>
    </xf>
    <xf numFmtId="2" fontId="0" fillId="0" borderId="0" xfId="0" applyNumberFormat="1"/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workbookViewId="0">
      <selection activeCell="I41" sqref="I41"/>
    </sheetView>
  </sheetViews>
  <sheetFormatPr defaultRowHeight="15" x14ac:dyDescent="0.25"/>
  <cols>
    <col min="6" max="6" width="9.140625" customWidth="1"/>
    <col min="7" max="7" width="14.28515625" customWidth="1"/>
    <col min="8" max="8" width="14.42578125" customWidth="1"/>
    <col min="9" max="10" width="15.42578125" style="12" customWidth="1"/>
  </cols>
  <sheetData>
    <row r="1" spans="1:14" x14ac:dyDescent="0.25">
      <c r="G1" s="13" t="s">
        <v>37</v>
      </c>
      <c r="H1" s="13" t="s">
        <v>42</v>
      </c>
      <c r="I1" s="15" t="s">
        <v>41</v>
      </c>
    </row>
    <row r="2" spans="1:14" x14ac:dyDescent="0.25">
      <c r="A2" s="5" t="s">
        <v>0</v>
      </c>
      <c r="G2" s="16">
        <f>SUM(G3:G5)</f>
        <v>50.5</v>
      </c>
      <c r="H2" s="16">
        <f>SUM(H3:H5)</f>
        <v>68</v>
      </c>
      <c r="I2" s="17">
        <f>(G2/H2)*100</f>
        <v>74.264705882352942</v>
      </c>
      <c r="J2" s="10"/>
      <c r="M2" s="9"/>
    </row>
    <row r="3" spans="1:14" x14ac:dyDescent="0.25">
      <c r="A3" s="2" t="s">
        <v>2</v>
      </c>
      <c r="B3" t="s">
        <v>1</v>
      </c>
      <c r="G3" s="7">
        <v>10</v>
      </c>
      <c r="H3" s="8">
        <v>10</v>
      </c>
      <c r="I3" s="14">
        <f>(G3/H3)*100</f>
        <v>100</v>
      </c>
      <c r="J3" s="11"/>
      <c r="M3" s="9"/>
    </row>
    <row r="4" spans="1:14" x14ac:dyDescent="0.25">
      <c r="A4" s="2" t="s">
        <v>2</v>
      </c>
      <c r="B4" t="s">
        <v>3</v>
      </c>
      <c r="G4" s="7">
        <v>20</v>
      </c>
      <c r="H4" s="8">
        <v>28</v>
      </c>
      <c r="I4" s="14">
        <f>(G4/H4)*100</f>
        <v>71.428571428571431</v>
      </c>
      <c r="J4" s="11"/>
    </row>
    <row r="5" spans="1:14" x14ac:dyDescent="0.25">
      <c r="A5" s="2" t="s">
        <v>2</v>
      </c>
      <c r="B5" t="s">
        <v>4</v>
      </c>
      <c r="G5" s="7">
        <v>20.5</v>
      </c>
      <c r="H5" s="8">
        <v>30</v>
      </c>
      <c r="I5" s="14">
        <f>(G5/H5)*100</f>
        <v>68.333333333333329</v>
      </c>
      <c r="J5" s="11"/>
    </row>
    <row r="6" spans="1:14" x14ac:dyDescent="0.25">
      <c r="A6" s="1"/>
      <c r="G6" s="7"/>
      <c r="H6" s="8"/>
      <c r="I6" s="14"/>
      <c r="J6" s="11"/>
    </row>
    <row r="7" spans="1:14" x14ac:dyDescent="0.25">
      <c r="A7" s="6" t="s">
        <v>5</v>
      </c>
      <c r="G7" s="16">
        <f>SUM(G8:G11)</f>
        <v>50</v>
      </c>
      <c r="H7" s="16">
        <f>SUM(H8:H11)</f>
        <v>50</v>
      </c>
      <c r="I7" s="17">
        <f>(G7/H7)*100</f>
        <v>100</v>
      </c>
      <c r="J7" s="11"/>
    </row>
    <row r="8" spans="1:14" x14ac:dyDescent="0.25">
      <c r="A8" s="2" t="s">
        <v>2</v>
      </c>
      <c r="B8" t="s">
        <v>6</v>
      </c>
      <c r="G8" s="7">
        <v>11</v>
      </c>
      <c r="H8" s="8">
        <v>11</v>
      </c>
      <c r="I8" s="14">
        <f>(G8/H8)*100</f>
        <v>100</v>
      </c>
      <c r="J8" s="11"/>
      <c r="N8" s="8"/>
    </row>
    <row r="9" spans="1:14" x14ac:dyDescent="0.25">
      <c r="A9" s="2" t="s">
        <v>2</v>
      </c>
      <c r="B9" t="s">
        <v>7</v>
      </c>
      <c r="G9" s="7">
        <v>6</v>
      </c>
      <c r="H9" s="8">
        <v>6</v>
      </c>
      <c r="I9" s="14">
        <f>(G9/H9)*100</f>
        <v>100</v>
      </c>
      <c r="J9" s="11"/>
    </row>
    <row r="10" spans="1:14" x14ac:dyDescent="0.25">
      <c r="A10" s="2" t="s">
        <v>2</v>
      </c>
      <c r="B10" t="s">
        <v>8</v>
      </c>
      <c r="G10" s="7">
        <v>5</v>
      </c>
      <c r="H10" s="8">
        <v>5</v>
      </c>
      <c r="I10" s="14">
        <f>(G10/H10)*100</f>
        <v>100</v>
      </c>
      <c r="J10" s="11"/>
    </row>
    <row r="11" spans="1:14" x14ac:dyDescent="0.25">
      <c r="A11" s="2" t="s">
        <v>2</v>
      </c>
      <c r="B11" t="s">
        <v>9</v>
      </c>
      <c r="G11" s="7">
        <v>28</v>
      </c>
      <c r="H11" s="8">
        <v>28</v>
      </c>
      <c r="I11" s="14">
        <f>(G11/H11)*100</f>
        <v>100</v>
      </c>
      <c r="J11" s="11"/>
    </row>
    <row r="12" spans="1:14" x14ac:dyDescent="0.25">
      <c r="A12" s="1"/>
      <c r="G12" s="7"/>
      <c r="H12" s="8"/>
      <c r="I12" s="14"/>
      <c r="J12" s="11"/>
    </row>
    <row r="13" spans="1:14" x14ac:dyDescent="0.25">
      <c r="A13" s="6" t="s">
        <v>10</v>
      </c>
      <c r="G13" s="16">
        <f>G14+G25+G35</f>
        <v>130.5</v>
      </c>
      <c r="H13" s="16">
        <f>SUM(H14+H25+H35)</f>
        <v>190.5</v>
      </c>
      <c r="I13" s="17">
        <f t="shared" ref="I13:I23" si="0">(G13/H13)*100</f>
        <v>68.503937007874015</v>
      </c>
      <c r="J13" s="11"/>
    </row>
    <row r="14" spans="1:14" x14ac:dyDescent="0.25">
      <c r="A14" s="2" t="s">
        <v>2</v>
      </c>
      <c r="B14" s="3" t="s">
        <v>11</v>
      </c>
      <c r="G14" s="7">
        <f>SUM(G15:G23)</f>
        <v>55</v>
      </c>
      <c r="H14" s="8">
        <f>SUM(H15:H23)</f>
        <v>66.5</v>
      </c>
      <c r="I14" s="14">
        <f t="shared" si="0"/>
        <v>82.706766917293223</v>
      </c>
      <c r="J14" s="11"/>
    </row>
    <row r="15" spans="1:14" x14ac:dyDescent="0.25">
      <c r="A15" s="1"/>
      <c r="B15" s="2" t="s">
        <v>2</v>
      </c>
      <c r="C15" t="s">
        <v>12</v>
      </c>
      <c r="G15" s="7">
        <v>6</v>
      </c>
      <c r="H15" s="8">
        <v>6</v>
      </c>
      <c r="I15" s="14">
        <f t="shared" si="0"/>
        <v>100</v>
      </c>
      <c r="J15" s="11"/>
    </row>
    <row r="16" spans="1:14" x14ac:dyDescent="0.25">
      <c r="A16" s="1"/>
      <c r="B16" s="2" t="s">
        <v>2</v>
      </c>
      <c r="C16" t="s">
        <v>51</v>
      </c>
      <c r="G16" s="7">
        <v>18</v>
      </c>
      <c r="H16" s="8">
        <v>19</v>
      </c>
      <c r="I16" s="14">
        <f t="shared" si="0"/>
        <v>94.73684210526315</v>
      </c>
      <c r="J16" s="11"/>
    </row>
    <row r="17" spans="1:10" x14ac:dyDescent="0.25">
      <c r="A17" s="1"/>
      <c r="B17" s="2" t="s">
        <v>2</v>
      </c>
      <c r="C17" t="s">
        <v>48</v>
      </c>
      <c r="G17" s="7">
        <v>3</v>
      </c>
      <c r="H17" s="8">
        <v>12</v>
      </c>
      <c r="I17" s="14">
        <f>(G17/H17)*100</f>
        <v>25</v>
      </c>
      <c r="J17" s="11"/>
    </row>
    <row r="18" spans="1:10" x14ac:dyDescent="0.25">
      <c r="A18" s="1"/>
      <c r="B18" s="2" t="s">
        <v>2</v>
      </c>
      <c r="C18" t="s">
        <v>13</v>
      </c>
      <c r="G18" s="7">
        <v>5</v>
      </c>
      <c r="H18" s="8">
        <v>5</v>
      </c>
      <c r="I18" s="14">
        <f>(G18/H18)*100</f>
        <v>100</v>
      </c>
      <c r="J18" s="11"/>
    </row>
    <row r="19" spans="1:10" x14ac:dyDescent="0.25">
      <c r="A19" s="1"/>
      <c r="B19" s="2" t="s">
        <v>2</v>
      </c>
      <c r="C19" t="s">
        <v>14</v>
      </c>
      <c r="G19" s="7">
        <v>8.5</v>
      </c>
      <c r="H19" s="8">
        <v>10</v>
      </c>
      <c r="I19" s="14">
        <f t="shared" si="0"/>
        <v>85</v>
      </c>
      <c r="J19" s="11"/>
    </row>
    <row r="20" spans="1:10" x14ac:dyDescent="0.25">
      <c r="A20" s="1"/>
      <c r="B20" s="2" t="s">
        <v>2</v>
      </c>
      <c r="C20" t="s">
        <v>15</v>
      </c>
      <c r="G20" s="7">
        <v>2</v>
      </c>
      <c r="H20" s="8">
        <v>2</v>
      </c>
      <c r="I20" s="14">
        <f t="shared" si="0"/>
        <v>100</v>
      </c>
      <c r="J20" s="11"/>
    </row>
    <row r="21" spans="1:10" x14ac:dyDescent="0.25">
      <c r="A21" s="1"/>
      <c r="B21" s="2" t="s">
        <v>2</v>
      </c>
      <c r="C21" t="s">
        <v>16</v>
      </c>
      <c r="G21" s="7">
        <v>5.5</v>
      </c>
      <c r="H21" s="8">
        <v>5.5</v>
      </c>
      <c r="I21" s="14">
        <f t="shared" si="0"/>
        <v>100</v>
      </c>
      <c r="J21" s="11"/>
    </row>
    <row r="22" spans="1:10" x14ac:dyDescent="0.25">
      <c r="B22" s="2" t="s">
        <v>2</v>
      </c>
      <c r="C22" t="s">
        <v>17</v>
      </c>
      <c r="G22" s="7">
        <v>2</v>
      </c>
      <c r="H22" s="8">
        <v>2</v>
      </c>
      <c r="I22" s="14">
        <f t="shared" si="0"/>
        <v>100</v>
      </c>
      <c r="J22" s="11"/>
    </row>
    <row r="23" spans="1:10" x14ac:dyDescent="0.25">
      <c r="B23" s="2" t="s">
        <v>2</v>
      </c>
      <c r="C23" t="s">
        <v>40</v>
      </c>
      <c r="G23" s="7">
        <v>5</v>
      </c>
      <c r="H23" s="8">
        <v>5</v>
      </c>
      <c r="I23" s="14">
        <f t="shared" si="0"/>
        <v>100</v>
      </c>
      <c r="J23" s="11"/>
    </row>
    <row r="24" spans="1:10" x14ac:dyDescent="0.25">
      <c r="B24" s="2"/>
      <c r="G24" s="7"/>
      <c r="H24" s="8"/>
      <c r="I24" s="14"/>
      <c r="J24" s="11"/>
    </row>
    <row r="25" spans="1:10" x14ac:dyDescent="0.25">
      <c r="A25" s="2" t="s">
        <v>2</v>
      </c>
      <c r="B25" s="4" t="s">
        <v>18</v>
      </c>
      <c r="G25" s="7">
        <f>G26+G27</f>
        <v>16</v>
      </c>
      <c r="H25" s="8">
        <f>H26+H27</f>
        <v>38</v>
      </c>
      <c r="I25" s="14">
        <f>(G25/H25)*100</f>
        <v>42.105263157894733</v>
      </c>
      <c r="J25" s="11"/>
    </row>
    <row r="26" spans="1:10" x14ac:dyDescent="0.25">
      <c r="B26" s="2" t="s">
        <v>2</v>
      </c>
      <c r="C26" t="s">
        <v>19</v>
      </c>
      <c r="G26" s="7"/>
      <c r="H26" s="8">
        <v>6</v>
      </c>
      <c r="I26" s="14">
        <f>(G26/H26)*100</f>
        <v>0</v>
      </c>
      <c r="J26" s="11"/>
    </row>
    <row r="27" spans="1:10" x14ac:dyDescent="0.25">
      <c r="B27" s="2" t="s">
        <v>2</v>
      </c>
      <c r="C27" t="s">
        <v>20</v>
      </c>
      <c r="G27" s="7">
        <f>G28+G29+G30+G31+G32+G33</f>
        <v>16</v>
      </c>
      <c r="H27" s="8">
        <f>H28+H29+H30+H31+H32+H33</f>
        <v>32</v>
      </c>
      <c r="I27" s="14">
        <f>(G27/H27)*100</f>
        <v>50</v>
      </c>
      <c r="J27" s="11"/>
    </row>
    <row r="28" spans="1:10" x14ac:dyDescent="0.25">
      <c r="C28" s="2" t="s">
        <v>2</v>
      </c>
      <c r="D28" t="s">
        <v>21</v>
      </c>
      <c r="G28" s="7">
        <v>4</v>
      </c>
      <c r="H28" s="8">
        <v>6</v>
      </c>
      <c r="I28" s="14">
        <f>(G28/H28)*100</f>
        <v>66.666666666666657</v>
      </c>
      <c r="J28" s="11"/>
    </row>
    <row r="29" spans="1:10" x14ac:dyDescent="0.25">
      <c r="C29" s="2" t="s">
        <v>2</v>
      </c>
      <c r="D29" t="s">
        <v>22</v>
      </c>
      <c r="G29" s="7"/>
      <c r="H29" s="8">
        <v>5</v>
      </c>
      <c r="I29" s="14">
        <f t="shared" ref="I29:I62" si="1">(G29/H29)*100</f>
        <v>0</v>
      </c>
      <c r="J29" s="11"/>
    </row>
    <row r="30" spans="1:10" x14ac:dyDescent="0.25">
      <c r="C30" s="2" t="s">
        <v>2</v>
      </c>
      <c r="D30" t="s">
        <v>23</v>
      </c>
      <c r="G30" s="7"/>
      <c r="H30" s="8">
        <v>4</v>
      </c>
      <c r="I30" s="14">
        <f t="shared" si="1"/>
        <v>0</v>
      </c>
      <c r="J30" s="11"/>
    </row>
    <row r="31" spans="1:10" x14ac:dyDescent="0.25">
      <c r="C31" s="2" t="s">
        <v>2</v>
      </c>
      <c r="D31" t="s">
        <v>38</v>
      </c>
      <c r="G31" s="7"/>
      <c r="H31" s="8">
        <v>3</v>
      </c>
      <c r="I31" s="14">
        <f t="shared" si="1"/>
        <v>0</v>
      </c>
      <c r="J31" s="11"/>
    </row>
    <row r="32" spans="1:10" x14ac:dyDescent="0.25">
      <c r="C32" s="2" t="s">
        <v>2</v>
      </c>
      <c r="D32" t="s">
        <v>24</v>
      </c>
      <c r="G32" s="7"/>
      <c r="H32" s="8">
        <v>2</v>
      </c>
      <c r="I32" s="14">
        <f t="shared" si="1"/>
        <v>0</v>
      </c>
      <c r="J32" s="11"/>
    </row>
    <row r="33" spans="1:10" x14ac:dyDescent="0.25">
      <c r="C33" s="2" t="s">
        <v>2</v>
      </c>
      <c r="D33" t="s">
        <v>39</v>
      </c>
      <c r="G33" s="7">
        <v>12</v>
      </c>
      <c r="H33" s="8">
        <v>12</v>
      </c>
      <c r="I33" s="14">
        <f t="shared" si="1"/>
        <v>100</v>
      </c>
      <c r="J33" s="11"/>
    </row>
    <row r="34" spans="1:10" x14ac:dyDescent="0.25">
      <c r="G34" s="7"/>
      <c r="H34" s="8"/>
      <c r="I34" s="14"/>
      <c r="J34" s="11"/>
    </row>
    <row r="35" spans="1:10" x14ac:dyDescent="0.25">
      <c r="A35" s="2" t="s">
        <v>2</v>
      </c>
      <c r="B35" s="3" t="s">
        <v>25</v>
      </c>
      <c r="G35" s="7">
        <f>SUM(G36:G59)</f>
        <v>59.5</v>
      </c>
      <c r="H35" s="8">
        <f>SUM(H36:H59)</f>
        <v>86</v>
      </c>
      <c r="I35" s="14"/>
      <c r="J35" s="11"/>
    </row>
    <row r="36" spans="1:10" x14ac:dyDescent="0.25">
      <c r="B36" s="2" t="s">
        <v>2</v>
      </c>
      <c r="C36" t="s">
        <v>26</v>
      </c>
      <c r="G36" s="7"/>
      <c r="H36" s="8"/>
      <c r="I36" s="14"/>
      <c r="J36" s="11"/>
    </row>
    <row r="37" spans="1:10" x14ac:dyDescent="0.25">
      <c r="C37" s="2" t="s">
        <v>2</v>
      </c>
      <c r="D37" t="s">
        <v>27</v>
      </c>
      <c r="G37" s="7">
        <v>1</v>
      </c>
      <c r="H37" s="8">
        <v>1</v>
      </c>
      <c r="I37" s="14">
        <f t="shared" si="1"/>
        <v>100</v>
      </c>
      <c r="J37" s="11"/>
    </row>
    <row r="38" spans="1:10" x14ac:dyDescent="0.25">
      <c r="C38" s="2" t="s">
        <v>2</v>
      </c>
      <c r="D38" t="s">
        <v>45</v>
      </c>
      <c r="G38" s="7">
        <v>4</v>
      </c>
      <c r="H38" s="8">
        <v>4</v>
      </c>
      <c r="I38" s="14">
        <f t="shared" si="1"/>
        <v>100</v>
      </c>
      <c r="J38" s="11"/>
    </row>
    <row r="39" spans="1:10" x14ac:dyDescent="0.25">
      <c r="C39" s="2" t="s">
        <v>2</v>
      </c>
      <c r="D39" t="s">
        <v>44</v>
      </c>
      <c r="G39" s="7">
        <v>21</v>
      </c>
      <c r="H39" s="8">
        <v>22</v>
      </c>
      <c r="I39" s="14">
        <f t="shared" si="1"/>
        <v>95.454545454545453</v>
      </c>
      <c r="J39" s="11"/>
    </row>
    <row r="40" spans="1:10" x14ac:dyDescent="0.25">
      <c r="C40" s="2" t="s">
        <v>2</v>
      </c>
      <c r="D40" t="s">
        <v>49</v>
      </c>
      <c r="G40" s="7">
        <v>1</v>
      </c>
      <c r="H40" s="8">
        <v>1</v>
      </c>
      <c r="I40" s="14">
        <f t="shared" si="1"/>
        <v>100</v>
      </c>
      <c r="J40" s="11"/>
    </row>
    <row r="41" spans="1:10" x14ac:dyDescent="0.25">
      <c r="C41" s="2" t="s">
        <v>2</v>
      </c>
      <c r="D41" t="s">
        <v>56</v>
      </c>
      <c r="G41" s="7">
        <v>1</v>
      </c>
      <c r="H41" s="8">
        <v>1</v>
      </c>
      <c r="I41" s="14">
        <f t="shared" si="1"/>
        <v>100</v>
      </c>
      <c r="J41" s="11"/>
    </row>
    <row r="42" spans="1:10" x14ac:dyDescent="0.25">
      <c r="B42" s="2" t="s">
        <v>2</v>
      </c>
      <c r="C42" t="s">
        <v>28</v>
      </c>
      <c r="G42" s="7"/>
      <c r="H42" s="8"/>
      <c r="I42" s="14"/>
      <c r="J42" s="11"/>
    </row>
    <row r="43" spans="1:10" x14ac:dyDescent="0.25">
      <c r="C43" s="2" t="s">
        <v>2</v>
      </c>
      <c r="D43" t="s">
        <v>54</v>
      </c>
      <c r="G43" s="7"/>
      <c r="H43" s="8">
        <v>1</v>
      </c>
      <c r="I43" s="14">
        <f t="shared" si="1"/>
        <v>0</v>
      </c>
      <c r="J43" s="11"/>
    </row>
    <row r="44" spans="1:10" x14ac:dyDescent="0.25">
      <c r="C44" s="2" t="s">
        <v>2</v>
      </c>
      <c r="D44" t="s">
        <v>55</v>
      </c>
      <c r="G44" s="7"/>
      <c r="H44" s="8">
        <v>2</v>
      </c>
      <c r="I44" s="14">
        <f t="shared" si="1"/>
        <v>0</v>
      </c>
      <c r="J44" s="11"/>
    </row>
    <row r="45" spans="1:10" x14ac:dyDescent="0.25">
      <c r="B45" s="2" t="s">
        <v>2</v>
      </c>
      <c r="C45" t="s">
        <v>29</v>
      </c>
      <c r="G45" s="7"/>
      <c r="H45" s="8"/>
      <c r="I45" s="14"/>
      <c r="J45" s="11"/>
    </row>
    <row r="46" spans="1:10" x14ac:dyDescent="0.25">
      <c r="C46" s="2" t="s">
        <v>2</v>
      </c>
      <c r="D46" t="s">
        <v>44</v>
      </c>
      <c r="G46" s="7">
        <v>5</v>
      </c>
      <c r="H46" s="8">
        <v>5</v>
      </c>
      <c r="I46" s="14">
        <f t="shared" si="1"/>
        <v>100</v>
      </c>
      <c r="J46" s="11"/>
    </row>
    <row r="47" spans="1:10" x14ac:dyDescent="0.25">
      <c r="C47" s="2" t="s">
        <v>2</v>
      </c>
      <c r="D47" t="s">
        <v>46</v>
      </c>
      <c r="G47" s="7">
        <v>6</v>
      </c>
      <c r="H47" s="8">
        <v>8</v>
      </c>
      <c r="I47" s="14">
        <f t="shared" si="1"/>
        <v>75</v>
      </c>
      <c r="J47" s="11"/>
    </row>
    <row r="48" spans="1:10" x14ac:dyDescent="0.25">
      <c r="C48" s="2" t="s">
        <v>2</v>
      </c>
      <c r="D48" t="s">
        <v>47</v>
      </c>
      <c r="G48" s="7">
        <v>5</v>
      </c>
      <c r="H48" s="8">
        <v>5</v>
      </c>
      <c r="I48" s="14">
        <f t="shared" si="1"/>
        <v>100</v>
      </c>
      <c r="J48" s="11"/>
    </row>
    <row r="49" spans="2:10" x14ac:dyDescent="0.25">
      <c r="B49" s="2" t="s">
        <v>2</v>
      </c>
      <c r="C49" t="s">
        <v>30</v>
      </c>
      <c r="G49" s="7"/>
      <c r="H49" s="8"/>
      <c r="I49" s="14"/>
      <c r="J49" s="11"/>
    </row>
    <row r="50" spans="2:10" x14ac:dyDescent="0.25">
      <c r="B50" s="2"/>
      <c r="C50" s="2" t="s">
        <v>2</v>
      </c>
      <c r="D50" t="s">
        <v>31</v>
      </c>
      <c r="G50" s="7">
        <v>11.5</v>
      </c>
      <c r="H50" s="8">
        <v>13</v>
      </c>
      <c r="I50" s="14">
        <f t="shared" si="1"/>
        <v>88.461538461538453</v>
      </c>
      <c r="J50" s="11"/>
    </row>
    <row r="51" spans="2:10" x14ac:dyDescent="0.25">
      <c r="B51" s="2"/>
      <c r="C51" s="2" t="s">
        <v>2</v>
      </c>
      <c r="D51" t="s">
        <v>32</v>
      </c>
      <c r="G51" s="7">
        <v>1</v>
      </c>
      <c r="H51" s="8">
        <v>1</v>
      </c>
      <c r="I51" s="14">
        <f t="shared" si="1"/>
        <v>100</v>
      </c>
      <c r="J51" s="11"/>
    </row>
    <row r="52" spans="2:10" x14ac:dyDescent="0.25">
      <c r="B52" s="2"/>
      <c r="C52" s="2" t="s">
        <v>2</v>
      </c>
      <c r="D52" t="s">
        <v>52</v>
      </c>
      <c r="G52" s="7">
        <v>2.5</v>
      </c>
      <c r="H52" s="8">
        <v>4</v>
      </c>
      <c r="I52" s="14">
        <f>(G52/H52)*100</f>
        <v>62.5</v>
      </c>
      <c r="J52" s="11"/>
    </row>
    <row r="53" spans="2:10" x14ac:dyDescent="0.25">
      <c r="B53" s="2"/>
      <c r="C53" s="2" t="s">
        <v>2</v>
      </c>
      <c r="D53" t="s">
        <v>53</v>
      </c>
      <c r="G53" s="7"/>
      <c r="H53" s="8">
        <v>4</v>
      </c>
      <c r="I53" s="14">
        <f>(G53/H53)*100</f>
        <v>0</v>
      </c>
      <c r="J53" s="11"/>
    </row>
    <row r="54" spans="2:10" x14ac:dyDescent="0.25">
      <c r="B54" s="2" t="s">
        <v>2</v>
      </c>
      <c r="C54" t="s">
        <v>50</v>
      </c>
      <c r="G54" s="7">
        <v>0.5</v>
      </c>
      <c r="H54" s="8">
        <v>2</v>
      </c>
      <c r="I54" s="14">
        <f>(G54/H54)*100</f>
        <v>25</v>
      </c>
      <c r="J54" s="11"/>
    </row>
    <row r="55" spans="2:10" x14ac:dyDescent="0.25">
      <c r="B55" s="2" t="s">
        <v>2</v>
      </c>
      <c r="C55" t="s">
        <v>33</v>
      </c>
      <c r="G55" s="7"/>
      <c r="H55" s="8">
        <v>5</v>
      </c>
      <c r="I55" s="14">
        <f>(G55/H55)*100</f>
        <v>0</v>
      </c>
      <c r="J55" s="11"/>
    </row>
    <row r="56" spans="2:10" x14ac:dyDescent="0.25">
      <c r="B56" s="2" t="s">
        <v>2</v>
      </c>
      <c r="C56" t="s">
        <v>34</v>
      </c>
      <c r="G56" s="7"/>
      <c r="H56" s="8"/>
      <c r="I56" s="14"/>
      <c r="J56" s="11"/>
    </row>
    <row r="57" spans="2:10" x14ac:dyDescent="0.25">
      <c r="C57" s="2" t="s">
        <v>2</v>
      </c>
      <c r="D57" t="s">
        <v>21</v>
      </c>
      <c r="G57" s="7"/>
      <c r="H57" s="8">
        <v>3</v>
      </c>
      <c r="I57" s="14">
        <f t="shared" si="1"/>
        <v>0</v>
      </c>
      <c r="J57" s="11"/>
    </row>
    <row r="58" spans="2:10" x14ac:dyDescent="0.25">
      <c r="C58" s="2" t="s">
        <v>2</v>
      </c>
      <c r="D58" t="s">
        <v>36</v>
      </c>
      <c r="G58" s="7"/>
      <c r="H58" s="8">
        <v>2</v>
      </c>
      <c r="I58" s="14">
        <f t="shared" si="1"/>
        <v>0</v>
      </c>
      <c r="J58" s="11"/>
    </row>
    <row r="59" spans="2:10" x14ac:dyDescent="0.25">
      <c r="B59" s="2" t="s">
        <v>2</v>
      </c>
      <c r="C59" t="s">
        <v>35</v>
      </c>
      <c r="G59" s="7"/>
      <c r="H59" s="8">
        <v>2</v>
      </c>
      <c r="I59" s="14">
        <f t="shared" si="1"/>
        <v>0</v>
      </c>
      <c r="J59" s="11"/>
    </row>
    <row r="60" spans="2:10" x14ac:dyDescent="0.25">
      <c r="I60" s="14"/>
    </row>
    <row r="61" spans="2:10" x14ac:dyDescent="0.25">
      <c r="I61" s="14"/>
    </row>
    <row r="62" spans="2:10" x14ac:dyDescent="0.25">
      <c r="F62" s="18" t="s">
        <v>43</v>
      </c>
      <c r="G62" s="18">
        <f>SUM(G2+G7+G13)</f>
        <v>231</v>
      </c>
      <c r="H62" s="18">
        <f>SUM(H2+H7+H13)</f>
        <v>308.5</v>
      </c>
      <c r="I62" s="19">
        <f t="shared" si="1"/>
        <v>74.878444084278769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Roles;Sinead Cooney</dc:creator>
  <cp:lastModifiedBy>Aaron Roles</cp:lastModifiedBy>
  <dcterms:created xsi:type="dcterms:W3CDTF">2016-01-25T20:12:25Z</dcterms:created>
  <dcterms:modified xsi:type="dcterms:W3CDTF">2016-03-28T14:39:12Z</dcterms:modified>
</cp:coreProperties>
</file>