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28215" windowHeight="12210"/>
  </bookViews>
  <sheets>
    <sheet name="50-60°S" sheetId="3" r:id="rId1"/>
    <sheet name="40-50°S" sheetId="1" r:id="rId2"/>
  </sheets>
  <calcPr calcId="145621"/>
</workbook>
</file>

<file path=xl/calcChain.xml><?xml version="1.0" encoding="utf-8"?>
<calcChain xmlns="http://schemas.openxmlformats.org/spreadsheetml/2006/main">
  <c r="K8" i="3" l="1"/>
  <c r="J8" i="3"/>
  <c r="F8" i="3"/>
  <c r="E8" i="3"/>
  <c r="K7" i="3"/>
  <c r="J7" i="3"/>
  <c r="F7" i="3"/>
  <c r="E7" i="3"/>
  <c r="K6" i="3"/>
  <c r="J6" i="3"/>
  <c r="F6" i="3"/>
  <c r="E6" i="3"/>
  <c r="K5" i="3"/>
  <c r="J5" i="3"/>
  <c r="F5" i="3"/>
  <c r="E5" i="3"/>
  <c r="K4" i="3"/>
  <c r="J4" i="3"/>
  <c r="F4" i="3"/>
  <c r="E4" i="3"/>
  <c r="K3" i="3"/>
  <c r="J3" i="3"/>
  <c r="F3" i="3"/>
  <c r="E3" i="3"/>
  <c r="K8" i="1"/>
  <c r="J8" i="1"/>
  <c r="F8" i="1"/>
  <c r="E8" i="1"/>
  <c r="K7" i="1"/>
  <c r="J7" i="1"/>
  <c r="F7" i="1"/>
  <c r="E7" i="1"/>
  <c r="K6" i="1"/>
  <c r="J6" i="1"/>
  <c r="F6" i="1"/>
  <c r="E6" i="1"/>
  <c r="K5" i="1"/>
  <c r="J5" i="1"/>
  <c r="F5" i="1"/>
  <c r="E5" i="1"/>
  <c r="K4" i="1"/>
  <c r="J4" i="1"/>
  <c r="F4" i="1"/>
  <c r="E4" i="1"/>
  <c r="K3" i="1"/>
  <c r="J3" i="1"/>
  <c r="F3" i="1"/>
  <c r="E3" i="1"/>
</calcChain>
</file>

<file path=xl/sharedStrings.xml><?xml version="1.0" encoding="utf-8"?>
<sst xmlns="http://schemas.openxmlformats.org/spreadsheetml/2006/main" count="52" uniqueCount="22">
  <si>
    <t>40-50°S</t>
  </si>
  <si>
    <t>control</t>
  </si>
  <si>
    <t>1980-2004</t>
  </si>
  <si>
    <t>Lauderdale control</t>
  </si>
  <si>
    <t>Southern Ocean midlatitudes ~30-60°S</t>
  </si>
  <si>
    <t>mean</t>
  </si>
  <si>
    <t>DIV</t>
  </si>
  <si>
    <t>lower range</t>
  </si>
  <si>
    <t>higher range</t>
  </si>
  <si>
    <t>co2flux</t>
  </si>
  <si>
    <t>red</t>
  </si>
  <si>
    <t>heat</t>
  </si>
  <si>
    <t>yellow</t>
  </si>
  <si>
    <t>bio</t>
  </si>
  <si>
    <t>pale green</t>
  </si>
  <si>
    <t>residual circulation</t>
  </si>
  <si>
    <t>turquois blue</t>
  </si>
  <si>
    <t>freshwater</t>
  </si>
  <si>
    <t>dark blue</t>
  </si>
  <si>
    <t>climate change</t>
  </si>
  <si>
    <t>gray</t>
  </si>
  <si>
    <t>50-60°S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</si>
</sst>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MPI-ESM LE control 50-60°S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28575">
                <a:noFill/>
              </a:ln>
            </c:spPr>
          </c:dPt>
          <c:val>
            <c:numRef>
              <c:f>'50-60°S'!$C$3:$C$8</c:f>
              <c:numCache>
                <c:formatCode>0.000</c:formatCode>
                <c:ptCount val="6"/>
                <c:pt idx="0">
                  <c:v>0.20399999999999999</c:v>
                </c:pt>
                <c:pt idx="1">
                  <c:v>7.4999999999999997E-2</c:v>
                </c:pt>
                <c:pt idx="2">
                  <c:v>-0.79500000000000004</c:v>
                </c:pt>
                <c:pt idx="3">
                  <c:v>0.89</c:v>
                </c:pt>
                <c:pt idx="4">
                  <c:v>3.4000000000000002E-2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403840"/>
        <c:axId val="156310848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'50-60°S'!$F$3:$F$8</c:f>
              <c:numCache>
                <c:formatCode>0.000</c:formatCode>
                <c:ptCount val="6"/>
                <c:pt idx="0">
                  <c:v>0.37</c:v>
                </c:pt>
                <c:pt idx="1">
                  <c:v>0.123</c:v>
                </c:pt>
                <c:pt idx="2">
                  <c:v>-0.72599999999999998</c:v>
                </c:pt>
                <c:pt idx="3">
                  <c:v>1.03</c:v>
                </c:pt>
                <c:pt idx="4">
                  <c:v>3.6000000000000004E-2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'50-60°S'!$E$3:$E$8</c:f>
              <c:numCache>
                <c:formatCode>0.000</c:formatCode>
                <c:ptCount val="6"/>
                <c:pt idx="0">
                  <c:v>3.7999999999999978E-2</c:v>
                </c:pt>
                <c:pt idx="1">
                  <c:v>2.6999999999999996E-2</c:v>
                </c:pt>
                <c:pt idx="2">
                  <c:v>-0.8640000000000001</c:v>
                </c:pt>
                <c:pt idx="3">
                  <c:v>0.75</c:v>
                </c:pt>
                <c:pt idx="4">
                  <c:v>3.2000000000000001E-2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2404864"/>
        <c:axId val="224624640"/>
      </c:stockChart>
      <c:catAx>
        <c:axId val="24240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310848"/>
        <c:crosses val="autoZero"/>
        <c:auto val="1"/>
        <c:lblAlgn val="ctr"/>
        <c:lblOffset val="100"/>
        <c:noMultiLvlLbl val="0"/>
      </c:catAx>
      <c:valAx>
        <c:axId val="156310848"/>
        <c:scaling>
          <c:orientation val="minMax"/>
          <c:max val="1.2"/>
          <c:min val="-1"/>
        </c:scaling>
        <c:delete val="0"/>
        <c:axPos val="l"/>
        <c:numFmt formatCode="0.0" sourceLinked="0"/>
        <c:majorTickMark val="out"/>
        <c:minorTickMark val="none"/>
        <c:tickLblPos val="nextTo"/>
        <c:crossAx val="242403840"/>
        <c:crosses val="autoZero"/>
        <c:crossBetween val="between"/>
        <c:majorUnit val="0.2"/>
        <c:minorUnit val="0.1"/>
      </c:valAx>
      <c:valAx>
        <c:axId val="224624640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2404864"/>
        <c:crosses val="max"/>
        <c:crossBetween val="between"/>
        <c:majorUnit val="0.5"/>
        <c:minorUnit val="0.1"/>
      </c:valAx>
      <c:catAx>
        <c:axId val="24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24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MPI-ESM LE 1980-2004 50-60°S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1F497D">
                  <a:lumMod val="75000"/>
                </a:srgb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50000"/>
                  <a:lumOff val="50000"/>
                </a:sysClr>
              </a:solidFill>
              <a:ln w="28575">
                <a:noFill/>
              </a:ln>
            </c:spPr>
          </c:dPt>
          <c:val>
            <c:numRef>
              <c:f>'50-60°S'!$H$3:$H$8</c:f>
              <c:numCache>
                <c:formatCode>0.000</c:formatCode>
                <c:ptCount val="6"/>
                <c:pt idx="0">
                  <c:v>-5.1999999999999998E-2</c:v>
                </c:pt>
                <c:pt idx="1">
                  <c:v>0.13600000000000001</c:v>
                </c:pt>
                <c:pt idx="2">
                  <c:v>-0.76300000000000001</c:v>
                </c:pt>
                <c:pt idx="3">
                  <c:v>0.753</c:v>
                </c:pt>
                <c:pt idx="4">
                  <c:v>3.6700000000000003E-2</c:v>
                </c:pt>
                <c:pt idx="5">
                  <c:v>-0.215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738688"/>
        <c:axId val="224626368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'50-60°S'!$K$3:$K$8</c:f>
              <c:numCache>
                <c:formatCode>0.000</c:formatCode>
                <c:ptCount val="6"/>
                <c:pt idx="0">
                  <c:v>0.14000000000000001</c:v>
                </c:pt>
                <c:pt idx="1">
                  <c:v>0.185</c:v>
                </c:pt>
                <c:pt idx="2">
                  <c:v>-0.68200000000000005</c:v>
                </c:pt>
                <c:pt idx="3">
                  <c:v>0.86899999999999999</c:v>
                </c:pt>
                <c:pt idx="4">
                  <c:v>3.8700000000000005E-2</c:v>
                </c:pt>
                <c:pt idx="5">
                  <c:v>-0.19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'50-60°S'!$J$3:$J$8</c:f>
              <c:numCache>
                <c:formatCode>0.000</c:formatCode>
                <c:ptCount val="6"/>
                <c:pt idx="0">
                  <c:v>-0.24399999999999999</c:v>
                </c:pt>
                <c:pt idx="1">
                  <c:v>8.7000000000000008E-2</c:v>
                </c:pt>
                <c:pt idx="2">
                  <c:v>-0.84399999999999997</c:v>
                </c:pt>
                <c:pt idx="3">
                  <c:v>0.63700000000000001</c:v>
                </c:pt>
                <c:pt idx="4">
                  <c:v>3.4700000000000002E-2</c:v>
                </c:pt>
                <c:pt idx="5">
                  <c:v>-0.24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2739712"/>
        <c:axId val="224626944"/>
      </c:stockChart>
      <c:catAx>
        <c:axId val="24273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26368"/>
        <c:crosses val="autoZero"/>
        <c:auto val="1"/>
        <c:lblAlgn val="ctr"/>
        <c:lblOffset val="100"/>
        <c:noMultiLvlLbl val="0"/>
      </c:catAx>
      <c:valAx>
        <c:axId val="224626368"/>
        <c:scaling>
          <c:orientation val="minMax"/>
          <c:max val="1"/>
          <c:min val="-1.2"/>
        </c:scaling>
        <c:delete val="0"/>
        <c:axPos val="l"/>
        <c:numFmt formatCode="0.0" sourceLinked="0"/>
        <c:majorTickMark val="out"/>
        <c:minorTickMark val="none"/>
        <c:tickLblPos val="nextTo"/>
        <c:crossAx val="242738688"/>
        <c:crosses val="autoZero"/>
        <c:crossBetween val="between"/>
        <c:majorUnit val="0.2"/>
        <c:minorUnit val="0.1"/>
      </c:valAx>
      <c:valAx>
        <c:axId val="224626944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2739712"/>
        <c:crosses val="max"/>
        <c:crossBetween val="between"/>
        <c:majorUnit val="0.5"/>
        <c:minorUnit val="0.1"/>
      </c:valAx>
      <c:catAx>
        <c:axId val="24273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269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MITgcm</a:t>
            </a:r>
            <a:r>
              <a:rPr lang="de-DE" baseline="0"/>
              <a:t> ~30-60°S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28575">
                <a:noFill/>
              </a:ln>
            </c:spPr>
          </c:dPt>
          <c:val>
            <c:numRef>
              <c:f>'50-60°S'!$O$3:$O$8</c:f>
              <c:numCache>
                <c:formatCode>0.000</c:formatCode>
                <c:ptCount val="6"/>
                <c:pt idx="0">
                  <c:v>-0.87</c:v>
                </c:pt>
                <c:pt idx="1">
                  <c:v>-1</c:v>
                </c:pt>
                <c:pt idx="2">
                  <c:v>-2.11</c:v>
                </c:pt>
                <c:pt idx="3">
                  <c:v>2.2000000000000002</c:v>
                </c:pt>
                <c:pt idx="4">
                  <c:v>-0.03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'50-60°S'!$R$3:$R$8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3798016"/>
        <c:axId val="224628672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'50-60°S'!$P$3:$P$8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'50-60°S'!$Q$3:$Q$8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3799040"/>
        <c:axId val="224629248"/>
      </c:stockChart>
      <c:catAx>
        <c:axId val="24379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28672"/>
        <c:crosses val="autoZero"/>
        <c:auto val="1"/>
        <c:lblAlgn val="ctr"/>
        <c:lblOffset val="100"/>
        <c:noMultiLvlLbl val="0"/>
      </c:catAx>
      <c:valAx>
        <c:axId val="224628672"/>
        <c:scaling>
          <c:orientation val="minMax"/>
          <c:max val="2.5"/>
          <c:min val="-2.5"/>
        </c:scaling>
        <c:delete val="0"/>
        <c:axPos val="l"/>
        <c:numFmt formatCode="0.0" sourceLinked="0"/>
        <c:majorTickMark val="out"/>
        <c:minorTickMark val="none"/>
        <c:tickLblPos val="nextTo"/>
        <c:crossAx val="243798016"/>
        <c:crosses val="autoZero"/>
        <c:crossBetween val="between"/>
        <c:majorUnit val="0.2"/>
        <c:minorUnit val="0.1"/>
      </c:valAx>
      <c:valAx>
        <c:axId val="224629248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3799040"/>
        <c:crosses val="max"/>
        <c:crossBetween val="between"/>
        <c:majorUnit val="0.5"/>
        <c:minorUnit val="0.1"/>
      </c:valAx>
      <c:catAx>
        <c:axId val="24379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292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MPI-ESM LE control 40-50°S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28575">
                <a:noFill/>
              </a:ln>
            </c:spPr>
          </c:dPt>
          <c:val>
            <c:numRef>
              <c:f>'40-50°S'!$C$3:$C$8</c:f>
              <c:numCache>
                <c:formatCode>0.000</c:formatCode>
                <c:ptCount val="6"/>
                <c:pt idx="0">
                  <c:v>-0.20200000000000001</c:v>
                </c:pt>
                <c:pt idx="1">
                  <c:v>9.9000000000000005E-2</c:v>
                </c:pt>
                <c:pt idx="2">
                  <c:v>-1.0820000000000001</c:v>
                </c:pt>
                <c:pt idx="3">
                  <c:v>0.77100000000000002</c:v>
                </c:pt>
                <c:pt idx="4">
                  <c:v>2.4E-2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3801600"/>
        <c:axId val="224630976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'40-50°S'!$F$3:$F$8</c:f>
              <c:numCache>
                <c:formatCode>0.000</c:formatCode>
                <c:ptCount val="6"/>
                <c:pt idx="0">
                  <c:v>-3.6000000000000004E-2</c:v>
                </c:pt>
                <c:pt idx="1">
                  <c:v>0.14700000000000002</c:v>
                </c:pt>
                <c:pt idx="2">
                  <c:v>-1.0130000000000001</c:v>
                </c:pt>
                <c:pt idx="3">
                  <c:v>0.91100000000000003</c:v>
                </c:pt>
                <c:pt idx="4">
                  <c:v>2.6000000000000002E-2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'40-50°S'!$E$3:$E$8</c:f>
              <c:numCache>
                <c:formatCode>0.000</c:formatCode>
                <c:ptCount val="6"/>
                <c:pt idx="0">
                  <c:v>-0.36799999999999999</c:v>
                </c:pt>
                <c:pt idx="1">
                  <c:v>5.1000000000000004E-2</c:v>
                </c:pt>
                <c:pt idx="2">
                  <c:v>-1.151</c:v>
                </c:pt>
                <c:pt idx="3">
                  <c:v>0.63100000000000001</c:v>
                </c:pt>
                <c:pt idx="4">
                  <c:v>2.1999999999999999E-2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2463232"/>
        <c:axId val="224631552"/>
      </c:stockChart>
      <c:catAx>
        <c:axId val="24380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30976"/>
        <c:crosses val="autoZero"/>
        <c:auto val="1"/>
        <c:lblAlgn val="ctr"/>
        <c:lblOffset val="100"/>
        <c:noMultiLvlLbl val="0"/>
      </c:catAx>
      <c:valAx>
        <c:axId val="224630976"/>
        <c:scaling>
          <c:orientation val="minMax"/>
          <c:max val="1"/>
          <c:min val="-1.2"/>
        </c:scaling>
        <c:delete val="0"/>
        <c:axPos val="l"/>
        <c:numFmt formatCode="0.0" sourceLinked="0"/>
        <c:majorTickMark val="out"/>
        <c:minorTickMark val="none"/>
        <c:tickLblPos val="nextTo"/>
        <c:crossAx val="243801600"/>
        <c:crosses val="autoZero"/>
        <c:crossBetween val="between"/>
        <c:majorUnit val="0.2"/>
        <c:minorUnit val="0.1"/>
      </c:valAx>
      <c:valAx>
        <c:axId val="224631552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2463232"/>
        <c:crosses val="max"/>
        <c:crossBetween val="between"/>
        <c:majorUnit val="0.5"/>
        <c:minorUnit val="0.1"/>
      </c:valAx>
      <c:catAx>
        <c:axId val="24246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46315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MPI-ESM LE 1980-2004 40-50°S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1F497D">
                  <a:lumMod val="75000"/>
                </a:srgb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50000"/>
                  <a:lumOff val="50000"/>
                </a:sysClr>
              </a:solidFill>
              <a:ln w="28575">
                <a:noFill/>
              </a:ln>
            </c:spPr>
          </c:dPt>
          <c:val>
            <c:numRef>
              <c:f>'40-50°S'!$H$3:$H$8</c:f>
              <c:numCache>
                <c:formatCode>0.000</c:formatCode>
                <c:ptCount val="6"/>
                <c:pt idx="0">
                  <c:v>-0.46400000000000002</c:v>
                </c:pt>
                <c:pt idx="1">
                  <c:v>0.127</c:v>
                </c:pt>
                <c:pt idx="2">
                  <c:v>-1.08</c:v>
                </c:pt>
                <c:pt idx="3">
                  <c:v>0.72</c:v>
                </c:pt>
                <c:pt idx="4">
                  <c:v>2.3E-2</c:v>
                </c:pt>
                <c:pt idx="5">
                  <c:v>-0.23200000000000001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465792"/>
        <c:axId val="157278784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'40-50°S'!$K$3:$K$8</c:f>
              <c:numCache>
                <c:formatCode>0.000</c:formatCode>
                <c:ptCount val="6"/>
                <c:pt idx="0">
                  <c:v>-0.4</c:v>
                </c:pt>
                <c:pt idx="1">
                  <c:v>0.182</c:v>
                </c:pt>
                <c:pt idx="2">
                  <c:v>-1.046</c:v>
                </c:pt>
                <c:pt idx="3">
                  <c:v>0.78299999999999992</c:v>
                </c:pt>
                <c:pt idx="4">
                  <c:v>2.7E-2</c:v>
                </c:pt>
                <c:pt idx="5">
                  <c:v>-0.219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'40-50°S'!$J$3:$J$8</c:f>
              <c:numCache>
                <c:formatCode>0.000</c:formatCode>
                <c:ptCount val="6"/>
                <c:pt idx="0">
                  <c:v>-0.52800000000000002</c:v>
                </c:pt>
                <c:pt idx="1">
                  <c:v>7.2000000000000008E-2</c:v>
                </c:pt>
                <c:pt idx="2">
                  <c:v>-1.1140000000000001</c:v>
                </c:pt>
                <c:pt idx="3">
                  <c:v>0.65700000000000003</c:v>
                </c:pt>
                <c:pt idx="4">
                  <c:v>1.9E-2</c:v>
                </c:pt>
                <c:pt idx="5">
                  <c:v>-0.24500000000000002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2466304"/>
        <c:axId val="157279360"/>
      </c:stockChart>
      <c:catAx>
        <c:axId val="24246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78784"/>
        <c:crosses val="autoZero"/>
        <c:auto val="1"/>
        <c:lblAlgn val="ctr"/>
        <c:lblOffset val="100"/>
        <c:noMultiLvlLbl val="0"/>
      </c:catAx>
      <c:valAx>
        <c:axId val="157278784"/>
        <c:scaling>
          <c:orientation val="minMax"/>
          <c:max val="1"/>
          <c:min val="-1.2"/>
        </c:scaling>
        <c:delete val="0"/>
        <c:axPos val="l"/>
        <c:numFmt formatCode="0.0" sourceLinked="0"/>
        <c:majorTickMark val="out"/>
        <c:minorTickMark val="none"/>
        <c:tickLblPos val="nextTo"/>
        <c:crossAx val="242465792"/>
        <c:crosses val="autoZero"/>
        <c:crossBetween val="between"/>
        <c:majorUnit val="0.2"/>
        <c:minorUnit val="0.1"/>
      </c:valAx>
      <c:valAx>
        <c:axId val="157279360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2466304"/>
        <c:crosses val="max"/>
        <c:crossBetween val="between"/>
        <c:majorUnit val="0.5"/>
        <c:minorUnit val="0.1"/>
      </c:valAx>
      <c:catAx>
        <c:axId val="2424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793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MITgcm</a:t>
            </a:r>
            <a:r>
              <a:rPr lang="de-DE" baseline="0"/>
              <a:t> ~30-60°S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0000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28575">
                <a:noFill/>
              </a:ln>
            </c:spPr>
          </c:dPt>
          <c:val>
            <c:numRef>
              <c:f>'40-50°S'!$O$3:$O$8</c:f>
              <c:numCache>
                <c:formatCode>0.000</c:formatCode>
                <c:ptCount val="6"/>
                <c:pt idx="0">
                  <c:v>-0.87</c:v>
                </c:pt>
                <c:pt idx="1">
                  <c:v>-1</c:v>
                </c:pt>
                <c:pt idx="2">
                  <c:v>-2.11</c:v>
                </c:pt>
                <c:pt idx="3">
                  <c:v>2.2000000000000002</c:v>
                </c:pt>
                <c:pt idx="4">
                  <c:v>-0.03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'40-50°S'!$R$3:$R$8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676736"/>
        <c:axId val="157281088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'40-50°S'!$P$3:$P$8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val>
            <c:numRef>
              <c:f>'40-50°S'!$Q$3:$Q$8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headEnd type="diamond"/>
              <a:tailEnd type="diamond"/>
            </a:ln>
          </c:spPr>
        </c:hiLowLines>
        <c:axId val="242677760"/>
        <c:axId val="157281664"/>
      </c:stockChart>
      <c:catAx>
        <c:axId val="24267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81088"/>
        <c:crosses val="autoZero"/>
        <c:auto val="1"/>
        <c:lblAlgn val="ctr"/>
        <c:lblOffset val="100"/>
        <c:noMultiLvlLbl val="0"/>
      </c:catAx>
      <c:valAx>
        <c:axId val="157281088"/>
        <c:scaling>
          <c:orientation val="minMax"/>
          <c:max val="2.5"/>
          <c:min val="-2.5"/>
        </c:scaling>
        <c:delete val="0"/>
        <c:axPos val="l"/>
        <c:numFmt formatCode="0.0" sourceLinked="0"/>
        <c:majorTickMark val="out"/>
        <c:minorTickMark val="none"/>
        <c:tickLblPos val="nextTo"/>
        <c:crossAx val="242676736"/>
        <c:crosses val="autoZero"/>
        <c:crossBetween val="between"/>
        <c:majorUnit val="0.2"/>
        <c:minorUnit val="0.1"/>
      </c:valAx>
      <c:valAx>
        <c:axId val="157281664"/>
        <c:scaling>
          <c:orientation val="minMax"/>
          <c:max val="1"/>
          <c:min val="-1"/>
        </c:scaling>
        <c:delete val="1"/>
        <c:axPos val="r"/>
        <c:numFmt formatCode="0.0" sourceLinked="0"/>
        <c:majorTickMark val="out"/>
        <c:minorTickMark val="none"/>
        <c:tickLblPos val="nextTo"/>
        <c:crossAx val="242677760"/>
        <c:crosses val="max"/>
        <c:crossBetween val="between"/>
        <c:majorUnit val="0.5"/>
        <c:minorUnit val="0.1"/>
      </c:valAx>
      <c:catAx>
        <c:axId val="24267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816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152399</xdr:rowOff>
    </xdr:from>
    <xdr:to>
      <xdr:col>5</xdr:col>
      <xdr:colOff>600075</xdr:colOff>
      <xdr:row>30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9</xdr:row>
      <xdr:rowOff>161924</xdr:rowOff>
    </xdr:from>
    <xdr:to>
      <xdr:col>11</xdr:col>
      <xdr:colOff>295275</xdr:colOff>
      <xdr:row>30</xdr:row>
      <xdr:rowOff>142874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676275</xdr:colOff>
      <xdr:row>9</xdr:row>
      <xdr:rowOff>104775</xdr:rowOff>
    </xdr:from>
    <xdr:to>
      <xdr:col>19</xdr:col>
      <xdr:colOff>219075</xdr:colOff>
      <xdr:row>30</xdr:row>
      <xdr:rowOff>95249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152399</xdr:rowOff>
    </xdr:from>
    <xdr:to>
      <xdr:col>5</xdr:col>
      <xdr:colOff>600075</xdr:colOff>
      <xdr:row>30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9</xdr:row>
      <xdr:rowOff>133349</xdr:rowOff>
    </xdr:from>
    <xdr:to>
      <xdr:col>11</xdr:col>
      <xdr:colOff>514350</xdr:colOff>
      <xdr:row>30</xdr:row>
      <xdr:rowOff>114299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676275</xdr:colOff>
      <xdr:row>9</xdr:row>
      <xdr:rowOff>104775</xdr:rowOff>
    </xdr:from>
    <xdr:to>
      <xdr:col>19</xdr:col>
      <xdr:colOff>219075</xdr:colOff>
      <xdr:row>30</xdr:row>
      <xdr:rowOff>95249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M12" sqref="M12"/>
    </sheetView>
  </sheetViews>
  <sheetFormatPr baseColWidth="10" defaultRowHeight="14.25"/>
  <cols>
    <col min="1" max="1" width="15.375" customWidth="1"/>
    <col min="2" max="7" width="10.625" customWidth="1"/>
    <col min="8" max="8" width="11" customWidth="1"/>
  </cols>
  <sheetData>
    <row r="1" spans="1:18">
      <c r="A1" t="s">
        <v>21</v>
      </c>
      <c r="C1" t="s">
        <v>1</v>
      </c>
      <c r="H1" t="s">
        <v>2</v>
      </c>
      <c r="O1" t="s">
        <v>3</v>
      </c>
      <c r="Q1" t="s">
        <v>4</v>
      </c>
    </row>
    <row r="2" spans="1:18">
      <c r="C2" t="s">
        <v>5</v>
      </c>
      <c r="D2" t="s">
        <v>6</v>
      </c>
      <c r="E2" t="s">
        <v>7</v>
      </c>
      <c r="F2" t="s">
        <v>8</v>
      </c>
      <c r="H2" t="s">
        <v>5</v>
      </c>
      <c r="I2" t="s">
        <v>6</v>
      </c>
      <c r="J2" t="s">
        <v>7</v>
      </c>
      <c r="K2" t="s">
        <v>8</v>
      </c>
      <c r="O2" t="s">
        <v>5</v>
      </c>
    </row>
    <row r="3" spans="1:18">
      <c r="A3" t="s">
        <v>9</v>
      </c>
      <c r="B3" t="s">
        <v>10</v>
      </c>
      <c r="C3" s="1">
        <v>0.20399999999999999</v>
      </c>
      <c r="D3" s="1">
        <v>0.16600000000000001</v>
      </c>
      <c r="E3" s="1">
        <f t="shared" ref="E3:E8" si="0">C3-D3</f>
        <v>3.7999999999999978E-2</v>
      </c>
      <c r="F3" s="1">
        <f t="shared" ref="F3:F8" si="1">C3+D3</f>
        <v>0.37</v>
      </c>
      <c r="H3" s="1">
        <v>-5.1999999999999998E-2</v>
      </c>
      <c r="I3" s="1">
        <v>0.192</v>
      </c>
      <c r="J3" s="1">
        <f t="shared" ref="J3:J8" si="2">H3-I3</f>
        <v>-0.24399999999999999</v>
      </c>
      <c r="K3" s="1">
        <f t="shared" ref="K3:K8" si="3">H3+I3</f>
        <v>0.14000000000000001</v>
      </c>
      <c r="O3" s="1">
        <v>-0.87</v>
      </c>
      <c r="P3" s="1">
        <v>0</v>
      </c>
      <c r="Q3" s="1">
        <v>0</v>
      </c>
      <c r="R3" s="1">
        <v>0</v>
      </c>
    </row>
    <row r="4" spans="1:18">
      <c r="A4" t="s">
        <v>11</v>
      </c>
      <c r="B4" t="s">
        <v>12</v>
      </c>
      <c r="C4" s="1">
        <v>7.4999999999999997E-2</v>
      </c>
      <c r="D4" s="1">
        <v>4.8000000000000001E-2</v>
      </c>
      <c r="E4" s="1">
        <f t="shared" si="0"/>
        <v>2.6999999999999996E-2</v>
      </c>
      <c r="F4" s="1">
        <f t="shared" si="1"/>
        <v>0.123</v>
      </c>
      <c r="H4" s="1">
        <v>0.13600000000000001</v>
      </c>
      <c r="I4" s="1">
        <v>4.9000000000000002E-2</v>
      </c>
      <c r="J4" s="1">
        <f t="shared" si="2"/>
        <v>8.7000000000000008E-2</v>
      </c>
      <c r="K4" s="1">
        <f t="shared" si="3"/>
        <v>0.185</v>
      </c>
      <c r="O4" s="1">
        <v>-1</v>
      </c>
      <c r="P4" s="1">
        <v>0</v>
      </c>
      <c r="Q4" s="1">
        <v>0</v>
      </c>
      <c r="R4" s="1">
        <v>0</v>
      </c>
    </row>
    <row r="5" spans="1:18">
      <c r="A5" t="s">
        <v>13</v>
      </c>
      <c r="B5" t="s">
        <v>14</v>
      </c>
      <c r="C5" s="1">
        <v>-0.79500000000000004</v>
      </c>
      <c r="D5" s="1">
        <v>6.9000000000000006E-2</v>
      </c>
      <c r="E5" s="1">
        <f t="shared" si="0"/>
        <v>-0.8640000000000001</v>
      </c>
      <c r="F5" s="1">
        <f t="shared" si="1"/>
        <v>-0.72599999999999998</v>
      </c>
      <c r="H5" s="1">
        <v>-0.76300000000000001</v>
      </c>
      <c r="I5" s="1">
        <v>8.1000000000000003E-2</v>
      </c>
      <c r="J5" s="1">
        <f t="shared" si="2"/>
        <v>-0.84399999999999997</v>
      </c>
      <c r="K5" s="1">
        <f t="shared" si="3"/>
        <v>-0.68200000000000005</v>
      </c>
      <c r="O5" s="1">
        <v>-2.11</v>
      </c>
      <c r="P5" s="1">
        <v>0</v>
      </c>
      <c r="Q5" s="1">
        <v>0</v>
      </c>
      <c r="R5" s="1">
        <v>0</v>
      </c>
    </row>
    <row r="6" spans="1:18">
      <c r="A6" t="s">
        <v>15</v>
      </c>
      <c r="B6" t="s">
        <v>16</v>
      </c>
      <c r="C6" s="1">
        <v>0.89</v>
      </c>
      <c r="D6" s="1">
        <v>0.14000000000000001</v>
      </c>
      <c r="E6" s="1">
        <f t="shared" si="0"/>
        <v>0.75</v>
      </c>
      <c r="F6" s="1">
        <f t="shared" si="1"/>
        <v>1.03</v>
      </c>
      <c r="H6" s="1">
        <v>0.753</v>
      </c>
      <c r="I6" s="1">
        <v>0.11600000000000001</v>
      </c>
      <c r="J6" s="1">
        <f t="shared" si="2"/>
        <v>0.63700000000000001</v>
      </c>
      <c r="K6" s="1">
        <f t="shared" si="3"/>
        <v>0.86899999999999999</v>
      </c>
      <c r="O6" s="1">
        <v>2.2000000000000002</v>
      </c>
      <c r="P6" s="1">
        <v>0</v>
      </c>
      <c r="Q6" s="1">
        <v>0</v>
      </c>
      <c r="R6" s="1">
        <v>0</v>
      </c>
    </row>
    <row r="7" spans="1:18">
      <c r="A7" t="s">
        <v>17</v>
      </c>
      <c r="B7" t="s">
        <v>18</v>
      </c>
      <c r="C7" s="1">
        <v>3.4000000000000002E-2</v>
      </c>
      <c r="D7" s="1">
        <v>2E-3</v>
      </c>
      <c r="E7" s="1">
        <f t="shared" si="0"/>
        <v>3.2000000000000001E-2</v>
      </c>
      <c r="F7" s="1">
        <f t="shared" si="1"/>
        <v>3.6000000000000004E-2</v>
      </c>
      <c r="H7" s="1">
        <v>3.6700000000000003E-2</v>
      </c>
      <c r="I7" s="1">
        <v>2E-3</v>
      </c>
      <c r="J7" s="1">
        <f t="shared" si="2"/>
        <v>3.4700000000000002E-2</v>
      </c>
      <c r="K7" s="1">
        <f t="shared" si="3"/>
        <v>3.8700000000000005E-2</v>
      </c>
      <c r="O7" s="1">
        <v>-0.03</v>
      </c>
      <c r="P7" s="1">
        <v>0</v>
      </c>
      <c r="Q7" s="1">
        <v>0</v>
      </c>
      <c r="R7" s="1">
        <v>0</v>
      </c>
    </row>
    <row r="8" spans="1:18">
      <c r="A8" t="s">
        <v>19</v>
      </c>
      <c r="B8" t="s">
        <v>20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H8" s="1">
        <v>-0.215</v>
      </c>
      <c r="I8" s="1">
        <v>2.5000000000000001E-2</v>
      </c>
      <c r="J8" s="1">
        <f t="shared" si="2"/>
        <v>-0.24</v>
      </c>
      <c r="K8" s="1">
        <f t="shared" si="3"/>
        <v>-0.19</v>
      </c>
      <c r="O8" s="1">
        <v>0</v>
      </c>
      <c r="P8" s="1">
        <v>0</v>
      </c>
      <c r="Q8" s="1">
        <v>0</v>
      </c>
      <c r="R8" s="1">
        <v>0</v>
      </c>
    </row>
  </sheetData>
  <pageMargins left="0" right="0" top="0.39375000000000004" bottom="0.39375000000000004" header="0" footer="0"/>
  <pageSetup paperSize="9" orientation="landscape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H9" sqref="H9"/>
    </sheetView>
  </sheetViews>
  <sheetFormatPr baseColWidth="10" defaultRowHeight="14.25"/>
  <cols>
    <col min="1" max="1" width="15.375" customWidth="1"/>
    <col min="2" max="7" width="10.625" customWidth="1"/>
    <col min="8" max="8" width="11" customWidth="1"/>
  </cols>
  <sheetData>
    <row r="1" spans="1:18">
      <c r="A1" t="s">
        <v>0</v>
      </c>
      <c r="C1" t="s">
        <v>1</v>
      </c>
      <c r="H1" t="s">
        <v>2</v>
      </c>
      <c r="O1" t="s">
        <v>3</v>
      </c>
      <c r="Q1" t="s">
        <v>4</v>
      </c>
    </row>
    <row r="2" spans="1:18">
      <c r="C2" t="s">
        <v>5</v>
      </c>
      <c r="D2" t="s">
        <v>6</v>
      </c>
      <c r="E2" t="s">
        <v>7</v>
      </c>
      <c r="F2" t="s">
        <v>8</v>
      </c>
      <c r="H2" t="s">
        <v>5</v>
      </c>
      <c r="I2" t="s">
        <v>6</v>
      </c>
      <c r="J2" t="s">
        <v>7</v>
      </c>
      <c r="K2" t="s">
        <v>8</v>
      </c>
      <c r="O2" t="s">
        <v>5</v>
      </c>
    </row>
    <row r="3" spans="1:18">
      <c r="A3" t="s">
        <v>9</v>
      </c>
      <c r="B3" t="s">
        <v>10</v>
      </c>
      <c r="C3" s="1">
        <v>-0.20200000000000001</v>
      </c>
      <c r="D3" s="1">
        <v>0.16600000000000001</v>
      </c>
      <c r="E3" s="1">
        <f t="shared" ref="E3:E8" si="0">C3-D3</f>
        <v>-0.36799999999999999</v>
      </c>
      <c r="F3" s="1">
        <f t="shared" ref="F3:F8" si="1">C3+D3</f>
        <v>-3.6000000000000004E-2</v>
      </c>
      <c r="H3" s="1">
        <v>-0.46400000000000002</v>
      </c>
      <c r="I3" s="1">
        <v>6.4000000000000001E-2</v>
      </c>
      <c r="J3" s="1">
        <f t="shared" ref="J3:J8" si="2">H3-I3</f>
        <v>-0.52800000000000002</v>
      </c>
      <c r="K3" s="1">
        <f t="shared" ref="K3:K8" si="3">H3+I3</f>
        <v>-0.4</v>
      </c>
      <c r="O3" s="1">
        <v>-0.87</v>
      </c>
      <c r="P3" s="1">
        <v>0</v>
      </c>
      <c r="Q3" s="1">
        <v>0</v>
      </c>
      <c r="R3" s="1">
        <v>0</v>
      </c>
    </row>
    <row r="4" spans="1:18">
      <c r="A4" t="s">
        <v>11</v>
      </c>
      <c r="B4" t="s">
        <v>12</v>
      </c>
      <c r="C4" s="1">
        <v>9.9000000000000005E-2</v>
      </c>
      <c r="D4" s="1">
        <v>4.8000000000000001E-2</v>
      </c>
      <c r="E4" s="1">
        <f t="shared" si="0"/>
        <v>5.1000000000000004E-2</v>
      </c>
      <c r="F4" s="1">
        <f t="shared" si="1"/>
        <v>0.14700000000000002</v>
      </c>
      <c r="H4" s="1">
        <v>0.127</v>
      </c>
      <c r="I4" s="1">
        <v>5.5E-2</v>
      </c>
      <c r="J4" s="1">
        <f t="shared" si="2"/>
        <v>7.2000000000000008E-2</v>
      </c>
      <c r="K4" s="1">
        <f t="shared" si="3"/>
        <v>0.182</v>
      </c>
      <c r="O4" s="1">
        <v>-1</v>
      </c>
      <c r="P4" s="1">
        <v>0</v>
      </c>
      <c r="Q4" s="1">
        <v>0</v>
      </c>
      <c r="R4" s="1">
        <v>0</v>
      </c>
    </row>
    <row r="5" spans="1:18">
      <c r="A5" t="s">
        <v>13</v>
      </c>
      <c r="B5" t="s">
        <v>14</v>
      </c>
      <c r="C5" s="1">
        <v>-1.0820000000000001</v>
      </c>
      <c r="D5" s="1">
        <v>6.9000000000000006E-2</v>
      </c>
      <c r="E5" s="1">
        <f t="shared" si="0"/>
        <v>-1.151</v>
      </c>
      <c r="F5" s="1">
        <f t="shared" si="1"/>
        <v>-1.0130000000000001</v>
      </c>
      <c r="H5" s="1">
        <v>-1.08</v>
      </c>
      <c r="I5" s="1">
        <v>3.4000000000000002E-2</v>
      </c>
      <c r="J5" s="1">
        <f t="shared" si="2"/>
        <v>-1.1140000000000001</v>
      </c>
      <c r="K5" s="1">
        <f t="shared" si="3"/>
        <v>-1.046</v>
      </c>
      <c r="O5" s="1">
        <v>-2.11</v>
      </c>
      <c r="P5" s="1">
        <v>0</v>
      </c>
      <c r="Q5" s="1">
        <v>0</v>
      </c>
      <c r="R5" s="1">
        <v>0</v>
      </c>
    </row>
    <row r="6" spans="1:18">
      <c r="A6" t="s">
        <v>15</v>
      </c>
      <c r="B6" t="s">
        <v>16</v>
      </c>
      <c r="C6" s="1">
        <v>0.77100000000000002</v>
      </c>
      <c r="D6" s="1">
        <v>0.14000000000000001</v>
      </c>
      <c r="E6" s="1">
        <f t="shared" si="0"/>
        <v>0.63100000000000001</v>
      </c>
      <c r="F6" s="1">
        <f t="shared" si="1"/>
        <v>0.91100000000000003</v>
      </c>
      <c r="H6" s="1">
        <v>0.72</v>
      </c>
      <c r="I6" s="1">
        <v>6.3E-2</v>
      </c>
      <c r="J6" s="1">
        <f t="shared" si="2"/>
        <v>0.65700000000000003</v>
      </c>
      <c r="K6" s="1">
        <f t="shared" si="3"/>
        <v>0.78299999999999992</v>
      </c>
      <c r="O6" s="1">
        <v>2.2000000000000002</v>
      </c>
      <c r="P6" s="1">
        <v>0</v>
      </c>
      <c r="Q6" s="1">
        <v>0</v>
      </c>
      <c r="R6" s="1">
        <v>0</v>
      </c>
    </row>
    <row r="7" spans="1:18">
      <c r="A7" t="s">
        <v>17</v>
      </c>
      <c r="B7" t="s">
        <v>18</v>
      </c>
      <c r="C7" s="1">
        <v>2.4E-2</v>
      </c>
      <c r="D7" s="1">
        <v>2E-3</v>
      </c>
      <c r="E7" s="1">
        <f t="shared" si="0"/>
        <v>2.1999999999999999E-2</v>
      </c>
      <c r="F7" s="1">
        <f t="shared" si="1"/>
        <v>2.6000000000000002E-2</v>
      </c>
      <c r="H7" s="1">
        <v>2.3E-2</v>
      </c>
      <c r="I7" s="1">
        <v>4.0000000000000001E-3</v>
      </c>
      <c r="J7" s="1">
        <f t="shared" si="2"/>
        <v>1.9E-2</v>
      </c>
      <c r="K7" s="1">
        <f t="shared" si="3"/>
        <v>2.7E-2</v>
      </c>
      <c r="O7" s="1">
        <v>-0.03</v>
      </c>
      <c r="P7" s="1">
        <v>0</v>
      </c>
      <c r="Q7" s="1">
        <v>0</v>
      </c>
      <c r="R7" s="1">
        <v>0</v>
      </c>
    </row>
    <row r="8" spans="1:18">
      <c r="A8" t="s">
        <v>19</v>
      </c>
      <c r="B8" t="s">
        <v>20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H8" s="1">
        <v>-0.23200000000000001</v>
      </c>
      <c r="I8" s="1">
        <v>1.2999999999999999E-2</v>
      </c>
      <c r="J8" s="1">
        <f t="shared" si="2"/>
        <v>-0.24500000000000002</v>
      </c>
      <c r="K8" s="1">
        <f t="shared" si="3"/>
        <v>-0.219</v>
      </c>
      <c r="O8" s="1">
        <v>0</v>
      </c>
      <c r="P8" s="1">
        <v>0</v>
      </c>
      <c r="Q8" s="1">
        <v>0</v>
      </c>
      <c r="R8" s="1">
        <v>0</v>
      </c>
    </row>
  </sheetData>
  <pageMargins left="0" right="0" top="0.39375000000000004" bottom="0.39375000000000004" header="0" footer="0"/>
  <pageSetup paperSize="9" orientation="landscape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50-60°S</vt:lpstr>
      <vt:lpstr>40-50°S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Spring</dc:creator>
  <cp:lastModifiedBy>Aaron Spring</cp:lastModifiedBy>
  <cp:revision>1</cp:revision>
  <cp:lastPrinted>2017-04-14T12:11:43Z</cp:lastPrinted>
  <dcterms:created xsi:type="dcterms:W3CDTF">2017-04-14T11:28:29Z</dcterms:created>
  <dcterms:modified xsi:type="dcterms:W3CDTF">2017-04-14T12:12:37Z</dcterms:modified>
</cp:coreProperties>
</file>