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ddterradynamics\dataBeamRobot\"/>
    </mc:Choice>
  </mc:AlternateContent>
  <bookViews>
    <workbookView xWindow="0" yWindow="0" windowWidth="27045" windowHeight="913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K29" i="1"/>
  <c r="I27" i="1"/>
  <c r="I28" i="1"/>
  <c r="I30" i="1"/>
  <c r="I31" i="1"/>
  <c r="I24" i="1"/>
  <c r="I23" i="1"/>
  <c r="I22" i="1"/>
  <c r="K19" i="1"/>
  <c r="K21" i="1"/>
  <c r="I21" i="1"/>
  <c r="I20" i="1"/>
  <c r="I19" i="1"/>
  <c r="I18" i="1"/>
  <c r="I17" i="1"/>
  <c r="I16" i="1"/>
  <c r="I15" i="1"/>
  <c r="I14" i="1"/>
  <c r="I13" i="1"/>
  <c r="I12" i="1"/>
  <c r="K9" i="1"/>
  <c r="K11" i="1"/>
  <c r="I3" i="1"/>
  <c r="I4" i="1"/>
  <c r="I5" i="1"/>
  <c r="I6" i="1"/>
  <c r="I7" i="1"/>
  <c r="I8" i="1"/>
  <c r="I9" i="1"/>
  <c r="I10" i="1"/>
  <c r="I11" i="1"/>
  <c r="I2" i="1"/>
  <c r="M19" i="1" l="1"/>
  <c r="M21" i="1"/>
  <c r="H21" i="1"/>
  <c r="H20" i="1"/>
  <c r="H19" i="1"/>
  <c r="H18" i="1"/>
  <c r="H17" i="1"/>
  <c r="H16" i="1"/>
  <c r="H15" i="1"/>
  <c r="H14" i="1"/>
  <c r="H13" i="1"/>
  <c r="H12" i="1"/>
  <c r="H31" i="1"/>
  <c r="H30" i="1"/>
  <c r="H28" i="1"/>
  <c r="H27" i="1"/>
  <c r="H23" i="1"/>
  <c r="H24" i="1"/>
  <c r="H22" i="1"/>
  <c r="M29" i="1" s="1"/>
  <c r="M9" i="1"/>
  <c r="M11" i="1"/>
  <c r="H3" i="1"/>
  <c r="H4" i="1"/>
  <c r="H5" i="1"/>
  <c r="H6" i="1"/>
  <c r="H7" i="1"/>
  <c r="H8" i="1"/>
  <c r="H9" i="1"/>
  <c r="H10" i="1"/>
  <c r="H11" i="1"/>
  <c r="H2" i="1"/>
  <c r="M31" i="1" l="1"/>
</calcChain>
</file>

<file path=xl/sharedStrings.xml><?xml version="1.0" encoding="utf-8"?>
<sst xmlns="http://schemas.openxmlformats.org/spreadsheetml/2006/main" count="43" uniqueCount="21">
  <si>
    <t>Stiffness</t>
  </si>
  <si>
    <t>Low Stiffness, 1/32"</t>
  </si>
  <si>
    <t>Trial</t>
  </si>
  <si>
    <t>Medium Stiffness, 1/16"</t>
  </si>
  <si>
    <t>High Stiffness, 1/8"</t>
  </si>
  <si>
    <t>Comment</t>
  </si>
  <si>
    <t>Negotiation time before rolling</t>
  </si>
  <si>
    <t>N/A</t>
  </si>
  <si>
    <t>Traversal time</t>
  </si>
  <si>
    <t>100 fps</t>
  </si>
  <si>
    <t>Start frame</t>
  </si>
  <si>
    <t>Hit beam frame</t>
  </si>
  <si>
    <t>Traversal frame</t>
  </si>
  <si>
    <t>Traversal time avg</t>
  </si>
  <si>
    <t>Traversal time: from hitting the beams to back tip on the other side</t>
  </si>
  <si>
    <t>Probability of traversal</t>
  </si>
  <si>
    <t>std</t>
  </si>
  <si>
    <t>stuck</t>
  </si>
  <si>
    <t>Escape frame</t>
  </si>
  <si>
    <t>Escape time</t>
  </si>
  <si>
    <t>Escape time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</si>
</sst>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2" fontId="1" fillId="0" borderId="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280146</xdr:colOff>
      <xdr:row>2</xdr:row>
      <xdr:rowOff>11206</xdr:rowOff>
    </xdr:from>
    <xdr:to>
      <xdr:col>20</xdr:col>
      <xdr:colOff>294556</xdr:colOff>
      <xdr:row>42</xdr:row>
      <xdr:rowOff>11206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D41702-2B69-4E2B-B2E1-2D1F83F13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6" y="392206"/>
          <a:ext cx="12116763" cy="76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4" zoomScaleNormal="100" workbookViewId="0">
      <selection activeCell="J34" sqref="J34"/>
    </sheetView>
  </sheetViews>
  <sheetFormatPr defaultRowHeight="15" x14ac:dyDescent="0.25"/>
  <cols>
    <col min="1" max="1" width="23.28515625" style="1" bestFit="1" customWidth="1"/>
    <col min="2" max="2" width="4.85546875" style="1" bestFit="1" customWidth="1"/>
    <col min="3" max="3" width="13.85546875" style="1" customWidth="1"/>
    <col min="4" max="6" width="17.7109375" style="1" customWidth="1"/>
    <col min="7" max="7" width="29.28515625" style="1" customWidth="1"/>
    <col min="8" max="9" width="26.5703125" style="1" customWidth="1"/>
    <col min="10" max="11" width="23.7109375" style="1" customWidth="1"/>
    <col min="12" max="12" width="26" customWidth="1"/>
    <col min="13" max="13" width="21.140625" customWidth="1"/>
    <col min="14" max="14" width="20.7109375" customWidth="1"/>
  </cols>
  <sheetData>
    <row r="1" spans="1:14" x14ac:dyDescent="0.25">
      <c r="A1" s="1" t="s">
        <v>0</v>
      </c>
      <c r="B1" s="1" t="s">
        <v>2</v>
      </c>
      <c r="C1" s="1" t="s">
        <v>10</v>
      </c>
      <c r="D1" s="1" t="s">
        <v>11</v>
      </c>
      <c r="E1" s="1" t="s">
        <v>18</v>
      </c>
      <c r="F1" s="1" t="s">
        <v>12</v>
      </c>
      <c r="G1" s="1" t="s">
        <v>6</v>
      </c>
      <c r="H1" s="1" t="s">
        <v>8</v>
      </c>
      <c r="I1" s="3" t="s">
        <v>19</v>
      </c>
      <c r="J1" s="1" t="s">
        <v>5</v>
      </c>
      <c r="N1" s="1" t="s">
        <v>9</v>
      </c>
    </row>
    <row r="2" spans="1:14" x14ac:dyDescent="0.25">
      <c r="A2" s="2" t="s">
        <v>1</v>
      </c>
      <c r="B2" s="2">
        <v>1</v>
      </c>
      <c r="C2" s="2"/>
      <c r="D2" s="2">
        <v>280</v>
      </c>
      <c r="E2" s="2">
        <v>306</v>
      </c>
      <c r="F2" s="2">
        <v>382</v>
      </c>
      <c r="G2" s="2" t="s">
        <v>7</v>
      </c>
      <c r="H2" s="2">
        <f>(F2-D2)/100</f>
        <v>1.02</v>
      </c>
      <c r="I2" s="6">
        <f>(E2-D2)/100</f>
        <v>0.26</v>
      </c>
      <c r="J2" s="2"/>
      <c r="K2" s="6"/>
      <c r="N2" t="s">
        <v>14</v>
      </c>
    </row>
    <row r="3" spans="1:14" x14ac:dyDescent="0.25">
      <c r="B3" s="1">
        <v>2</v>
      </c>
      <c r="D3" s="1">
        <v>137</v>
      </c>
      <c r="E3" s="1">
        <v>162</v>
      </c>
      <c r="F3" s="1">
        <v>237</v>
      </c>
      <c r="G3" s="1" t="s">
        <v>7</v>
      </c>
      <c r="H3" s="6">
        <f t="shared" ref="H3:H21" si="0">(F3-D3)/100</f>
        <v>1</v>
      </c>
      <c r="I3" s="6">
        <f t="shared" ref="I3:I31" si="1">(E3-D3)/100</f>
        <v>0.25</v>
      </c>
    </row>
    <row r="4" spans="1:14" x14ac:dyDescent="0.25">
      <c r="B4" s="1">
        <v>3</v>
      </c>
      <c r="D4" s="1">
        <v>147</v>
      </c>
      <c r="E4" s="1">
        <v>163</v>
      </c>
      <c r="F4" s="1">
        <v>245</v>
      </c>
      <c r="G4" s="1" t="s">
        <v>7</v>
      </c>
      <c r="H4" s="6">
        <f t="shared" si="0"/>
        <v>0.98</v>
      </c>
      <c r="I4" s="6">
        <f t="shared" si="1"/>
        <v>0.16</v>
      </c>
    </row>
    <row r="5" spans="1:14" x14ac:dyDescent="0.25">
      <c r="B5" s="1">
        <v>4</v>
      </c>
      <c r="D5" s="1">
        <v>145</v>
      </c>
      <c r="E5" s="1">
        <v>167</v>
      </c>
      <c r="F5" s="1">
        <v>247</v>
      </c>
      <c r="G5" s="1" t="s">
        <v>7</v>
      </c>
      <c r="H5" s="6">
        <f t="shared" si="0"/>
        <v>1.02</v>
      </c>
      <c r="I5" s="6">
        <f t="shared" si="1"/>
        <v>0.22</v>
      </c>
    </row>
    <row r="6" spans="1:14" x14ac:dyDescent="0.25">
      <c r="B6" s="1">
        <v>5</v>
      </c>
      <c r="D6" s="1">
        <v>115</v>
      </c>
      <c r="E6" s="1">
        <v>138</v>
      </c>
      <c r="F6" s="1">
        <v>212</v>
      </c>
      <c r="G6" s="1" t="s">
        <v>7</v>
      </c>
      <c r="H6" s="6">
        <f t="shared" si="0"/>
        <v>0.97</v>
      </c>
      <c r="I6" s="6">
        <f t="shared" si="1"/>
        <v>0.23</v>
      </c>
    </row>
    <row r="7" spans="1:14" x14ac:dyDescent="0.25">
      <c r="B7" s="1">
        <v>6</v>
      </c>
      <c r="D7" s="1">
        <v>170</v>
      </c>
      <c r="E7" s="1">
        <v>188</v>
      </c>
      <c r="F7" s="1">
        <v>267</v>
      </c>
      <c r="G7" s="1" t="s">
        <v>7</v>
      </c>
      <c r="H7" s="6">
        <f t="shared" si="0"/>
        <v>0.97</v>
      </c>
      <c r="I7" s="6">
        <f t="shared" si="1"/>
        <v>0.18</v>
      </c>
    </row>
    <row r="8" spans="1:14" x14ac:dyDescent="0.25">
      <c r="B8" s="1">
        <v>7</v>
      </c>
      <c r="D8" s="1">
        <v>261</v>
      </c>
      <c r="E8" s="1">
        <v>277</v>
      </c>
      <c r="F8" s="1">
        <v>358</v>
      </c>
      <c r="G8" s="1" t="s">
        <v>7</v>
      </c>
      <c r="H8" s="6">
        <f t="shared" si="0"/>
        <v>0.97</v>
      </c>
      <c r="I8" s="6">
        <f t="shared" si="1"/>
        <v>0.16</v>
      </c>
      <c r="K8" s="1" t="s">
        <v>16</v>
      </c>
      <c r="M8" s="5" t="s">
        <v>16</v>
      </c>
    </row>
    <row r="9" spans="1:14" x14ac:dyDescent="0.25">
      <c r="B9" s="1">
        <v>8</v>
      </c>
      <c r="D9" s="1">
        <v>346</v>
      </c>
      <c r="E9" s="1">
        <v>373</v>
      </c>
      <c r="F9" s="1">
        <v>448</v>
      </c>
      <c r="G9" s="1" t="s">
        <v>7</v>
      </c>
      <c r="H9" s="6">
        <f t="shared" si="0"/>
        <v>1.02</v>
      </c>
      <c r="I9" s="6">
        <f t="shared" si="1"/>
        <v>0.27</v>
      </c>
      <c r="K9" s="11">
        <f>_xlfn.STDEV.P(I2:I11)</f>
        <v>3.8470768123342651E-2</v>
      </c>
      <c r="M9" s="8">
        <f>_xlfn.STDEV.S(H2:H11)</f>
        <v>2.1730674684008848E-2</v>
      </c>
    </row>
    <row r="10" spans="1:14" x14ac:dyDescent="0.25">
      <c r="B10" s="1">
        <v>9</v>
      </c>
      <c r="D10" s="1">
        <v>97</v>
      </c>
      <c r="E10" s="1">
        <v>122</v>
      </c>
      <c r="F10" s="1">
        <v>196</v>
      </c>
      <c r="G10" s="1" t="s">
        <v>7</v>
      </c>
      <c r="H10" s="6">
        <f t="shared" si="0"/>
        <v>0.99</v>
      </c>
      <c r="I10" s="6">
        <f t="shared" si="1"/>
        <v>0.25</v>
      </c>
      <c r="K10" s="1" t="s">
        <v>20</v>
      </c>
      <c r="L10" s="1" t="s">
        <v>15</v>
      </c>
      <c r="M10" s="1" t="s">
        <v>13</v>
      </c>
    </row>
    <row r="11" spans="1:14" x14ac:dyDescent="0.25">
      <c r="A11" s="3"/>
      <c r="B11" s="3">
        <v>10</v>
      </c>
      <c r="C11" s="3"/>
      <c r="D11" s="3">
        <v>214</v>
      </c>
      <c r="E11" s="3">
        <v>236</v>
      </c>
      <c r="F11" s="3">
        <v>315</v>
      </c>
      <c r="G11" s="3" t="s">
        <v>7</v>
      </c>
      <c r="H11" s="3">
        <f t="shared" si="0"/>
        <v>1.01</v>
      </c>
      <c r="I11" s="3">
        <f t="shared" si="1"/>
        <v>0.22</v>
      </c>
      <c r="J11" s="3"/>
      <c r="K11" s="10">
        <f>AVERAGE(I2:I11)</f>
        <v>0.22000000000000003</v>
      </c>
      <c r="L11" s="9">
        <v>1</v>
      </c>
      <c r="M11" s="7">
        <f>AVERAGE(H2:H11)</f>
        <v>0.99499999999999988</v>
      </c>
    </row>
    <row r="12" spans="1:14" x14ac:dyDescent="0.25">
      <c r="A12" s="1" t="s">
        <v>3</v>
      </c>
      <c r="B12" s="1">
        <v>1</v>
      </c>
      <c r="D12" s="1">
        <v>181</v>
      </c>
      <c r="E12" s="1">
        <v>300</v>
      </c>
      <c r="F12" s="1">
        <v>340</v>
      </c>
      <c r="H12" s="1">
        <f t="shared" si="0"/>
        <v>1.59</v>
      </c>
      <c r="I12" s="1">
        <f t="shared" si="1"/>
        <v>1.19</v>
      </c>
    </row>
    <row r="13" spans="1:14" x14ac:dyDescent="0.25">
      <c r="B13" s="1">
        <v>2</v>
      </c>
      <c r="D13" s="1">
        <v>151</v>
      </c>
      <c r="E13" s="1">
        <v>276</v>
      </c>
      <c r="F13" s="1">
        <v>314</v>
      </c>
      <c r="H13" s="1">
        <f t="shared" si="0"/>
        <v>1.63</v>
      </c>
      <c r="I13" s="1">
        <f t="shared" si="1"/>
        <v>1.25</v>
      </c>
    </row>
    <row r="14" spans="1:14" x14ac:dyDescent="0.25">
      <c r="B14" s="1">
        <v>3</v>
      </c>
      <c r="D14" s="1">
        <v>179</v>
      </c>
      <c r="E14" s="1">
        <v>304</v>
      </c>
      <c r="F14" s="1">
        <v>343</v>
      </c>
      <c r="H14" s="1">
        <f t="shared" si="0"/>
        <v>1.64</v>
      </c>
      <c r="I14" s="1">
        <f t="shared" si="1"/>
        <v>1.25</v>
      </c>
    </row>
    <row r="15" spans="1:14" x14ac:dyDescent="0.25">
      <c r="B15" s="1">
        <v>4</v>
      </c>
      <c r="D15" s="1">
        <v>183</v>
      </c>
      <c r="E15" s="1">
        <v>396</v>
      </c>
      <c r="F15" s="1">
        <v>476</v>
      </c>
      <c r="H15" s="1">
        <f t="shared" si="0"/>
        <v>2.93</v>
      </c>
      <c r="I15" s="1">
        <f t="shared" si="1"/>
        <v>2.13</v>
      </c>
    </row>
    <row r="16" spans="1:14" x14ac:dyDescent="0.25">
      <c r="B16" s="1">
        <v>5</v>
      </c>
      <c r="D16" s="1">
        <v>165</v>
      </c>
      <c r="E16" s="1">
        <v>366</v>
      </c>
      <c r="F16" s="1">
        <v>402</v>
      </c>
      <c r="H16" s="1">
        <f t="shared" si="0"/>
        <v>2.37</v>
      </c>
      <c r="I16" s="1">
        <f t="shared" si="1"/>
        <v>2.0099999999999998</v>
      </c>
    </row>
    <row r="17" spans="1:13" x14ac:dyDescent="0.25">
      <c r="B17" s="1">
        <v>6</v>
      </c>
      <c r="D17" s="1">
        <v>181</v>
      </c>
      <c r="E17" s="1">
        <v>305</v>
      </c>
      <c r="F17" s="1">
        <v>354</v>
      </c>
      <c r="H17" s="1">
        <f t="shared" si="0"/>
        <v>1.73</v>
      </c>
      <c r="I17" s="1">
        <f t="shared" si="1"/>
        <v>1.24</v>
      </c>
    </row>
    <row r="18" spans="1:13" x14ac:dyDescent="0.25">
      <c r="B18" s="1">
        <v>7</v>
      </c>
      <c r="D18" s="1">
        <v>177</v>
      </c>
      <c r="E18" s="1">
        <v>379</v>
      </c>
      <c r="F18" s="1">
        <v>415</v>
      </c>
      <c r="H18" s="1">
        <f t="shared" si="0"/>
        <v>2.38</v>
      </c>
      <c r="I18" s="1">
        <f t="shared" si="1"/>
        <v>2.02</v>
      </c>
      <c r="K18" s="1" t="s">
        <v>16</v>
      </c>
      <c r="M18" s="5" t="s">
        <v>16</v>
      </c>
    </row>
    <row r="19" spans="1:13" x14ac:dyDescent="0.25">
      <c r="B19" s="1">
        <v>8</v>
      </c>
      <c r="D19" s="1">
        <v>179</v>
      </c>
      <c r="E19" s="1">
        <v>369</v>
      </c>
      <c r="F19" s="1">
        <v>430</v>
      </c>
      <c r="H19" s="1">
        <f t="shared" si="0"/>
        <v>2.5099999999999998</v>
      </c>
      <c r="I19" s="1">
        <f t="shared" si="1"/>
        <v>1.9</v>
      </c>
      <c r="K19" s="11">
        <f>_xlfn.STDEV.P(I12:I21)</f>
        <v>0.38289554711435297</v>
      </c>
      <c r="M19" s="8">
        <f>_xlfn.STDEV.S(H12:H21)</f>
        <v>0.47396671238014548</v>
      </c>
    </row>
    <row r="20" spans="1:13" x14ac:dyDescent="0.25">
      <c r="B20" s="1">
        <v>9</v>
      </c>
      <c r="D20" s="1">
        <v>178</v>
      </c>
      <c r="E20" s="1">
        <v>302</v>
      </c>
      <c r="F20" s="1">
        <v>351</v>
      </c>
      <c r="H20" s="1">
        <f t="shared" si="0"/>
        <v>1.73</v>
      </c>
      <c r="I20" s="1">
        <f t="shared" si="1"/>
        <v>1.24</v>
      </c>
      <c r="K20" s="1" t="s">
        <v>20</v>
      </c>
      <c r="L20" s="1" t="s">
        <v>15</v>
      </c>
      <c r="M20" s="1" t="s">
        <v>13</v>
      </c>
    </row>
    <row r="21" spans="1:13" x14ac:dyDescent="0.25">
      <c r="B21" s="1">
        <v>10</v>
      </c>
      <c r="D21" s="1">
        <v>141</v>
      </c>
      <c r="E21" s="1">
        <v>269</v>
      </c>
      <c r="F21" s="1">
        <v>320</v>
      </c>
      <c r="H21" s="1">
        <f t="shared" si="0"/>
        <v>1.79</v>
      </c>
      <c r="I21" s="1">
        <f t="shared" si="1"/>
        <v>1.28</v>
      </c>
      <c r="K21" s="10">
        <f>AVERAGE(I12:I21)</f>
        <v>1.5509999999999999</v>
      </c>
      <c r="L21" s="9">
        <v>1</v>
      </c>
      <c r="M21" s="7">
        <f>AVERAGE(H12:H21)</f>
        <v>2.0300000000000002</v>
      </c>
    </row>
    <row r="22" spans="1:13" x14ac:dyDescent="0.25">
      <c r="A22" s="2" t="s">
        <v>4</v>
      </c>
      <c r="B22" s="2">
        <v>1</v>
      </c>
      <c r="C22" s="2"/>
      <c r="D22" s="2">
        <v>178</v>
      </c>
      <c r="E22" s="2">
        <v>519</v>
      </c>
      <c r="F22" s="2">
        <v>561</v>
      </c>
      <c r="G22" s="2"/>
      <c r="H22" s="2">
        <f>(F22-D22)/100</f>
        <v>3.83</v>
      </c>
      <c r="I22" s="2">
        <f t="shared" si="1"/>
        <v>3.41</v>
      </c>
      <c r="J22" s="2"/>
      <c r="K22" s="6"/>
    </row>
    <row r="23" spans="1:13" x14ac:dyDescent="0.25">
      <c r="B23" s="1">
        <v>2</v>
      </c>
      <c r="D23" s="1">
        <v>184</v>
      </c>
      <c r="E23" s="1">
        <v>416</v>
      </c>
      <c r="F23" s="1">
        <v>477</v>
      </c>
      <c r="H23" s="6">
        <f t="shared" ref="H23:H24" si="2">(F23-D23)/100</f>
        <v>2.93</v>
      </c>
      <c r="I23" s="6">
        <f t="shared" si="1"/>
        <v>2.3199999999999998</v>
      </c>
    </row>
    <row r="24" spans="1:13" x14ac:dyDescent="0.25">
      <c r="B24" s="1">
        <v>3</v>
      </c>
      <c r="D24" s="1">
        <v>178</v>
      </c>
      <c r="E24" s="1">
        <v>368</v>
      </c>
      <c r="F24" s="1">
        <v>414</v>
      </c>
      <c r="H24" s="6">
        <f t="shared" si="2"/>
        <v>2.36</v>
      </c>
      <c r="I24" s="6">
        <f t="shared" si="1"/>
        <v>1.9</v>
      </c>
    </row>
    <row r="25" spans="1:13" x14ac:dyDescent="0.25">
      <c r="B25" s="1">
        <v>4</v>
      </c>
      <c r="D25" s="1">
        <v>182</v>
      </c>
      <c r="H25" s="6"/>
      <c r="I25" s="6"/>
      <c r="J25" s="1" t="s">
        <v>17</v>
      </c>
    </row>
    <row r="26" spans="1:13" x14ac:dyDescent="0.25">
      <c r="B26" s="1">
        <v>5</v>
      </c>
      <c r="D26" s="1">
        <v>185</v>
      </c>
      <c r="H26" s="6"/>
      <c r="I26" s="6"/>
      <c r="J26" s="1" t="s">
        <v>17</v>
      </c>
    </row>
    <row r="27" spans="1:13" x14ac:dyDescent="0.25">
      <c r="B27" s="1">
        <v>6</v>
      </c>
      <c r="D27" s="1">
        <v>171</v>
      </c>
      <c r="E27" s="1">
        <v>407</v>
      </c>
      <c r="F27" s="1">
        <v>478</v>
      </c>
      <c r="H27" s="6">
        <f t="shared" ref="H27:H31" si="3">(F27-D27)/100</f>
        <v>3.07</v>
      </c>
      <c r="I27" s="6">
        <f t="shared" si="1"/>
        <v>2.36</v>
      </c>
    </row>
    <row r="28" spans="1:13" x14ac:dyDescent="0.25">
      <c r="B28" s="1">
        <v>7</v>
      </c>
      <c r="D28" s="1">
        <v>179</v>
      </c>
      <c r="E28" s="1">
        <v>337</v>
      </c>
      <c r="F28" s="1">
        <v>401</v>
      </c>
      <c r="H28" s="6">
        <f t="shared" si="3"/>
        <v>2.2200000000000002</v>
      </c>
      <c r="I28" s="6">
        <f t="shared" si="1"/>
        <v>1.58</v>
      </c>
      <c r="K28" s="1" t="s">
        <v>16</v>
      </c>
      <c r="M28" s="5" t="s">
        <v>16</v>
      </c>
    </row>
    <row r="29" spans="1:13" x14ac:dyDescent="0.25">
      <c r="B29" s="1">
        <v>8</v>
      </c>
      <c r="D29" s="1">
        <v>169</v>
      </c>
      <c r="H29" s="6"/>
      <c r="I29" s="6"/>
      <c r="J29" s="1" t="s">
        <v>17</v>
      </c>
      <c r="K29" s="11">
        <f>_xlfn.STDEV.P(I22:I31)</f>
        <v>1.1142032936550834</v>
      </c>
      <c r="M29" s="8">
        <f>_xlfn.STDEV.S(H22:H31)</f>
        <v>1.2073228944356909</v>
      </c>
    </row>
    <row r="30" spans="1:13" x14ac:dyDescent="0.25">
      <c r="B30" s="1">
        <v>9</v>
      </c>
      <c r="D30" s="1">
        <v>171</v>
      </c>
      <c r="E30" s="1">
        <v>253</v>
      </c>
      <c r="F30" s="1">
        <v>352</v>
      </c>
      <c r="H30" s="6">
        <f t="shared" si="3"/>
        <v>1.81</v>
      </c>
      <c r="I30" s="6">
        <f t="shared" si="1"/>
        <v>0.82</v>
      </c>
      <c r="K30" s="1" t="s">
        <v>20</v>
      </c>
      <c r="L30" s="1" t="s">
        <v>15</v>
      </c>
      <c r="M30" s="1" t="s">
        <v>13</v>
      </c>
    </row>
    <row r="31" spans="1:13" x14ac:dyDescent="0.25">
      <c r="B31" s="1">
        <v>10</v>
      </c>
      <c r="D31" s="1">
        <v>153</v>
      </c>
      <c r="E31" s="1">
        <v>599</v>
      </c>
      <c r="F31" s="1">
        <v>691</v>
      </c>
      <c r="H31" s="3">
        <f t="shared" si="3"/>
        <v>5.38</v>
      </c>
      <c r="I31" s="6">
        <f t="shared" si="1"/>
        <v>4.46</v>
      </c>
      <c r="K31" s="10">
        <f>AVERAGE(I22:I31)</f>
        <v>2.4071428571428575</v>
      </c>
      <c r="L31" s="9">
        <v>0.7</v>
      </c>
      <c r="M31" s="7">
        <f>AVERAGE(H22:H31)</f>
        <v>3.0857142857142854</v>
      </c>
    </row>
    <row r="32" spans="1:13" x14ac:dyDescent="0.25">
      <c r="A32" s="2"/>
      <c r="B32" s="2"/>
      <c r="C32" s="2"/>
      <c r="D32" s="2"/>
      <c r="E32" s="2"/>
      <c r="F32" s="2"/>
      <c r="G32" s="2"/>
      <c r="H32" s="6"/>
      <c r="I32" s="6"/>
      <c r="J32" s="2"/>
      <c r="K32" s="6"/>
    </row>
    <row r="41" spans="1:1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4"/>
      <c r="M4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="85" zoomScaleNormal="85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Terradynamics Students</dc:creator>
  <cp:lastModifiedBy>TDL3</cp:lastModifiedBy>
  <dcterms:created xsi:type="dcterms:W3CDTF">2017-11-02T17:45:02Z</dcterms:created>
  <dcterms:modified xsi:type="dcterms:W3CDTF">2018-05-05T19:36:18Z</dcterms:modified>
</cp:coreProperties>
</file>